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ElecEng\ResearchProjects\DWAllsopp\RC-EE1034-LightFutur\Ionut\Wulff\J Nanophotonics\DATA SET\SEM_diam_24Jan\"/>
    </mc:Choice>
  </mc:AlternateContent>
  <bookViews>
    <workbookView xWindow="0" yWindow="0" windowWidth="21990" windowHeight="93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7" i="1" l="1"/>
  <c r="E8" i="1"/>
  <c r="E9" i="1"/>
  <c r="E10" i="1"/>
  <c r="E6" i="1"/>
  <c r="A16" i="1" l="1"/>
  <c r="G7" i="1"/>
  <c r="H7" i="1" s="1"/>
  <c r="I7" i="1" s="1"/>
  <c r="G8" i="1"/>
  <c r="H8" i="1" s="1"/>
  <c r="I8" i="1" s="1"/>
  <c r="G6" i="1"/>
  <c r="H6" i="1" s="1"/>
  <c r="I6" i="1" s="1"/>
  <c r="F9" i="1"/>
  <c r="H9" i="1" s="1"/>
  <c r="I9" i="1" s="1"/>
</calcChain>
</file>

<file path=xl/sharedStrings.xml><?xml version="1.0" encoding="utf-8"?>
<sst xmlns="http://schemas.openxmlformats.org/spreadsheetml/2006/main" count="17" uniqueCount="15">
  <si>
    <t>template</t>
  </si>
  <si>
    <t>Sample</t>
  </si>
  <si>
    <t>st dev</t>
  </si>
  <si>
    <t>diam [um]</t>
  </si>
  <si>
    <t>diam growth [nm)</t>
  </si>
  <si>
    <t>growth rate (nm/min)</t>
  </si>
  <si>
    <t>GAN</t>
  </si>
  <si>
    <t>InGaN</t>
  </si>
  <si>
    <t>errors [nm]</t>
  </si>
  <si>
    <t>radius [nm]</t>
  </si>
  <si>
    <t>sqrt(sum)</t>
  </si>
  <si>
    <t>stdev[nm]</t>
  </si>
  <si>
    <t xml:space="preserve">avg stdev </t>
  </si>
  <si>
    <t>different samples</t>
  </si>
  <si>
    <t>filter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</si>
</sst>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6"/>
  <sheetViews>
    <sheetView tabSelected="1" workbookViewId="0">
      <selection activeCell="C18" sqref="C18"/>
    </sheetView>
  </sheetViews>
  <sheetFormatPr defaultRowHeight="15" x14ac:dyDescent="0.25"/>
  <cols>
    <col min="1" max="1" width="11.7109375" customWidth="1"/>
    <col min="2" max="2" width="17" customWidth="1"/>
    <col min="3" max="3" width="10.42578125" customWidth="1"/>
    <col min="5" max="5" width="9.85546875" customWidth="1"/>
    <col min="8" max="8" width="11.85546875" customWidth="1"/>
    <col min="9" max="9" width="9.5703125" bestFit="1" customWidth="1"/>
  </cols>
  <sheetData>
    <row r="4" spans="1:9" x14ac:dyDescent="0.25">
      <c r="B4" t="s">
        <v>1</v>
      </c>
      <c r="C4" t="s">
        <v>3</v>
      </c>
      <c r="D4" t="s">
        <v>2</v>
      </c>
      <c r="E4" t="s">
        <v>11</v>
      </c>
      <c r="F4" t="s">
        <v>4</v>
      </c>
      <c r="H4" t="s">
        <v>9</v>
      </c>
      <c r="I4" t="s">
        <v>5</v>
      </c>
    </row>
    <row r="6" spans="1:9" x14ac:dyDescent="0.25">
      <c r="A6" t="s">
        <v>7</v>
      </c>
      <c r="B6">
        <v>3875</v>
      </c>
      <c r="C6">
        <v>0.99873107142857165</v>
      </c>
      <c r="D6">
        <v>1.3326578885986531E-2</v>
      </c>
      <c r="E6" s="1">
        <f>(D6)*1000</f>
        <v>13.326578885986532</v>
      </c>
      <c r="F6" s="1"/>
      <c r="G6" s="2">
        <f>(C6-$C$9)*1000</f>
        <v>75.866193379791284</v>
      </c>
      <c r="H6" s="3">
        <f>G6/2</f>
        <v>37.933096689895642</v>
      </c>
      <c r="I6" s="1">
        <f>H6/30</f>
        <v>1.2644365563298547</v>
      </c>
    </row>
    <row r="7" spans="1:9" x14ac:dyDescent="0.25">
      <c r="A7" t="s">
        <v>7</v>
      </c>
      <c r="B7">
        <v>3874</v>
      </c>
      <c r="C7">
        <v>1.0789371250000002</v>
      </c>
      <c r="D7">
        <v>1.5140971253006688E-2</v>
      </c>
      <c r="E7" s="1">
        <f t="shared" ref="E7:E10" si="0">(D7)*1000</f>
        <v>15.140971253006688</v>
      </c>
      <c r="F7" s="1"/>
      <c r="G7" s="2">
        <f t="shared" ref="G7:G8" si="1">(C7-$C$9)*1000</f>
        <v>156.0722469512198</v>
      </c>
      <c r="H7" s="3">
        <f t="shared" ref="H7:H8" si="2">G7/2</f>
        <v>78.036123475609898</v>
      </c>
      <c r="I7" s="1">
        <f>H7/30</f>
        <v>2.6012041158536632</v>
      </c>
    </row>
    <row r="8" spans="1:9" x14ac:dyDescent="0.25">
      <c r="A8" t="s">
        <v>7</v>
      </c>
      <c r="B8">
        <v>3873</v>
      </c>
      <c r="C8">
        <v>1.1132291666666665</v>
      </c>
      <c r="D8">
        <v>1.7330771093246485E-2</v>
      </c>
      <c r="E8" s="1">
        <f t="shared" si="0"/>
        <v>17.330771093246486</v>
      </c>
      <c r="F8" s="1"/>
      <c r="G8" s="2">
        <f t="shared" si="1"/>
        <v>190.36428861788613</v>
      </c>
      <c r="H8" s="3">
        <f t="shared" si="2"/>
        <v>95.182144308943066</v>
      </c>
      <c r="I8" s="1">
        <f>H8/30</f>
        <v>3.1727381436314355</v>
      </c>
    </row>
    <row r="9" spans="1:9" x14ac:dyDescent="0.25">
      <c r="A9" t="s">
        <v>6</v>
      </c>
      <c r="B9">
        <v>3872</v>
      </c>
      <c r="C9">
        <v>0.92286487804878037</v>
      </c>
      <c r="D9">
        <v>1.2586117714826496E-2</v>
      </c>
      <c r="E9" s="1">
        <f t="shared" si="0"/>
        <v>12.586117714826496</v>
      </c>
      <c r="F9" s="1">
        <f t="shared" ref="F9" si="3">(C9-$C$10)*1000</f>
        <v>226.67776961504526</v>
      </c>
      <c r="H9" s="3">
        <f>F9/2</f>
        <v>113.33888480752263</v>
      </c>
      <c r="I9" s="1">
        <f>H9/9</f>
        <v>12.59320942305807</v>
      </c>
    </row>
    <row r="10" spans="1:9" x14ac:dyDescent="0.25">
      <c r="B10" t="s">
        <v>0</v>
      </c>
      <c r="C10">
        <v>0.6961871084337351</v>
      </c>
      <c r="D10">
        <v>6.6039870268567872E-3</v>
      </c>
      <c r="E10" s="1">
        <f t="shared" si="0"/>
        <v>6.6039870268567871</v>
      </c>
    </row>
    <row r="14" spans="1:9" x14ac:dyDescent="0.25">
      <c r="A14" t="s">
        <v>8</v>
      </c>
      <c r="B14" t="s">
        <v>13</v>
      </c>
      <c r="C14" t="s">
        <v>14</v>
      </c>
      <c r="D14" t="s">
        <v>12</v>
      </c>
    </row>
    <row r="15" spans="1:9" x14ac:dyDescent="0.25">
      <c r="A15" t="s">
        <v>10</v>
      </c>
      <c r="B15">
        <v>20</v>
      </c>
      <c r="C15">
        <v>10</v>
      </c>
      <c r="D15" s="1">
        <f>AVERAGE(E6:E10)</f>
        <v>12.997685194784598</v>
      </c>
    </row>
    <row r="16" spans="1:9" x14ac:dyDescent="0.25">
      <c r="A16" s="2">
        <f>SQRT(B15*B15+C15*C15+D15*D15)</f>
        <v>25.863870948153192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Ionut Girgel</dc:creator>
  <cp:lastModifiedBy>Ionut Girgel</cp:lastModifiedBy>
  <dcterms:created xsi:type="dcterms:W3CDTF">2015-09-25T23:22:08Z</dcterms:created>
  <dcterms:modified xsi:type="dcterms:W3CDTF">2016-01-28T20:05:36Z</dcterms:modified>
</cp:coreProperties>
</file>