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pus\files\ElecEng\ResearchProjects\DWAllsopp\RC-EE1034-LightFutur\Ionut\TEM\"/>
    </mc:Choice>
  </mc:AlternateContent>
  <bookViews>
    <workbookView xWindow="0" yWindow="0" windowWidth="15330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2" i="1"/>
  <c r="G13" i="1" l="1"/>
  <c r="I12" i="1"/>
  <c r="I16" i="1"/>
  <c r="E17" i="1" l="1"/>
  <c r="E12" i="1"/>
  <c r="E13" i="1"/>
  <c r="E14" i="1"/>
  <c r="E15" i="1"/>
  <c r="G4" i="1"/>
  <c r="E4" i="1"/>
  <c r="D6" i="1"/>
  <c r="C6" i="1"/>
  <c r="D4" i="1"/>
</calcChain>
</file>

<file path=xl/sharedStrings.xml><?xml version="1.0" encoding="utf-8"?>
<sst xmlns="http://schemas.openxmlformats.org/spreadsheetml/2006/main" count="19" uniqueCount="18">
  <si>
    <t>total</t>
  </si>
  <si>
    <t>lateral</t>
  </si>
  <si>
    <t>radius</t>
  </si>
  <si>
    <t>initial area</t>
  </si>
  <si>
    <t xml:space="preserve">growth radius </t>
  </si>
  <si>
    <t>area</t>
  </si>
  <si>
    <t xml:space="preserve">corrected </t>
  </si>
  <si>
    <t>rate</t>
  </si>
  <si>
    <t>sum</t>
  </si>
  <si>
    <t>inner corected</t>
  </si>
  <si>
    <t xml:space="preserve">growth rate uncorrected </t>
  </si>
  <si>
    <t>diam growth corrected</t>
  </si>
  <si>
    <t xml:space="preserve"> inner diam [um]</t>
  </si>
  <si>
    <t>total diam[um]</t>
  </si>
  <si>
    <t>[nm/min]</t>
  </si>
  <si>
    <t xml:space="preserve">shell growth corrected </t>
  </si>
  <si>
    <t>threshold errors</t>
  </si>
  <si>
    <t xml:space="preserve">Visual assist output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</si>
</sst>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abSelected="1" workbookViewId="0">
      <selection activeCell="D13" sqref="D13"/>
    </sheetView>
  </sheetViews>
  <sheetFormatPr defaultRowHeight="15" x14ac:dyDescent="0.25"/>
  <cols>
    <col min="2" max="2" width="10.85546875" customWidth="1"/>
    <col min="5" max="5" width="12.5703125" customWidth="1"/>
    <col min="6" max="6" width="15" customWidth="1"/>
    <col min="7" max="7" width="15.5703125" customWidth="1"/>
  </cols>
  <sheetData>
    <row r="2" spans="1:12" x14ac:dyDescent="0.25">
      <c r="A2" t="s">
        <v>17</v>
      </c>
    </row>
    <row r="3" spans="1:12" x14ac:dyDescent="0.25">
      <c r="D3" t="s">
        <v>2</v>
      </c>
      <c r="E3" t="s">
        <v>4</v>
      </c>
      <c r="G3" s="1" t="s">
        <v>10</v>
      </c>
    </row>
    <row r="4" spans="1:12" x14ac:dyDescent="0.25">
      <c r="B4" t="s">
        <v>0</v>
      </c>
      <c r="C4">
        <v>1.2667200000000001</v>
      </c>
      <c r="D4">
        <f>(SQRT(C4))/(SQRT(PI()))</f>
        <v>0.63498779439193265</v>
      </c>
      <c r="E4">
        <f>D4-D6</f>
        <v>0.16886680257492587</v>
      </c>
      <c r="G4">
        <f>(E4/30*1000)</f>
        <v>5.6288934191641955</v>
      </c>
    </row>
    <row r="5" spans="1:12" x14ac:dyDescent="0.25">
      <c r="B5" t="s">
        <v>1</v>
      </c>
      <c r="C5">
        <v>0.58414999999999995</v>
      </c>
    </row>
    <row r="6" spans="1:12" x14ac:dyDescent="0.25">
      <c r="B6" t="s">
        <v>3</v>
      </c>
      <c r="C6">
        <f>C4-C5</f>
        <v>0.68257000000000012</v>
      </c>
      <c r="D6">
        <f t="shared" ref="D6" si="0">(SQRT(C6))/(SQRT(PI()))</f>
        <v>0.46612099181700678</v>
      </c>
    </row>
    <row r="10" spans="1:12" x14ac:dyDescent="0.25">
      <c r="K10" s="1" t="s">
        <v>11</v>
      </c>
    </row>
    <row r="11" spans="1:12" x14ac:dyDescent="0.25">
      <c r="C11" t="s">
        <v>16</v>
      </c>
      <c r="E11" t="s">
        <v>5</v>
      </c>
      <c r="G11" t="s">
        <v>12</v>
      </c>
      <c r="H11" t="s">
        <v>13</v>
      </c>
      <c r="I11" t="s">
        <v>6</v>
      </c>
      <c r="K11" t="s">
        <v>7</v>
      </c>
    </row>
    <row r="12" spans="1:12" x14ac:dyDescent="0.25">
      <c r="B12">
        <v>1</v>
      </c>
      <c r="C12">
        <v>2.2239999999999999E-2</v>
      </c>
      <c r="D12">
        <v>0.27446999999999999</v>
      </c>
      <c r="E12">
        <f>C12*D12</f>
        <v>6.1042127999999998E-3</v>
      </c>
      <c r="G12">
        <v>1.123</v>
      </c>
      <c r="H12">
        <v>1.26555</v>
      </c>
      <c r="I12">
        <f>H12-G12+E17</f>
        <v>0.16650597209999995</v>
      </c>
      <c r="K12">
        <f>(I12/30)*1000</f>
        <v>5.5501990699999988</v>
      </c>
      <c r="L12" t="s">
        <v>14</v>
      </c>
    </row>
    <row r="13" spans="1:12" x14ac:dyDescent="0.25">
      <c r="B13">
        <v>2</v>
      </c>
      <c r="C13">
        <v>2.0140000000000002E-2</v>
      </c>
      <c r="D13">
        <v>0.21540999999999999</v>
      </c>
      <c r="E13">
        <f t="shared" ref="E13:E15" si="1">C13*D13</f>
        <v>4.3383574000000003E-3</v>
      </c>
      <c r="F13" t="s">
        <v>9</v>
      </c>
      <c r="G13">
        <f>G12-E17</f>
        <v>1.0990440279</v>
      </c>
    </row>
    <row r="14" spans="1:12" x14ac:dyDescent="0.25">
      <c r="B14">
        <v>3</v>
      </c>
      <c r="C14">
        <v>2.5440000000000001E-2</v>
      </c>
      <c r="D14">
        <v>0.31163999999999997</v>
      </c>
      <c r="E14">
        <f t="shared" si="1"/>
        <v>7.9281215999999991E-3</v>
      </c>
      <c r="K14" s="1" t="s">
        <v>15</v>
      </c>
    </row>
    <row r="15" spans="1:12" x14ac:dyDescent="0.25">
      <c r="B15">
        <v>4</v>
      </c>
      <c r="C15">
        <v>2.0070000000000001E-2</v>
      </c>
      <c r="D15">
        <v>0.27828999999999998</v>
      </c>
      <c r="E15">
        <f t="shared" si="1"/>
        <v>5.5852803000000003E-3</v>
      </c>
      <c r="K15" s="1">
        <f>K12/2</f>
        <v>2.7750995349999994</v>
      </c>
      <c r="L15" t="s">
        <v>14</v>
      </c>
    </row>
    <row r="16" spans="1:12" x14ac:dyDescent="0.25">
      <c r="I16">
        <f>H12-G13</f>
        <v>0.16650597209999995</v>
      </c>
    </row>
    <row r="17" spans="4:5" x14ac:dyDescent="0.25">
      <c r="D17" t="s">
        <v>8</v>
      </c>
      <c r="E17">
        <f>SUM(E12:E15)</f>
        <v>2.39559721E-2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Girgel</dc:creator>
  <cp:lastModifiedBy>Ionut Girgel</cp:lastModifiedBy>
  <dcterms:created xsi:type="dcterms:W3CDTF">2015-09-24T11:57:35Z</dcterms:created>
  <dcterms:modified xsi:type="dcterms:W3CDTF">2016-01-28T17:45:40Z</dcterms:modified>
</cp:coreProperties>
</file>