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myfiles\ej217\dos\Research Data\Datasets\Rhead\"/>
    </mc:Choice>
  </mc:AlternateContent>
  <bookViews>
    <workbookView xWindow="0" yWindow="0" windowWidth="24996" windowHeight="15600"/>
  </bookViews>
  <sheets>
    <sheet name=" SpecimensData" sheetId="1" r:id="rId1"/>
    <sheet name="Stacking Sequences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5" i="1" l="1"/>
  <c r="C36" i="2" l="1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63" i="1"/>
  <c r="X63" i="1"/>
  <c r="P63" i="1"/>
  <c r="L63" i="1"/>
  <c r="W62" i="1"/>
  <c r="X62" i="1"/>
  <c r="P62" i="1"/>
  <c r="L62" i="1"/>
  <c r="W61" i="1"/>
  <c r="X61" i="1"/>
  <c r="P61" i="1"/>
  <c r="L61" i="1"/>
  <c r="W60" i="1"/>
  <c r="X60" i="1"/>
  <c r="P60" i="1"/>
  <c r="L60" i="1"/>
  <c r="W59" i="1"/>
  <c r="X59" i="1"/>
  <c r="P59" i="1"/>
  <c r="L59" i="1"/>
  <c r="W58" i="1"/>
  <c r="X58" i="1"/>
  <c r="P58" i="1"/>
  <c r="L58" i="1"/>
  <c r="W57" i="1"/>
  <c r="X57" i="1"/>
  <c r="P57" i="1"/>
  <c r="L57" i="1"/>
  <c r="W56" i="1"/>
  <c r="X56" i="1"/>
  <c r="P56" i="1"/>
  <c r="L56" i="1"/>
  <c r="W55" i="1"/>
  <c r="X55" i="1"/>
  <c r="P55" i="1"/>
  <c r="L55" i="1"/>
  <c r="W54" i="1"/>
  <c r="X54" i="1"/>
  <c r="P54" i="1"/>
  <c r="L54" i="1"/>
  <c r="W53" i="1"/>
  <c r="X53" i="1"/>
  <c r="P53" i="1"/>
  <c r="L53" i="1"/>
  <c r="W52" i="1"/>
  <c r="X52" i="1"/>
  <c r="P52" i="1"/>
  <c r="L52" i="1"/>
  <c r="W51" i="1"/>
  <c r="X51" i="1"/>
  <c r="P51" i="1"/>
  <c r="L51" i="1"/>
  <c r="W50" i="1"/>
  <c r="X50" i="1"/>
  <c r="P50" i="1"/>
  <c r="L50" i="1"/>
  <c r="W49" i="1"/>
  <c r="X49" i="1"/>
  <c r="P49" i="1"/>
  <c r="L49" i="1"/>
  <c r="W48" i="1"/>
  <c r="X48" i="1"/>
  <c r="P48" i="1"/>
  <c r="L48" i="1"/>
  <c r="W47" i="1"/>
  <c r="X47" i="1"/>
  <c r="P47" i="1"/>
  <c r="L47" i="1"/>
  <c r="W46" i="1"/>
  <c r="X46" i="1"/>
  <c r="P46" i="1"/>
  <c r="L46" i="1"/>
  <c r="W45" i="1"/>
  <c r="X45" i="1"/>
  <c r="P45" i="1"/>
  <c r="L45" i="1"/>
  <c r="W44" i="1"/>
  <c r="X44" i="1"/>
  <c r="P44" i="1"/>
  <c r="L44" i="1"/>
  <c r="W43" i="1"/>
  <c r="X43" i="1"/>
  <c r="P43" i="1"/>
  <c r="L43" i="1"/>
  <c r="W42" i="1"/>
  <c r="X42" i="1"/>
  <c r="P42" i="1"/>
  <c r="L42" i="1"/>
  <c r="W41" i="1"/>
  <c r="X41" i="1"/>
  <c r="P41" i="1"/>
  <c r="L41" i="1"/>
  <c r="W40" i="1"/>
  <c r="X40" i="1"/>
  <c r="P40" i="1"/>
  <c r="L40" i="1"/>
  <c r="W39" i="1"/>
  <c r="X39" i="1"/>
  <c r="P39" i="1"/>
  <c r="L39" i="1"/>
  <c r="W38" i="1"/>
  <c r="X38" i="1"/>
  <c r="P38" i="1"/>
  <c r="L38" i="1"/>
  <c r="W37" i="1"/>
  <c r="X37" i="1"/>
  <c r="P37" i="1"/>
  <c r="L37" i="1"/>
  <c r="W36" i="1"/>
  <c r="X36" i="1"/>
  <c r="P36" i="1"/>
  <c r="L36" i="1"/>
  <c r="W35" i="1"/>
  <c r="X35" i="1"/>
  <c r="P35" i="1"/>
  <c r="L35" i="1"/>
  <c r="W34" i="1"/>
  <c r="X34" i="1"/>
  <c r="P34" i="1"/>
  <c r="L34" i="1"/>
  <c r="W33" i="1"/>
  <c r="X33" i="1"/>
  <c r="P33" i="1"/>
  <c r="L33" i="1"/>
  <c r="W32" i="1"/>
  <c r="X32" i="1"/>
  <c r="P32" i="1"/>
  <c r="L32" i="1"/>
  <c r="W31" i="1"/>
  <c r="X31" i="1"/>
  <c r="P31" i="1"/>
  <c r="L31" i="1"/>
  <c r="W30" i="1"/>
  <c r="X30" i="1"/>
  <c r="P30" i="1"/>
  <c r="L30" i="1"/>
  <c r="W29" i="1"/>
  <c r="X29" i="1"/>
  <c r="P29" i="1"/>
  <c r="L29" i="1"/>
  <c r="W28" i="1"/>
  <c r="X28" i="1"/>
  <c r="P28" i="1"/>
  <c r="L28" i="1"/>
  <c r="W27" i="1"/>
  <c r="X27" i="1"/>
  <c r="P27" i="1"/>
  <c r="L27" i="1"/>
  <c r="W26" i="1"/>
  <c r="X26" i="1"/>
  <c r="P26" i="1"/>
  <c r="L26" i="1"/>
  <c r="W25" i="1"/>
  <c r="X25" i="1"/>
  <c r="P25" i="1"/>
  <c r="L25" i="1"/>
  <c r="W24" i="1"/>
  <c r="X24" i="1"/>
  <c r="P24" i="1"/>
  <c r="L24" i="1"/>
  <c r="W23" i="1"/>
  <c r="X23" i="1"/>
  <c r="P23" i="1"/>
  <c r="L23" i="1"/>
  <c r="W22" i="1"/>
  <c r="X22" i="1"/>
  <c r="P22" i="1"/>
  <c r="L22" i="1"/>
  <c r="W21" i="1"/>
  <c r="X21" i="1"/>
  <c r="P21" i="1"/>
  <c r="L21" i="1"/>
  <c r="W20" i="1"/>
  <c r="X20" i="1"/>
  <c r="P20" i="1"/>
  <c r="L20" i="1"/>
  <c r="W19" i="1"/>
  <c r="X19" i="1"/>
  <c r="P19" i="1"/>
  <c r="L19" i="1"/>
  <c r="W18" i="1"/>
  <c r="X18" i="1"/>
  <c r="P18" i="1"/>
  <c r="L18" i="1"/>
  <c r="W17" i="1"/>
  <c r="X17" i="1"/>
  <c r="P17" i="1"/>
  <c r="L17" i="1"/>
  <c r="W16" i="1"/>
  <c r="X16" i="1"/>
  <c r="P16" i="1"/>
  <c r="L16" i="1"/>
  <c r="X15" i="1"/>
  <c r="P15" i="1"/>
  <c r="L15" i="1"/>
  <c r="W14" i="1"/>
  <c r="X14" i="1"/>
  <c r="P14" i="1"/>
  <c r="L14" i="1"/>
  <c r="W13" i="1"/>
  <c r="X13" i="1"/>
  <c r="P13" i="1"/>
  <c r="L13" i="1"/>
  <c r="W12" i="1"/>
  <c r="X12" i="1"/>
  <c r="P12" i="1"/>
  <c r="L12" i="1"/>
  <c r="W11" i="1"/>
  <c r="X11" i="1"/>
  <c r="P11" i="1"/>
  <c r="L11" i="1"/>
  <c r="W10" i="1"/>
  <c r="X10" i="1"/>
  <c r="P10" i="1"/>
  <c r="L10" i="1"/>
  <c r="W9" i="1"/>
  <c r="X9" i="1"/>
  <c r="P9" i="1"/>
  <c r="L9" i="1"/>
  <c r="W8" i="1"/>
  <c r="X8" i="1"/>
  <c r="P8" i="1"/>
  <c r="L8" i="1"/>
  <c r="W7" i="1"/>
  <c r="X7" i="1"/>
  <c r="P7" i="1"/>
  <c r="L7" i="1"/>
  <c r="W6" i="1"/>
  <c r="X6" i="1"/>
  <c r="P6" i="1"/>
  <c r="L6" i="1"/>
  <c r="W5" i="1"/>
  <c r="X5" i="1"/>
  <c r="P5" i="1"/>
  <c r="L5" i="1"/>
  <c r="W4" i="1"/>
  <c r="X4" i="1"/>
  <c r="P4" i="1"/>
  <c r="L4" i="1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</calcChain>
</file>

<file path=xl/sharedStrings.xml><?xml version="1.0" encoding="utf-8"?>
<sst xmlns="http://schemas.openxmlformats.org/spreadsheetml/2006/main" count="371" uniqueCount="147">
  <si>
    <t>AM1_Lam16_001</t>
  </si>
  <si>
    <t>AM1_Lam16_002</t>
  </si>
  <si>
    <t>AM1_Lam16_003</t>
  </si>
  <si>
    <t>AM1_Lam16_004</t>
  </si>
  <si>
    <t>AM1_Lam16_005</t>
  </si>
  <si>
    <t>AM1_Lam16_006</t>
  </si>
  <si>
    <t>AM1_Lam16_007</t>
  </si>
  <si>
    <t>AM1_Lam16_008</t>
  </si>
  <si>
    <t>AM1_Lam16_009</t>
  </si>
  <si>
    <t>AM1_Lam16_0010</t>
  </si>
  <si>
    <t>AM1_Lam16_0011</t>
  </si>
  <si>
    <t>AM1_Lam16_0012</t>
  </si>
  <si>
    <t>AM1_Lam16_0013</t>
  </si>
  <si>
    <t>AM1_Lam16_0014</t>
  </si>
  <si>
    <t>AM1_Lam16_0015</t>
  </si>
  <si>
    <t>AM1_Lam16_0016</t>
  </si>
  <si>
    <t>AM1_Lam16_0017</t>
  </si>
  <si>
    <t>AM1_Lam16_0018</t>
  </si>
  <si>
    <t>AM1_Lam16_0019</t>
  </si>
  <si>
    <t>AM1_Lam16_0020</t>
  </si>
  <si>
    <t>AM1_Lam16_0021</t>
  </si>
  <si>
    <t>AM1_Lam16_0022</t>
  </si>
  <si>
    <t>AM1_Lam16_0023</t>
  </si>
  <si>
    <t>AM1_Lam16_0024</t>
  </si>
  <si>
    <t>Specimen ID</t>
  </si>
  <si>
    <t>AM1_Ply16_011</t>
  </si>
  <si>
    <t>AM1_Ply16_012</t>
  </si>
  <si>
    <t>AM1_Ply16_013</t>
  </si>
  <si>
    <t>AM1_Ply16_014</t>
  </si>
  <si>
    <t>AM1_Ply16_015</t>
  </si>
  <si>
    <t>AM1_Ply16_016</t>
  </si>
  <si>
    <t>AM1_OI16_021</t>
  </si>
  <si>
    <t>AM1_OI16_022</t>
  </si>
  <si>
    <t>AM1_OI16_023</t>
  </si>
  <si>
    <t>AM1_OI16_024</t>
  </si>
  <si>
    <t>AM1_OI16_025</t>
  </si>
  <si>
    <t>AM1_OI16_026</t>
  </si>
  <si>
    <t>BM1_Lam16_031</t>
  </si>
  <si>
    <t>BM1_Lam16_032</t>
  </si>
  <si>
    <t>BM1_Lam16_033</t>
  </si>
  <si>
    <t>BM1_Lam16_034</t>
  </si>
  <si>
    <t>BM1_Lam16_035</t>
  </si>
  <si>
    <t>BM1_Lam16_036</t>
  </si>
  <si>
    <t>BM1_Ply16_041</t>
  </si>
  <si>
    <t>BM1_Ply16_042</t>
  </si>
  <si>
    <t>BM1_Ply16_043</t>
  </si>
  <si>
    <t>BM1_Ply16_044</t>
  </si>
  <si>
    <t>BM1_Ply16_045</t>
  </si>
  <si>
    <t>BM1_Ply16_046</t>
  </si>
  <si>
    <t>BM1_Ply16_047</t>
  </si>
  <si>
    <t>BM1_Ply16_048</t>
  </si>
  <si>
    <t>BM1_Ply16_049</t>
  </si>
  <si>
    <t>BM1_Ply16_0410</t>
  </si>
  <si>
    <t>BM1_Ply16_0411</t>
  </si>
  <si>
    <t>BM1_Ply16_0412</t>
  </si>
  <si>
    <t>BM1_OI16_051</t>
  </si>
  <si>
    <t>BM1_OI16_052</t>
  </si>
  <si>
    <t>BM1_OI16_053</t>
  </si>
  <si>
    <t>BM1_OI16_054</t>
  </si>
  <si>
    <t>BM1_OI16_055</t>
  </si>
  <si>
    <t>BM1_OI16_056</t>
  </si>
  <si>
    <t>Material</t>
  </si>
  <si>
    <t>Stacking sequence</t>
  </si>
  <si>
    <t>T800/M21</t>
  </si>
  <si>
    <t>A_Lam16</t>
  </si>
  <si>
    <t>A_Ply16</t>
  </si>
  <si>
    <t>A_OI16</t>
  </si>
  <si>
    <t>B_Lam16</t>
  </si>
  <si>
    <t>stacking sequences</t>
  </si>
  <si>
    <t>16 ply</t>
  </si>
  <si>
    <t>24 ply</t>
  </si>
  <si>
    <t>Ply number</t>
  </si>
  <si>
    <t>B_ply16</t>
  </si>
  <si>
    <t>B_OI16</t>
  </si>
  <si>
    <t>A_PA24</t>
  </si>
  <si>
    <t>A_Lam24</t>
  </si>
  <si>
    <t>A_OIA24</t>
  </si>
  <si>
    <t>A_AP24</t>
  </si>
  <si>
    <t>A_AOI24</t>
  </si>
  <si>
    <t>A_Ply24</t>
  </si>
  <si>
    <t>A_OI24</t>
  </si>
  <si>
    <t>B_PB24</t>
  </si>
  <si>
    <t>B_Lam24</t>
  </si>
  <si>
    <t>B_OIB24</t>
  </si>
  <si>
    <t>B_BP24</t>
  </si>
  <si>
    <t>B_BOI24</t>
  </si>
  <si>
    <t>B_Ply24</t>
  </si>
  <si>
    <t>B_OI24</t>
  </si>
  <si>
    <t>B_Ply16</t>
  </si>
  <si>
    <t>Impact</t>
  </si>
  <si>
    <t>Energy, J</t>
  </si>
  <si>
    <t>Indentation</t>
  </si>
  <si>
    <t>displacement, mm</t>
  </si>
  <si>
    <t>Number of C-scan</t>
  </si>
  <si>
    <t>X-ray CT</t>
  </si>
  <si>
    <t>4, back, front</t>
  </si>
  <si>
    <t>2, back, front</t>
  </si>
  <si>
    <t>3, back, front</t>
  </si>
  <si>
    <t>AM1Lam16energy40-36-32</t>
  </si>
  <si>
    <t>Stacking sequence ID</t>
  </si>
  <si>
    <t>Specimen measurements</t>
  </si>
  <si>
    <t>width</t>
  </si>
  <si>
    <t>length</t>
  </si>
  <si>
    <t>Thickness</t>
  </si>
  <si>
    <t>W1</t>
  </si>
  <si>
    <t>W2</t>
  </si>
  <si>
    <t>W3</t>
  </si>
  <si>
    <t>AVR width</t>
  </si>
  <si>
    <t>L1</t>
  </si>
  <si>
    <t>L2</t>
  </si>
  <si>
    <t>L3</t>
  </si>
  <si>
    <t>AVR length</t>
  </si>
  <si>
    <t>T1</t>
  </si>
  <si>
    <t>T2</t>
  </si>
  <si>
    <t>T3</t>
  </si>
  <si>
    <t>T4</t>
  </si>
  <si>
    <t>T5</t>
  </si>
  <si>
    <t>T6</t>
  </si>
  <si>
    <t>AVR thickness</t>
  </si>
  <si>
    <t>avr ply thickness</t>
  </si>
  <si>
    <t>[(+45/0/-45/90)_2]_s</t>
  </si>
  <si>
    <t>[45_2/0_2/-45_2/90_2]_s</t>
  </si>
  <si>
    <t>[(45/0)_2/(-45/90)_2]_s</t>
  </si>
  <si>
    <t>[(+45/-45/0/90)_2]_s</t>
  </si>
  <si>
    <t>[45_2/-45_2/0_2/90_2]_s</t>
  </si>
  <si>
    <t>[(45/-45)_2/(0/90)_2]_s</t>
  </si>
  <si>
    <t>32  ply</t>
  </si>
  <si>
    <t>AM2_L32</t>
  </si>
  <si>
    <t>N/A</t>
  </si>
  <si>
    <t>AM1-Lam16,001,007,008,0013,8.3.16_01</t>
  </si>
  <si>
    <t>AM1_P16</t>
  </si>
  <si>
    <t>6, back,front</t>
  </si>
  <si>
    <t>5, back, front</t>
  </si>
  <si>
    <t>3, back</t>
  </si>
  <si>
    <t>BM1L16</t>
  </si>
  <si>
    <t>3,back</t>
  </si>
  <si>
    <t>AM1_L16-18-24J</t>
  </si>
  <si>
    <t>2, back</t>
  </si>
  <si>
    <t>AM1_L16-6-12J</t>
  </si>
  <si>
    <t>BM1OI16</t>
  </si>
  <si>
    <t>AM1Lam16energy40-36-32_02</t>
  </si>
  <si>
    <t>mfp31_LAM16energy4-20-24J,14.6.16</t>
  </si>
  <si>
    <t>AM1_OI16</t>
  </si>
  <si>
    <t>BM1_P16-6-12J</t>
  </si>
  <si>
    <t>BM1_P16-18-24J</t>
  </si>
  <si>
    <t>6, back, front</t>
  </si>
  <si>
    <t xml:space="preserve">5, back, front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</si>
</sst>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" xfId="0" quotePrefix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 applyAlignment="1">
      <alignment horizontal="center"/>
    </xf>
    <xf numFmtId="0" fontId="0" fillId="2" borderId="1" xfId="0" quotePrefix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" xfId="0" quotePrefix="1" applyFill="1" applyBorder="1"/>
    <xf numFmtId="2" fontId="0" fillId="2" borderId="1" xfId="0" applyNumberFormat="1" applyFill="1" applyBorder="1"/>
    <xf numFmtId="2" fontId="1" fillId="2" borderId="1" xfId="0" applyNumberFormat="1" applyFont="1" applyFill="1" applyBorder="1"/>
    <xf numFmtId="164" fontId="1" fillId="2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3" borderId="1" xfId="0" quotePrefix="1" applyFill="1" applyBorder="1"/>
    <xf numFmtId="2" fontId="0" fillId="3" borderId="1" xfId="0" applyNumberFormat="1" applyFill="1" applyBorder="1"/>
    <xf numFmtId="2" fontId="1" fillId="3" borderId="1" xfId="0" applyNumberFormat="1" applyFont="1" applyFill="1" applyBorder="1"/>
    <xf numFmtId="164" fontId="1" fillId="3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1" xfId="0" quotePrefix="1" applyFill="1" applyBorder="1" applyAlignment="1">
      <alignment horizontal="center"/>
    </xf>
    <xf numFmtId="0" fontId="0" fillId="2" borderId="11" xfId="0" quotePrefix="1" applyFill="1" applyBorder="1"/>
    <xf numFmtId="2" fontId="0" fillId="2" borderId="11" xfId="0" applyNumberFormat="1" applyFill="1" applyBorder="1"/>
    <xf numFmtId="2" fontId="1" fillId="2" borderId="11" xfId="0" applyNumberFormat="1" applyFont="1" applyFill="1" applyBorder="1"/>
    <xf numFmtId="164" fontId="1" fillId="2" borderId="11" xfId="0" applyNumberFormat="1" applyFont="1" applyFill="1" applyBorder="1"/>
    <xf numFmtId="0" fontId="0" fillId="2" borderId="1" xfId="0" applyFill="1" applyBorder="1"/>
    <xf numFmtId="0" fontId="0" fillId="2" borderId="11" xfId="0" applyFill="1" applyBorder="1"/>
    <xf numFmtId="164" fontId="0" fillId="2" borderId="11" xfId="0" applyNumberFormat="1" applyFill="1" applyBorder="1"/>
    <xf numFmtId="164" fontId="0" fillId="2" borderId="1" xfId="0" applyNumberFormat="1" applyFill="1" applyBorder="1"/>
    <xf numFmtId="0" fontId="0" fillId="3" borderId="7" xfId="0" applyFill="1" applyBorder="1" applyAlignment="1">
      <alignment horizontal="center"/>
    </xf>
    <xf numFmtId="0" fontId="0" fillId="3" borderId="7" xfId="0" quotePrefix="1" applyFill="1" applyBorder="1" applyAlignment="1">
      <alignment horizontal="center"/>
    </xf>
    <xf numFmtId="0" fontId="0" fillId="3" borderId="7" xfId="0" quotePrefix="1" applyFill="1" applyBorder="1"/>
    <xf numFmtId="0" fontId="0" fillId="3" borderId="7" xfId="0" applyFill="1" applyBorder="1"/>
    <xf numFmtId="2" fontId="1" fillId="3" borderId="7" xfId="0" applyNumberFormat="1" applyFont="1" applyFill="1" applyBorder="1"/>
    <xf numFmtId="164" fontId="1" fillId="3" borderId="7" xfId="0" applyNumberFormat="1" applyFont="1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0" fillId="3" borderId="7" xfId="0" applyNumberFormat="1" applyFill="1" applyBorder="1"/>
    <xf numFmtId="164" fontId="0" fillId="3" borderId="1" xfId="0" applyNumberFormat="1" applyFill="1" applyBorder="1"/>
    <xf numFmtId="164" fontId="0" fillId="3" borderId="7" xfId="0" applyNumberFormat="1" applyFill="1" applyBorder="1"/>
    <xf numFmtId="0" fontId="1" fillId="2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4" xfId="0" applyBorder="1"/>
    <xf numFmtId="0" fontId="0" fillId="0" borderId="23" xfId="0" applyBorder="1"/>
    <xf numFmtId="0" fontId="0" fillId="0" borderId="22" xfId="0" applyBorder="1"/>
    <xf numFmtId="0" fontId="1" fillId="4" borderId="0" xfId="0" applyFont="1" applyFill="1"/>
    <xf numFmtId="0" fontId="1" fillId="5" borderId="0" xfId="0" applyFont="1" applyFill="1"/>
    <xf numFmtId="0" fontId="1" fillId="4" borderId="23" xfId="0" applyFont="1" applyFill="1" applyBorder="1"/>
    <xf numFmtId="0" fontId="0" fillId="0" borderId="14" xfId="0" applyBorder="1"/>
    <xf numFmtId="0" fontId="0" fillId="0" borderId="25" xfId="0" applyBorder="1"/>
    <xf numFmtId="0" fontId="0" fillId="2" borderId="1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tabSelected="1" topLeftCell="A42" workbookViewId="0">
      <selection activeCell="F52" sqref="F52:F53"/>
    </sheetView>
  </sheetViews>
  <sheetFormatPr defaultColWidth="8.77734375" defaultRowHeight="14.4" x14ac:dyDescent="0.3"/>
  <cols>
    <col min="1" max="1" width="16.6640625" style="14" bestFit="1" customWidth="1"/>
    <col min="2" max="2" width="8.77734375" style="14"/>
    <col min="3" max="3" width="8.6640625" style="14" bestFit="1" customWidth="1"/>
    <col min="4" max="4" width="17.6640625" style="14" bestFit="1" customWidth="1"/>
    <col min="5" max="5" width="16.77734375" style="14" bestFit="1" customWidth="1"/>
    <col min="6" max="6" width="36.109375" style="79" bestFit="1" customWidth="1"/>
    <col min="7" max="7" width="19.77734375" style="14" bestFit="1" customWidth="1"/>
    <col min="8" max="8" width="23" style="4" bestFit="1" customWidth="1"/>
    <col min="9" max="11" width="8.77734375" style="4"/>
    <col min="12" max="12" width="10.33203125" style="4" bestFit="1" customWidth="1"/>
    <col min="13" max="15" width="8.77734375" style="4"/>
    <col min="16" max="16" width="10.77734375" style="4" bestFit="1" customWidth="1"/>
    <col min="17" max="22" width="8.77734375" style="4"/>
    <col min="23" max="23" width="13.44140625" style="4" bestFit="1" customWidth="1"/>
    <col min="24" max="24" width="15.6640625" style="4" bestFit="1" customWidth="1"/>
    <col min="25" max="16384" width="8.77734375" style="4"/>
  </cols>
  <sheetData>
    <row r="1" spans="1:24" x14ac:dyDescent="0.3">
      <c r="I1" s="16" t="s">
        <v>100</v>
      </c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</row>
    <row r="2" spans="1:24" x14ac:dyDescent="0.3">
      <c r="A2" s="15"/>
      <c r="B2" s="15"/>
      <c r="C2" s="21" t="s">
        <v>89</v>
      </c>
      <c r="D2" s="23" t="s">
        <v>91</v>
      </c>
      <c r="E2" s="15"/>
      <c r="F2" s="80"/>
      <c r="G2" s="15"/>
      <c r="I2" s="16" t="s">
        <v>101</v>
      </c>
      <c r="J2" s="17"/>
      <c r="K2" s="17"/>
      <c r="L2" s="18"/>
      <c r="M2" s="16" t="s">
        <v>102</v>
      </c>
      <c r="N2" s="17"/>
      <c r="O2" s="17"/>
      <c r="P2" s="18"/>
      <c r="Q2" s="16" t="s">
        <v>103</v>
      </c>
      <c r="R2" s="17"/>
      <c r="S2" s="17"/>
      <c r="T2" s="17"/>
      <c r="U2" s="17"/>
      <c r="V2" s="17"/>
      <c r="W2" s="17"/>
      <c r="X2" s="18"/>
    </row>
    <row r="3" spans="1:24" x14ac:dyDescent="0.3">
      <c r="A3" s="9" t="s">
        <v>24</v>
      </c>
      <c r="B3" s="19" t="s">
        <v>61</v>
      </c>
      <c r="C3" s="22" t="s">
        <v>90</v>
      </c>
      <c r="D3" s="24" t="s">
        <v>92</v>
      </c>
      <c r="E3" s="20" t="s">
        <v>93</v>
      </c>
      <c r="F3" s="9" t="s">
        <v>94</v>
      </c>
      <c r="G3" s="9" t="s">
        <v>99</v>
      </c>
      <c r="H3" s="9" t="s">
        <v>62</v>
      </c>
      <c r="I3" s="10" t="s">
        <v>104</v>
      </c>
      <c r="J3" s="10" t="s">
        <v>105</v>
      </c>
      <c r="K3" s="10" t="s">
        <v>106</v>
      </c>
      <c r="L3" s="11" t="s">
        <v>107</v>
      </c>
      <c r="M3" s="10" t="s">
        <v>108</v>
      </c>
      <c r="N3" s="10" t="s">
        <v>109</v>
      </c>
      <c r="O3" s="10" t="s">
        <v>110</v>
      </c>
      <c r="P3" s="11" t="s">
        <v>111</v>
      </c>
      <c r="Q3" s="10" t="s">
        <v>112</v>
      </c>
      <c r="R3" s="10" t="s">
        <v>113</v>
      </c>
      <c r="S3" s="10" t="s">
        <v>114</v>
      </c>
      <c r="T3" s="10" t="s">
        <v>115</v>
      </c>
      <c r="U3" s="10" t="s">
        <v>116</v>
      </c>
      <c r="V3" s="10" t="s">
        <v>117</v>
      </c>
      <c r="W3" s="11" t="s">
        <v>118</v>
      </c>
      <c r="X3" s="11" t="s">
        <v>119</v>
      </c>
    </row>
    <row r="4" spans="1:24" x14ac:dyDescent="0.3">
      <c r="A4" s="42" t="s">
        <v>0</v>
      </c>
      <c r="B4" s="30" t="s">
        <v>63</v>
      </c>
      <c r="C4" s="64">
        <v>16</v>
      </c>
      <c r="D4" s="31"/>
      <c r="E4" s="42" t="s">
        <v>96</v>
      </c>
      <c r="F4" s="81" t="s">
        <v>129</v>
      </c>
      <c r="G4" s="30" t="s">
        <v>64</v>
      </c>
      <c r="H4" s="32" t="s">
        <v>120</v>
      </c>
      <c r="I4" s="33">
        <v>100.19</v>
      </c>
      <c r="J4" s="33">
        <v>100.24</v>
      </c>
      <c r="K4" s="33">
        <v>100.26</v>
      </c>
      <c r="L4" s="34">
        <f>AVERAGE(I4:K4)</f>
        <v>100.23</v>
      </c>
      <c r="M4" s="33">
        <v>150.66</v>
      </c>
      <c r="N4" s="33">
        <v>150.47999999999999</v>
      </c>
      <c r="O4" s="33">
        <v>150.5</v>
      </c>
      <c r="P4" s="34">
        <f>AVERAGE(M4:O4)</f>
        <v>150.54666666666665</v>
      </c>
      <c r="Q4" s="33">
        <v>4.0999999999999996</v>
      </c>
      <c r="R4" s="33">
        <v>4.29</v>
      </c>
      <c r="S4" s="33">
        <v>4.05</v>
      </c>
      <c r="T4" s="33">
        <v>4.0999999999999996</v>
      </c>
      <c r="U4" s="33">
        <v>4.22</v>
      </c>
      <c r="V4" s="33">
        <v>4.0999999999999996</v>
      </c>
      <c r="W4" s="34">
        <f>AVERAGE(Q4:V4)</f>
        <v>4.1433333333333335</v>
      </c>
      <c r="X4" s="35">
        <f>W4/16</f>
        <v>0.25895833333333335</v>
      </c>
    </row>
    <row r="5" spans="1:24" x14ac:dyDescent="0.3">
      <c r="A5" s="36" t="s">
        <v>1</v>
      </c>
      <c r="B5" s="37" t="s">
        <v>63</v>
      </c>
      <c r="C5" s="59">
        <v>6</v>
      </c>
      <c r="D5" s="36"/>
      <c r="E5" s="36"/>
      <c r="F5" s="82" t="s">
        <v>138</v>
      </c>
      <c r="G5" s="37" t="s">
        <v>64</v>
      </c>
      <c r="H5" s="38" t="s">
        <v>120</v>
      </c>
      <c r="I5" s="39">
        <v>100.23</v>
      </c>
      <c r="J5" s="39">
        <v>100.31</v>
      </c>
      <c r="K5" s="39">
        <v>100.19</v>
      </c>
      <c r="L5" s="40">
        <f t="shared" ref="L5:L27" si="0">AVERAGE(I5:K5)</f>
        <v>100.24333333333334</v>
      </c>
      <c r="M5" s="39">
        <v>150.47</v>
      </c>
      <c r="N5" s="39">
        <v>150.55000000000001</v>
      </c>
      <c r="O5" s="39">
        <v>150.54</v>
      </c>
      <c r="P5" s="40">
        <f t="shared" ref="P5:P27" si="1">AVERAGE(M5:O5)</f>
        <v>150.51999999999998</v>
      </c>
      <c r="Q5" s="39">
        <v>4.05</v>
      </c>
      <c r="R5" s="39">
        <v>4.4000000000000004</v>
      </c>
      <c r="S5" s="39">
        <v>4.17</v>
      </c>
      <c r="T5" s="39">
        <v>4</v>
      </c>
      <c r="U5" s="39">
        <v>4.05</v>
      </c>
      <c r="V5" s="39">
        <v>3.99</v>
      </c>
      <c r="W5" s="40">
        <f t="shared" ref="W5:W27" si="2">AVERAGE(Q5:V5)</f>
        <v>4.1099999999999994</v>
      </c>
      <c r="X5" s="41">
        <f t="shared" ref="X5:X27" si="3">W5/16</f>
        <v>0.25687499999999996</v>
      </c>
    </row>
    <row r="6" spans="1:24" x14ac:dyDescent="0.3">
      <c r="A6" s="29" t="s">
        <v>2</v>
      </c>
      <c r="B6" s="30" t="s">
        <v>63</v>
      </c>
      <c r="C6" s="42">
        <v>12</v>
      </c>
      <c r="D6" s="29"/>
      <c r="E6" s="29"/>
      <c r="F6" s="81" t="s">
        <v>138</v>
      </c>
      <c r="G6" s="30" t="s">
        <v>64</v>
      </c>
      <c r="H6" s="32" t="s">
        <v>120</v>
      </c>
      <c r="I6" s="33">
        <v>100.34</v>
      </c>
      <c r="J6" s="33">
        <v>100.38</v>
      </c>
      <c r="K6" s="33">
        <v>100.18</v>
      </c>
      <c r="L6" s="34">
        <f t="shared" si="0"/>
        <v>100.3</v>
      </c>
      <c r="M6" s="33">
        <v>150.46</v>
      </c>
      <c r="N6" s="33">
        <v>150.53</v>
      </c>
      <c r="O6" s="33">
        <v>150.44</v>
      </c>
      <c r="P6" s="34">
        <f t="shared" si="1"/>
        <v>150.47666666666666</v>
      </c>
      <c r="Q6" s="33">
        <v>4.07</v>
      </c>
      <c r="R6" s="33">
        <v>4.0999999999999996</v>
      </c>
      <c r="S6" s="33">
        <v>4.09</v>
      </c>
      <c r="T6" s="33">
        <v>4.1100000000000003</v>
      </c>
      <c r="U6" s="33">
        <v>4.16</v>
      </c>
      <c r="V6" s="33">
        <v>4.2</v>
      </c>
      <c r="W6" s="34">
        <f t="shared" si="2"/>
        <v>4.121666666666667</v>
      </c>
      <c r="X6" s="35">
        <f t="shared" si="3"/>
        <v>0.25760416666666669</v>
      </c>
    </row>
    <row r="7" spans="1:24" x14ac:dyDescent="0.3">
      <c r="A7" s="59" t="s">
        <v>3</v>
      </c>
      <c r="B7" s="37" t="s">
        <v>63</v>
      </c>
      <c r="C7" s="59">
        <v>6</v>
      </c>
      <c r="D7" s="36"/>
      <c r="E7" s="59" t="s">
        <v>137</v>
      </c>
      <c r="F7" s="82" t="s">
        <v>138</v>
      </c>
      <c r="G7" s="37" t="s">
        <v>64</v>
      </c>
      <c r="H7" s="38" t="s">
        <v>120</v>
      </c>
      <c r="I7" s="39">
        <v>100.34</v>
      </c>
      <c r="J7" s="39">
        <v>100.32</v>
      </c>
      <c r="K7" s="39">
        <v>100.34</v>
      </c>
      <c r="L7" s="40">
        <f t="shared" si="0"/>
        <v>100.33333333333333</v>
      </c>
      <c r="M7" s="39">
        <v>150.44</v>
      </c>
      <c r="N7" s="39">
        <v>150.47</v>
      </c>
      <c r="O7" s="39">
        <v>150.38999999999999</v>
      </c>
      <c r="P7" s="40">
        <f t="shared" si="1"/>
        <v>150.43333333333331</v>
      </c>
      <c r="Q7" s="39">
        <v>4.04</v>
      </c>
      <c r="R7" s="39">
        <v>4.1500000000000004</v>
      </c>
      <c r="S7" s="39">
        <v>4.07</v>
      </c>
      <c r="T7" s="39">
        <v>3.87</v>
      </c>
      <c r="U7" s="39">
        <v>3.96</v>
      </c>
      <c r="V7" s="39">
        <v>4</v>
      </c>
      <c r="W7" s="40">
        <f t="shared" si="2"/>
        <v>4.0150000000000006</v>
      </c>
      <c r="X7" s="41">
        <f t="shared" si="3"/>
        <v>0.25093750000000004</v>
      </c>
    </row>
    <row r="8" spans="1:24" x14ac:dyDescent="0.3">
      <c r="A8" s="29" t="s">
        <v>4</v>
      </c>
      <c r="B8" s="30" t="s">
        <v>63</v>
      </c>
      <c r="C8" s="42">
        <v>24</v>
      </c>
      <c r="D8" s="29"/>
      <c r="E8" s="29"/>
      <c r="F8" s="81" t="s">
        <v>136</v>
      </c>
      <c r="G8" s="30" t="s">
        <v>64</v>
      </c>
      <c r="H8" s="32" t="s">
        <v>120</v>
      </c>
      <c r="I8" s="33">
        <v>100.35</v>
      </c>
      <c r="J8" s="33">
        <v>100.41</v>
      </c>
      <c r="K8" s="33">
        <v>100.34</v>
      </c>
      <c r="L8" s="34">
        <f t="shared" si="0"/>
        <v>100.36666666666667</v>
      </c>
      <c r="M8" s="33">
        <v>150.47</v>
      </c>
      <c r="N8" s="33">
        <v>150.58000000000001</v>
      </c>
      <c r="O8" s="33">
        <v>150.47</v>
      </c>
      <c r="P8" s="34">
        <f t="shared" si="1"/>
        <v>150.50666666666666</v>
      </c>
      <c r="Q8" s="33">
        <v>4.03</v>
      </c>
      <c r="R8" s="33">
        <v>4.07</v>
      </c>
      <c r="S8" s="33">
        <v>4.0599999999999996</v>
      </c>
      <c r="T8" s="33">
        <v>4.0199999999999996</v>
      </c>
      <c r="U8" s="33">
        <v>4.2699999999999996</v>
      </c>
      <c r="V8" s="33">
        <v>4.16</v>
      </c>
      <c r="W8" s="34">
        <f t="shared" si="2"/>
        <v>4.1016666666666666</v>
      </c>
      <c r="X8" s="35">
        <f t="shared" si="3"/>
        <v>0.25635416666666666</v>
      </c>
    </row>
    <row r="9" spans="1:24" x14ac:dyDescent="0.3">
      <c r="A9" s="36" t="s">
        <v>5</v>
      </c>
      <c r="B9" s="37" t="s">
        <v>63</v>
      </c>
      <c r="C9" s="59">
        <v>24</v>
      </c>
      <c r="D9" s="36"/>
      <c r="E9" s="36"/>
      <c r="F9" s="82" t="s">
        <v>136</v>
      </c>
      <c r="G9" s="37" t="s">
        <v>64</v>
      </c>
      <c r="H9" s="38" t="s">
        <v>120</v>
      </c>
      <c r="I9" s="39">
        <v>100.18</v>
      </c>
      <c r="J9" s="39">
        <v>100.16</v>
      </c>
      <c r="K9" s="39">
        <v>100.25</v>
      </c>
      <c r="L9" s="40">
        <f t="shared" si="0"/>
        <v>100.19666666666667</v>
      </c>
      <c r="M9" s="39">
        <v>150.49</v>
      </c>
      <c r="N9" s="39">
        <v>150.5</v>
      </c>
      <c r="O9" s="39">
        <v>150.43</v>
      </c>
      <c r="P9" s="40">
        <f t="shared" si="1"/>
        <v>150.47333333333333</v>
      </c>
      <c r="Q9" s="39">
        <v>4.05</v>
      </c>
      <c r="R9" s="39">
        <v>4.25</v>
      </c>
      <c r="S9" s="39">
        <v>4.1900000000000004</v>
      </c>
      <c r="T9" s="39">
        <v>3.9</v>
      </c>
      <c r="U9" s="39">
        <v>4.0199999999999996</v>
      </c>
      <c r="V9" s="39">
        <v>4.1900000000000004</v>
      </c>
      <c r="W9" s="40">
        <f t="shared" si="2"/>
        <v>4.1000000000000005</v>
      </c>
      <c r="X9" s="41">
        <f t="shared" si="3"/>
        <v>0.25625000000000003</v>
      </c>
    </row>
    <row r="10" spans="1:24" x14ac:dyDescent="0.3">
      <c r="A10" s="42" t="s">
        <v>6</v>
      </c>
      <c r="B10" s="30" t="s">
        <v>63</v>
      </c>
      <c r="C10" s="42">
        <v>12</v>
      </c>
      <c r="D10" s="29"/>
      <c r="E10" s="42" t="s">
        <v>96</v>
      </c>
      <c r="F10" s="81" t="s">
        <v>129</v>
      </c>
      <c r="G10" s="30" t="s">
        <v>64</v>
      </c>
      <c r="H10" s="32" t="s">
        <v>120</v>
      </c>
      <c r="I10" s="33">
        <v>100.2</v>
      </c>
      <c r="J10" s="33">
        <v>100.18</v>
      </c>
      <c r="K10" s="33">
        <v>100.21</v>
      </c>
      <c r="L10" s="34">
        <f t="shared" si="0"/>
        <v>100.19666666666666</v>
      </c>
      <c r="M10" s="33">
        <v>150.26</v>
      </c>
      <c r="N10" s="33">
        <v>150.24</v>
      </c>
      <c r="O10" s="33">
        <v>150.36000000000001</v>
      </c>
      <c r="P10" s="34">
        <f t="shared" si="1"/>
        <v>150.28666666666666</v>
      </c>
      <c r="Q10" s="33">
        <v>4.01</v>
      </c>
      <c r="R10" s="33">
        <v>4.22</v>
      </c>
      <c r="S10" s="33">
        <v>4.2</v>
      </c>
      <c r="T10" s="33">
        <v>4.1500000000000004</v>
      </c>
      <c r="U10" s="33">
        <v>4.21</v>
      </c>
      <c r="V10" s="33">
        <v>4.1500000000000004</v>
      </c>
      <c r="W10" s="34">
        <f t="shared" si="2"/>
        <v>4.1566666666666663</v>
      </c>
      <c r="X10" s="35">
        <f t="shared" si="3"/>
        <v>0.25979166666666664</v>
      </c>
    </row>
    <row r="11" spans="1:24" x14ac:dyDescent="0.3">
      <c r="A11" s="59" t="s">
        <v>7</v>
      </c>
      <c r="B11" s="37" t="s">
        <v>63</v>
      </c>
      <c r="C11" s="59">
        <v>8</v>
      </c>
      <c r="D11" s="36"/>
      <c r="E11" s="59" t="s">
        <v>96</v>
      </c>
      <c r="F11" s="82" t="s">
        <v>129</v>
      </c>
      <c r="G11" s="37" t="s">
        <v>64</v>
      </c>
      <c r="H11" s="38" t="s">
        <v>120</v>
      </c>
      <c r="I11" s="39">
        <v>100.32</v>
      </c>
      <c r="J11" s="39">
        <v>100.13</v>
      </c>
      <c r="K11" s="39">
        <v>100.03</v>
      </c>
      <c r="L11" s="40">
        <f t="shared" si="0"/>
        <v>100.16000000000001</v>
      </c>
      <c r="M11" s="39">
        <v>150.51</v>
      </c>
      <c r="N11" s="39">
        <v>150.44</v>
      </c>
      <c r="O11" s="39">
        <v>150.38</v>
      </c>
      <c r="P11" s="40">
        <f t="shared" si="1"/>
        <v>150.44333333333333</v>
      </c>
      <c r="Q11" s="39">
        <v>4.09</v>
      </c>
      <c r="R11" s="39">
        <v>4.34</v>
      </c>
      <c r="S11" s="39">
        <v>4.18</v>
      </c>
      <c r="T11" s="39">
        <v>3.99</v>
      </c>
      <c r="U11" s="39">
        <v>4.07</v>
      </c>
      <c r="V11" s="39">
        <v>4.04</v>
      </c>
      <c r="W11" s="40">
        <f t="shared" si="2"/>
        <v>4.1183333333333332</v>
      </c>
      <c r="X11" s="41">
        <f t="shared" si="3"/>
        <v>0.25739583333333332</v>
      </c>
    </row>
    <row r="12" spans="1:24" x14ac:dyDescent="0.3">
      <c r="A12" s="29" t="s">
        <v>8</v>
      </c>
      <c r="B12" s="30" t="s">
        <v>63</v>
      </c>
      <c r="C12" s="29" t="s">
        <v>128</v>
      </c>
      <c r="D12" s="29"/>
      <c r="E12" s="29" t="s">
        <v>128</v>
      </c>
      <c r="F12" s="81" t="s">
        <v>128</v>
      </c>
      <c r="G12" s="30" t="s">
        <v>64</v>
      </c>
      <c r="H12" s="32" t="s">
        <v>120</v>
      </c>
      <c r="I12" s="33">
        <v>100.15</v>
      </c>
      <c r="J12" s="33">
        <v>100.21</v>
      </c>
      <c r="K12" s="33">
        <v>100.23</v>
      </c>
      <c r="L12" s="34">
        <f t="shared" si="0"/>
        <v>100.19666666666667</v>
      </c>
      <c r="M12" s="33">
        <v>150.44</v>
      </c>
      <c r="N12" s="33">
        <v>150.43</v>
      </c>
      <c r="O12" s="33">
        <v>150.52000000000001</v>
      </c>
      <c r="P12" s="34">
        <f t="shared" si="1"/>
        <v>150.46333333333334</v>
      </c>
      <c r="Q12" s="33">
        <v>4.01</v>
      </c>
      <c r="R12" s="33">
        <v>4.1900000000000004</v>
      </c>
      <c r="S12" s="33">
        <v>4.16</v>
      </c>
      <c r="T12" s="33">
        <v>4.12</v>
      </c>
      <c r="U12" s="33">
        <v>4.22</v>
      </c>
      <c r="V12" s="33">
        <v>4.17</v>
      </c>
      <c r="W12" s="34">
        <f t="shared" si="2"/>
        <v>4.1449999999999996</v>
      </c>
      <c r="X12" s="35">
        <f t="shared" si="3"/>
        <v>0.25906249999999997</v>
      </c>
    </row>
    <row r="13" spans="1:24" x14ac:dyDescent="0.3">
      <c r="A13" s="36" t="s">
        <v>9</v>
      </c>
      <c r="B13" s="37" t="s">
        <v>63</v>
      </c>
      <c r="C13" s="36" t="s">
        <v>128</v>
      </c>
      <c r="D13" s="36"/>
      <c r="E13" s="36" t="s">
        <v>128</v>
      </c>
      <c r="F13" s="82" t="s">
        <v>128</v>
      </c>
      <c r="G13" s="37" t="s">
        <v>64</v>
      </c>
      <c r="H13" s="38" t="s">
        <v>120</v>
      </c>
      <c r="I13" s="39">
        <v>100.22</v>
      </c>
      <c r="J13" s="39">
        <v>100.14</v>
      </c>
      <c r="K13" s="39">
        <v>100</v>
      </c>
      <c r="L13" s="40">
        <f t="shared" si="0"/>
        <v>100.12</v>
      </c>
      <c r="M13" s="39">
        <v>150.47999999999999</v>
      </c>
      <c r="N13" s="39">
        <v>150.44</v>
      </c>
      <c r="O13" s="39">
        <v>150.47</v>
      </c>
      <c r="P13" s="40">
        <f t="shared" si="1"/>
        <v>150.46333333333334</v>
      </c>
      <c r="Q13" s="39">
        <v>4.1100000000000003</v>
      </c>
      <c r="R13" s="39">
        <v>4.3</v>
      </c>
      <c r="S13" s="39">
        <v>4.07</v>
      </c>
      <c r="T13" s="39">
        <v>4.0599999999999996</v>
      </c>
      <c r="U13" s="39">
        <v>4.04</v>
      </c>
      <c r="V13" s="39">
        <v>3.95</v>
      </c>
      <c r="W13" s="40">
        <f t="shared" si="2"/>
        <v>4.0883333333333329</v>
      </c>
      <c r="X13" s="41">
        <f t="shared" si="3"/>
        <v>0.25552083333333331</v>
      </c>
    </row>
    <row r="14" spans="1:24" x14ac:dyDescent="0.3">
      <c r="A14" s="78" t="s">
        <v>10</v>
      </c>
      <c r="B14" s="30" t="s">
        <v>63</v>
      </c>
      <c r="C14" s="42">
        <v>12</v>
      </c>
      <c r="D14" s="29"/>
      <c r="E14" s="29"/>
      <c r="F14" s="81" t="s">
        <v>138</v>
      </c>
      <c r="G14" s="30" t="s">
        <v>64</v>
      </c>
      <c r="H14" s="32" t="s">
        <v>120</v>
      </c>
      <c r="I14" s="33">
        <v>100.19</v>
      </c>
      <c r="J14" s="33">
        <v>100.18</v>
      </c>
      <c r="K14" s="33">
        <v>100.28</v>
      </c>
      <c r="L14" s="34">
        <f t="shared" si="0"/>
        <v>100.21666666666665</v>
      </c>
      <c r="M14" s="33">
        <v>150.54</v>
      </c>
      <c r="N14" s="33">
        <v>150.59</v>
      </c>
      <c r="O14" s="33">
        <v>150.63</v>
      </c>
      <c r="P14" s="34">
        <f t="shared" si="1"/>
        <v>150.58666666666667</v>
      </c>
      <c r="Q14" s="33">
        <v>4</v>
      </c>
      <c r="R14" s="33">
        <v>4.1100000000000003</v>
      </c>
      <c r="S14" s="33">
        <v>4</v>
      </c>
      <c r="T14" s="33">
        <v>4.1399999999999997</v>
      </c>
      <c r="U14" s="33">
        <v>4.34</v>
      </c>
      <c r="V14" s="33">
        <v>4.04</v>
      </c>
      <c r="W14" s="34">
        <f t="shared" si="2"/>
        <v>4.1049999999999995</v>
      </c>
      <c r="X14" s="35">
        <f t="shared" si="3"/>
        <v>0.25656249999999997</v>
      </c>
    </row>
    <row r="15" spans="1:24" x14ac:dyDescent="0.3">
      <c r="A15" s="59" t="s">
        <v>11</v>
      </c>
      <c r="B15" s="37" t="s">
        <v>63</v>
      </c>
      <c r="C15" s="59">
        <v>36</v>
      </c>
      <c r="D15" s="36"/>
      <c r="E15" s="59" t="s">
        <v>95</v>
      </c>
      <c r="F15" s="82" t="s">
        <v>98</v>
      </c>
      <c r="G15" s="37" t="s">
        <v>64</v>
      </c>
      <c r="H15" s="38" t="s">
        <v>120</v>
      </c>
      <c r="I15" s="39">
        <v>100.22</v>
      </c>
      <c r="J15" s="39">
        <v>100.19</v>
      </c>
      <c r="K15" s="39">
        <v>99.84</v>
      </c>
      <c r="L15" s="40">
        <f t="shared" si="0"/>
        <v>100.08333333333333</v>
      </c>
      <c r="M15" s="39">
        <v>150.6</v>
      </c>
      <c r="N15" s="39">
        <v>150.41</v>
      </c>
      <c r="O15" s="39">
        <v>150.22999999999999</v>
      </c>
      <c r="P15" s="40">
        <f t="shared" si="1"/>
        <v>150.41333333333333</v>
      </c>
      <c r="Q15" s="39">
        <v>4.34</v>
      </c>
      <c r="R15" s="39">
        <v>4.4000000000000004</v>
      </c>
      <c r="S15" s="39">
        <v>4.24</v>
      </c>
      <c r="T15" s="39">
        <v>4.0999999999999996</v>
      </c>
      <c r="U15" s="39">
        <v>4.1100000000000003</v>
      </c>
      <c r="V15" s="39">
        <v>4.07</v>
      </c>
      <c r="W15" s="34">
        <f t="shared" si="2"/>
        <v>4.21</v>
      </c>
      <c r="X15" s="41">
        <f t="shared" si="3"/>
        <v>0.263125</v>
      </c>
    </row>
    <row r="16" spans="1:24" x14ac:dyDescent="0.3">
      <c r="A16" s="42" t="s">
        <v>12</v>
      </c>
      <c r="B16" s="30" t="s">
        <v>63</v>
      </c>
      <c r="C16" s="42">
        <v>28</v>
      </c>
      <c r="D16" s="29"/>
      <c r="E16" s="42" t="s">
        <v>96</v>
      </c>
      <c r="F16" s="81" t="s">
        <v>129</v>
      </c>
      <c r="G16" s="30" t="s">
        <v>64</v>
      </c>
      <c r="H16" s="32" t="s">
        <v>120</v>
      </c>
      <c r="I16" s="33">
        <v>100.17</v>
      </c>
      <c r="J16" s="33">
        <v>100.16</v>
      </c>
      <c r="K16" s="33">
        <v>100.01</v>
      </c>
      <c r="L16" s="34">
        <f t="shared" si="0"/>
        <v>100.11333333333333</v>
      </c>
      <c r="M16" s="33">
        <v>150.38</v>
      </c>
      <c r="N16" s="33">
        <v>150.51</v>
      </c>
      <c r="O16" s="33">
        <v>150.61000000000001</v>
      </c>
      <c r="P16" s="34">
        <f t="shared" si="1"/>
        <v>150.5</v>
      </c>
      <c r="Q16" s="33">
        <v>4</v>
      </c>
      <c r="R16" s="33">
        <v>4.13</v>
      </c>
      <c r="S16" s="33">
        <v>4</v>
      </c>
      <c r="T16" s="33">
        <v>4.1399999999999997</v>
      </c>
      <c r="U16" s="33">
        <v>4.26</v>
      </c>
      <c r="V16" s="33">
        <v>3.98</v>
      </c>
      <c r="W16" s="34">
        <f t="shared" si="2"/>
        <v>4.085</v>
      </c>
      <c r="X16" s="35">
        <f t="shared" si="3"/>
        <v>0.2553125</v>
      </c>
    </row>
    <row r="17" spans="1:24" x14ac:dyDescent="0.3">
      <c r="A17" s="59" t="s">
        <v>13</v>
      </c>
      <c r="B17" s="37" t="s">
        <v>63</v>
      </c>
      <c r="C17" s="59">
        <v>32</v>
      </c>
      <c r="D17" s="36"/>
      <c r="E17" s="59" t="s">
        <v>96</v>
      </c>
      <c r="F17" s="82" t="s">
        <v>98</v>
      </c>
      <c r="G17" s="37" t="s">
        <v>64</v>
      </c>
      <c r="H17" s="38" t="s">
        <v>120</v>
      </c>
      <c r="I17" s="39">
        <v>100.27</v>
      </c>
      <c r="J17" s="39">
        <v>100.22</v>
      </c>
      <c r="K17" s="39">
        <v>100.11</v>
      </c>
      <c r="L17" s="40">
        <f t="shared" si="0"/>
        <v>100.2</v>
      </c>
      <c r="M17" s="39">
        <v>150.59</v>
      </c>
      <c r="N17" s="39">
        <v>150.55000000000001</v>
      </c>
      <c r="O17" s="39">
        <v>150.47</v>
      </c>
      <c r="P17" s="40">
        <f t="shared" si="1"/>
        <v>150.53666666666666</v>
      </c>
      <c r="Q17" s="39">
        <v>4.03</v>
      </c>
      <c r="R17" s="39">
        <v>4.26</v>
      </c>
      <c r="S17" s="39">
        <v>4.16</v>
      </c>
      <c r="T17" s="39">
        <v>3.97</v>
      </c>
      <c r="U17" s="39">
        <v>4.1500000000000004</v>
      </c>
      <c r="V17" s="39">
        <v>3.93</v>
      </c>
      <c r="W17" s="40">
        <f t="shared" si="2"/>
        <v>4.083333333333333</v>
      </c>
      <c r="X17" s="41">
        <f t="shared" si="3"/>
        <v>0.25520833333333331</v>
      </c>
    </row>
    <row r="18" spans="1:24" x14ac:dyDescent="0.3">
      <c r="A18" s="29" t="s">
        <v>14</v>
      </c>
      <c r="B18" s="30" t="s">
        <v>63</v>
      </c>
      <c r="C18" s="42">
        <v>18</v>
      </c>
      <c r="D18" s="29"/>
      <c r="E18" s="29"/>
      <c r="F18" s="81" t="s">
        <v>136</v>
      </c>
      <c r="G18" s="30" t="s">
        <v>64</v>
      </c>
      <c r="H18" s="32" t="s">
        <v>120</v>
      </c>
      <c r="I18" s="33">
        <v>100.17</v>
      </c>
      <c r="J18" s="33">
        <v>100.28</v>
      </c>
      <c r="K18" s="33">
        <v>100.2</v>
      </c>
      <c r="L18" s="34">
        <f t="shared" si="0"/>
        <v>100.21666666666665</v>
      </c>
      <c r="M18" s="33">
        <v>150.58000000000001</v>
      </c>
      <c r="N18" s="33">
        <v>150.5</v>
      </c>
      <c r="O18" s="33">
        <v>150.54</v>
      </c>
      <c r="P18" s="34">
        <f t="shared" si="1"/>
        <v>150.54</v>
      </c>
      <c r="Q18" s="33">
        <v>4.12</v>
      </c>
      <c r="R18" s="33">
        <v>4.1399999999999997</v>
      </c>
      <c r="S18" s="33">
        <v>4.0999999999999996</v>
      </c>
      <c r="T18" s="33">
        <v>4.2</v>
      </c>
      <c r="U18" s="33">
        <v>4.1900000000000004</v>
      </c>
      <c r="V18" s="33">
        <v>4.12</v>
      </c>
      <c r="W18" s="34">
        <f t="shared" si="2"/>
        <v>4.1450000000000005</v>
      </c>
      <c r="X18" s="35">
        <f t="shared" si="3"/>
        <v>0.25906250000000003</v>
      </c>
    </row>
    <row r="19" spans="1:24" x14ac:dyDescent="0.3">
      <c r="A19" s="59" t="s">
        <v>15</v>
      </c>
      <c r="B19" s="37" t="s">
        <v>63</v>
      </c>
      <c r="C19" s="59">
        <v>20</v>
      </c>
      <c r="D19" s="36"/>
      <c r="E19" s="59" t="s">
        <v>96</v>
      </c>
      <c r="F19" s="82" t="s">
        <v>141</v>
      </c>
      <c r="G19" s="37" t="s">
        <v>64</v>
      </c>
      <c r="H19" s="38" t="s">
        <v>120</v>
      </c>
      <c r="I19" s="39">
        <v>100.21</v>
      </c>
      <c r="J19" s="39">
        <v>100.19</v>
      </c>
      <c r="K19" s="39">
        <v>100.18</v>
      </c>
      <c r="L19" s="40">
        <f t="shared" si="0"/>
        <v>100.19333333333333</v>
      </c>
      <c r="M19" s="39">
        <v>150.52000000000001</v>
      </c>
      <c r="N19" s="39">
        <v>150.49</v>
      </c>
      <c r="O19" s="39">
        <v>150.51</v>
      </c>
      <c r="P19" s="40">
        <f t="shared" si="1"/>
        <v>150.50666666666666</v>
      </c>
      <c r="Q19" s="39">
        <v>4.12</v>
      </c>
      <c r="R19" s="39">
        <v>4.26</v>
      </c>
      <c r="S19" s="39">
        <v>4.18</v>
      </c>
      <c r="T19" s="39">
        <v>4.0199999999999996</v>
      </c>
      <c r="U19" s="39">
        <v>4.03</v>
      </c>
      <c r="V19" s="39">
        <v>3.97</v>
      </c>
      <c r="W19" s="40">
        <f t="shared" si="2"/>
        <v>4.0966666666666667</v>
      </c>
      <c r="X19" s="41">
        <f t="shared" si="3"/>
        <v>0.25604166666666667</v>
      </c>
    </row>
    <row r="20" spans="1:24" x14ac:dyDescent="0.3">
      <c r="A20" s="42" t="s">
        <v>16</v>
      </c>
      <c r="B20" s="30" t="s">
        <v>63</v>
      </c>
      <c r="C20" s="42">
        <v>24</v>
      </c>
      <c r="D20" s="29"/>
      <c r="E20" s="42" t="s">
        <v>97</v>
      </c>
      <c r="F20" s="81" t="s">
        <v>141</v>
      </c>
      <c r="G20" s="30" t="s">
        <v>64</v>
      </c>
      <c r="H20" s="32" t="s">
        <v>120</v>
      </c>
      <c r="I20" s="33">
        <v>100.07</v>
      </c>
      <c r="J20" s="33">
        <v>100.19</v>
      </c>
      <c r="K20" s="33">
        <v>100.2</v>
      </c>
      <c r="L20" s="34">
        <f t="shared" si="0"/>
        <v>100.15333333333332</v>
      </c>
      <c r="M20" s="33">
        <v>150.47999999999999</v>
      </c>
      <c r="N20" s="33">
        <v>150.47</v>
      </c>
      <c r="O20" s="33">
        <v>150.5</v>
      </c>
      <c r="P20" s="34">
        <f t="shared" si="1"/>
        <v>150.48333333333332</v>
      </c>
      <c r="Q20" s="33">
        <v>3.96</v>
      </c>
      <c r="R20" s="33">
        <v>4.21</v>
      </c>
      <c r="S20" s="33">
        <v>4.1100000000000003</v>
      </c>
      <c r="T20" s="33">
        <v>4</v>
      </c>
      <c r="U20" s="33">
        <v>4.24</v>
      </c>
      <c r="V20" s="33">
        <v>4.1100000000000003</v>
      </c>
      <c r="W20" s="34">
        <f t="shared" si="2"/>
        <v>4.1050000000000004</v>
      </c>
      <c r="X20" s="35">
        <f t="shared" si="3"/>
        <v>0.25656250000000003</v>
      </c>
    </row>
    <row r="21" spans="1:24" x14ac:dyDescent="0.3">
      <c r="A21" s="59" t="s">
        <v>17</v>
      </c>
      <c r="B21" s="37" t="s">
        <v>63</v>
      </c>
      <c r="C21" s="59">
        <v>4</v>
      </c>
      <c r="D21" s="36"/>
      <c r="E21" s="60"/>
      <c r="F21" s="83" t="s">
        <v>141</v>
      </c>
      <c r="G21" s="37" t="s">
        <v>64</v>
      </c>
      <c r="H21" s="38" t="s">
        <v>120</v>
      </c>
      <c r="I21" s="39">
        <v>100.25</v>
      </c>
      <c r="J21" s="39">
        <v>100.46</v>
      </c>
      <c r="K21" s="39">
        <v>100.19</v>
      </c>
      <c r="L21" s="40">
        <f t="shared" si="0"/>
        <v>100.3</v>
      </c>
      <c r="M21" s="39">
        <v>150.57</v>
      </c>
      <c r="N21" s="39">
        <v>150.5</v>
      </c>
      <c r="O21" s="39">
        <v>150.52000000000001</v>
      </c>
      <c r="P21" s="40">
        <f t="shared" si="1"/>
        <v>150.53</v>
      </c>
      <c r="Q21" s="39">
        <v>4.1100000000000003</v>
      </c>
      <c r="R21" s="39">
        <v>4.26</v>
      </c>
      <c r="S21" s="39">
        <v>4.3</v>
      </c>
      <c r="T21" s="39">
        <v>3.96</v>
      </c>
      <c r="U21" s="39">
        <v>4.01</v>
      </c>
      <c r="V21" s="39">
        <v>3.89</v>
      </c>
      <c r="W21" s="40">
        <f t="shared" si="2"/>
        <v>4.0883333333333338</v>
      </c>
      <c r="X21" s="41">
        <f t="shared" si="3"/>
        <v>0.25552083333333336</v>
      </c>
    </row>
    <row r="22" spans="1:24" x14ac:dyDescent="0.3">
      <c r="A22" s="29" t="s">
        <v>18</v>
      </c>
      <c r="B22" s="30" t="s">
        <v>63</v>
      </c>
      <c r="C22" s="42">
        <v>18</v>
      </c>
      <c r="D22" s="29"/>
      <c r="E22" s="29"/>
      <c r="F22" s="81" t="s">
        <v>136</v>
      </c>
      <c r="G22" s="30" t="s">
        <v>64</v>
      </c>
      <c r="H22" s="32" t="s">
        <v>120</v>
      </c>
      <c r="I22" s="33">
        <v>100.17</v>
      </c>
      <c r="J22" s="33">
        <v>100.32</v>
      </c>
      <c r="K22" s="33">
        <v>100.18</v>
      </c>
      <c r="L22" s="34">
        <f t="shared" si="0"/>
        <v>100.22333333333334</v>
      </c>
      <c r="M22" s="33">
        <v>150.61000000000001</v>
      </c>
      <c r="N22" s="33">
        <v>150.56</v>
      </c>
      <c r="O22" s="33">
        <v>150.57</v>
      </c>
      <c r="P22" s="34">
        <f t="shared" si="1"/>
        <v>150.58000000000001</v>
      </c>
      <c r="Q22" s="33">
        <v>4.07</v>
      </c>
      <c r="R22" s="33">
        <v>4.12</v>
      </c>
      <c r="S22" s="33">
        <v>4.2</v>
      </c>
      <c r="T22" s="33">
        <v>4.04</v>
      </c>
      <c r="U22" s="33">
        <v>4.21</v>
      </c>
      <c r="V22" s="33">
        <v>4.0999999999999996</v>
      </c>
      <c r="W22" s="34">
        <f t="shared" si="2"/>
        <v>4.123333333333334</v>
      </c>
      <c r="X22" s="35">
        <f t="shared" si="3"/>
        <v>0.25770833333333337</v>
      </c>
    </row>
    <row r="23" spans="1:24" x14ac:dyDescent="0.3">
      <c r="A23" s="59" t="s">
        <v>19</v>
      </c>
      <c r="B23" s="37" t="s">
        <v>63</v>
      </c>
      <c r="C23" s="59">
        <v>40</v>
      </c>
      <c r="D23" s="36"/>
      <c r="E23" s="59" t="s">
        <v>95</v>
      </c>
      <c r="F23" s="84" t="s">
        <v>140</v>
      </c>
      <c r="G23" s="37" t="s">
        <v>64</v>
      </c>
      <c r="H23" s="38" t="s">
        <v>120</v>
      </c>
      <c r="I23" s="39">
        <v>100.26</v>
      </c>
      <c r="J23" s="39">
        <v>100.33</v>
      </c>
      <c r="K23" s="39">
        <v>100.14</v>
      </c>
      <c r="L23" s="40">
        <f t="shared" si="0"/>
        <v>100.24333333333334</v>
      </c>
      <c r="M23" s="39">
        <v>150.62</v>
      </c>
      <c r="N23" s="39">
        <v>150.58000000000001</v>
      </c>
      <c r="O23" s="39">
        <v>150.53</v>
      </c>
      <c r="P23" s="40">
        <f t="shared" si="1"/>
        <v>150.57666666666668</v>
      </c>
      <c r="Q23" s="39">
        <v>3.98</v>
      </c>
      <c r="R23" s="39">
        <v>4.2699999999999996</v>
      </c>
      <c r="S23" s="39">
        <v>4.29</v>
      </c>
      <c r="T23" s="39">
        <v>4</v>
      </c>
      <c r="U23" s="39">
        <v>4.05</v>
      </c>
      <c r="V23" s="39">
        <v>3.95</v>
      </c>
      <c r="W23" s="40">
        <f t="shared" si="2"/>
        <v>4.09</v>
      </c>
      <c r="X23" s="41">
        <f t="shared" si="3"/>
        <v>0.25562499999999999</v>
      </c>
    </row>
    <row r="24" spans="1:24" x14ac:dyDescent="0.3">
      <c r="A24" s="29" t="s">
        <v>20</v>
      </c>
      <c r="B24" s="30" t="s">
        <v>63</v>
      </c>
      <c r="C24" s="42">
        <v>6</v>
      </c>
      <c r="D24" s="29"/>
      <c r="E24" s="29"/>
      <c r="F24" s="81" t="s">
        <v>138</v>
      </c>
      <c r="G24" s="30" t="s">
        <v>64</v>
      </c>
      <c r="H24" s="32" t="s">
        <v>120</v>
      </c>
      <c r="I24" s="33">
        <v>100.29</v>
      </c>
      <c r="J24" s="33">
        <v>100.3</v>
      </c>
      <c r="K24" s="33">
        <v>100.18</v>
      </c>
      <c r="L24" s="34">
        <f t="shared" si="0"/>
        <v>100.25666666666666</v>
      </c>
      <c r="M24" s="33">
        <v>150.41999999999999</v>
      </c>
      <c r="N24" s="33">
        <v>150.53</v>
      </c>
      <c r="O24" s="33">
        <v>150.56</v>
      </c>
      <c r="P24" s="34">
        <f t="shared" si="1"/>
        <v>150.50333333333333</v>
      </c>
      <c r="Q24" s="33">
        <v>4.07</v>
      </c>
      <c r="R24" s="33">
        <v>4.12</v>
      </c>
      <c r="S24" s="33">
        <v>4.1399999999999997</v>
      </c>
      <c r="T24" s="33">
        <v>4.0599999999999996</v>
      </c>
      <c r="U24" s="33">
        <v>4.07</v>
      </c>
      <c r="V24" s="33">
        <v>4.05</v>
      </c>
      <c r="W24" s="34">
        <f t="shared" si="2"/>
        <v>4.085</v>
      </c>
      <c r="X24" s="35">
        <f t="shared" si="3"/>
        <v>0.2553125</v>
      </c>
    </row>
    <row r="25" spans="1:24" x14ac:dyDescent="0.3">
      <c r="A25" s="36" t="s">
        <v>21</v>
      </c>
      <c r="B25" s="37" t="s">
        <v>63</v>
      </c>
      <c r="C25" s="36"/>
      <c r="D25" s="36"/>
      <c r="E25" s="36"/>
      <c r="F25" s="82"/>
      <c r="G25" s="37" t="s">
        <v>64</v>
      </c>
      <c r="H25" s="38" t="s">
        <v>120</v>
      </c>
      <c r="I25" s="39">
        <v>100.15</v>
      </c>
      <c r="J25" s="39">
        <v>100.22</v>
      </c>
      <c r="K25" s="39">
        <v>100.33</v>
      </c>
      <c r="L25" s="40">
        <f t="shared" si="0"/>
        <v>100.23333333333333</v>
      </c>
      <c r="M25" s="39">
        <v>150.47</v>
      </c>
      <c r="N25" s="39">
        <v>150.51</v>
      </c>
      <c r="O25" s="39">
        <v>150.41</v>
      </c>
      <c r="P25" s="40">
        <f t="shared" si="1"/>
        <v>150.46333333333334</v>
      </c>
      <c r="Q25" s="39">
        <v>4.07</v>
      </c>
      <c r="R25" s="39">
        <v>4.18</v>
      </c>
      <c r="S25" s="39">
        <v>4.07</v>
      </c>
      <c r="T25" s="39">
        <v>3.97</v>
      </c>
      <c r="U25" s="39">
        <v>4.03</v>
      </c>
      <c r="V25" s="39">
        <v>3.93</v>
      </c>
      <c r="W25" s="40">
        <f t="shared" si="2"/>
        <v>4.041666666666667</v>
      </c>
      <c r="X25" s="41">
        <f t="shared" si="3"/>
        <v>0.25260416666666669</v>
      </c>
    </row>
    <row r="26" spans="1:24" x14ac:dyDescent="0.3">
      <c r="A26" s="29" t="s">
        <v>22</v>
      </c>
      <c r="B26" s="30" t="s">
        <v>63</v>
      </c>
      <c r="C26" s="29"/>
      <c r="D26" s="29"/>
      <c r="E26" s="29"/>
      <c r="F26" s="81"/>
      <c r="G26" s="30" t="s">
        <v>64</v>
      </c>
      <c r="H26" s="32" t="s">
        <v>120</v>
      </c>
      <c r="I26" s="33">
        <v>100.2</v>
      </c>
      <c r="J26" s="33">
        <v>100.21</v>
      </c>
      <c r="K26" s="33">
        <v>100.27</v>
      </c>
      <c r="L26" s="34">
        <f t="shared" si="0"/>
        <v>100.22666666666667</v>
      </c>
      <c r="M26" s="33">
        <v>150.46</v>
      </c>
      <c r="N26" s="33">
        <v>150.5</v>
      </c>
      <c r="O26" s="33">
        <v>150.44</v>
      </c>
      <c r="P26" s="34">
        <f t="shared" si="1"/>
        <v>150.46666666666667</v>
      </c>
      <c r="Q26" s="33">
        <v>4.03</v>
      </c>
      <c r="R26" s="33">
        <v>3.99</v>
      </c>
      <c r="S26" s="33">
        <v>3.98</v>
      </c>
      <c r="T26" s="33">
        <v>4.08</v>
      </c>
      <c r="U26" s="33">
        <v>4.17</v>
      </c>
      <c r="V26" s="33">
        <v>4.08</v>
      </c>
      <c r="W26" s="34">
        <f t="shared" si="2"/>
        <v>4.0549999999999997</v>
      </c>
      <c r="X26" s="35">
        <f t="shared" si="3"/>
        <v>0.25343749999999998</v>
      </c>
    </row>
    <row r="27" spans="1:24" ht="15" thickBot="1" x14ac:dyDescent="0.35">
      <c r="A27" s="65" t="s">
        <v>23</v>
      </c>
      <c r="B27" s="53" t="s">
        <v>63</v>
      </c>
      <c r="C27" s="65">
        <v>18</v>
      </c>
      <c r="D27" s="52"/>
      <c r="E27" s="65" t="s">
        <v>135</v>
      </c>
      <c r="F27" s="85" t="s">
        <v>136</v>
      </c>
      <c r="G27" s="53" t="s">
        <v>64</v>
      </c>
      <c r="H27" s="54" t="s">
        <v>120</v>
      </c>
      <c r="I27" s="61">
        <v>100.38</v>
      </c>
      <c r="J27" s="61">
        <v>100.49</v>
      </c>
      <c r="K27" s="61">
        <v>100.32</v>
      </c>
      <c r="L27" s="56">
        <f t="shared" si="0"/>
        <v>100.39666666666666</v>
      </c>
      <c r="M27" s="61">
        <v>150.47</v>
      </c>
      <c r="N27" s="61">
        <v>150.59</v>
      </c>
      <c r="O27" s="61">
        <v>150.55000000000001</v>
      </c>
      <c r="P27" s="56">
        <f t="shared" si="1"/>
        <v>150.53666666666666</v>
      </c>
      <c r="Q27" s="61">
        <v>4.12</v>
      </c>
      <c r="R27" s="61">
        <v>4.2699999999999996</v>
      </c>
      <c r="S27" s="61">
        <v>4.22</v>
      </c>
      <c r="T27" s="61">
        <v>4.0999999999999996</v>
      </c>
      <c r="U27" s="61">
        <v>4.21</v>
      </c>
      <c r="V27" s="61">
        <v>4.1100000000000003</v>
      </c>
      <c r="W27" s="56">
        <f t="shared" si="2"/>
        <v>4.1716666666666669</v>
      </c>
      <c r="X27" s="57">
        <f t="shared" si="3"/>
        <v>0.26072916666666668</v>
      </c>
    </row>
    <row r="28" spans="1:24" x14ac:dyDescent="0.3">
      <c r="A28" s="64" t="s">
        <v>25</v>
      </c>
      <c r="B28" s="43" t="s">
        <v>63</v>
      </c>
      <c r="C28" s="64">
        <v>24</v>
      </c>
      <c r="D28" s="31"/>
      <c r="E28" s="64" t="s">
        <v>131</v>
      </c>
      <c r="F28" s="86" t="s">
        <v>130</v>
      </c>
      <c r="G28" s="31" t="s">
        <v>65</v>
      </c>
      <c r="H28" s="44" t="s">
        <v>121</v>
      </c>
      <c r="I28" s="45">
        <v>100.28</v>
      </c>
      <c r="J28" s="45">
        <v>100.29</v>
      </c>
      <c r="K28" s="45">
        <v>100.15</v>
      </c>
      <c r="L28" s="46">
        <f>AVERAGE(I28:K28)</f>
        <v>100.24000000000001</v>
      </c>
      <c r="M28" s="45">
        <v>150.43</v>
      </c>
      <c r="N28" s="45">
        <v>150.54</v>
      </c>
      <c r="O28" s="45">
        <v>150.53</v>
      </c>
      <c r="P28" s="46">
        <f>AVERAGE(M28:O28)</f>
        <v>150.5</v>
      </c>
      <c r="Q28" s="45">
        <v>3.97</v>
      </c>
      <c r="R28" s="45">
        <v>4.2</v>
      </c>
      <c r="S28" s="45">
        <v>4.12</v>
      </c>
      <c r="T28" s="45">
        <v>4.05</v>
      </c>
      <c r="U28" s="45">
        <v>4.17</v>
      </c>
      <c r="V28" s="45">
        <v>4.0599999999999996</v>
      </c>
      <c r="W28" s="46">
        <f>AVERAGE(Q28:V28)</f>
        <v>4.0949999999999998</v>
      </c>
      <c r="X28" s="47">
        <f>W28/16</f>
        <v>0.25593749999999998</v>
      </c>
    </row>
    <row r="29" spans="1:24" x14ac:dyDescent="0.3">
      <c r="A29" s="36" t="s">
        <v>26</v>
      </c>
      <c r="B29" s="37" t="s">
        <v>63</v>
      </c>
      <c r="C29" s="36"/>
      <c r="D29" s="36"/>
      <c r="E29" s="36"/>
      <c r="F29" s="82"/>
      <c r="G29" s="36" t="s">
        <v>65</v>
      </c>
      <c r="H29" s="38" t="s">
        <v>121</v>
      </c>
      <c r="I29" s="58">
        <v>100.22</v>
      </c>
      <c r="J29" s="58">
        <v>100.23</v>
      </c>
      <c r="K29" s="58">
        <v>100.25</v>
      </c>
      <c r="L29" s="40">
        <f t="shared" ref="L29:L33" si="4">AVERAGE(I29:K29)</f>
        <v>100.23333333333333</v>
      </c>
      <c r="M29" s="58">
        <v>150.5</v>
      </c>
      <c r="N29" s="58">
        <v>150.57</v>
      </c>
      <c r="O29" s="58">
        <v>150.47</v>
      </c>
      <c r="P29" s="40">
        <f t="shared" ref="P29:P33" si="5">AVERAGE(M29:O29)</f>
        <v>150.51333333333332</v>
      </c>
      <c r="Q29" s="58">
        <v>3.98</v>
      </c>
      <c r="R29" s="58">
        <v>4.17</v>
      </c>
      <c r="S29" s="58">
        <v>3.99</v>
      </c>
      <c r="T29" s="58">
        <v>3.87</v>
      </c>
      <c r="U29" s="58">
        <v>3.94</v>
      </c>
      <c r="V29" s="58">
        <v>3.86</v>
      </c>
      <c r="W29" s="40">
        <f t="shared" ref="W29:W33" si="6">AVERAGE(Q29:V29)</f>
        <v>3.9683333333333337</v>
      </c>
      <c r="X29" s="41">
        <f t="shared" ref="X29:X33" si="7">W29/16</f>
        <v>0.24802083333333336</v>
      </c>
    </row>
    <row r="30" spans="1:24" x14ac:dyDescent="0.3">
      <c r="A30" s="42" t="s">
        <v>27</v>
      </c>
      <c r="B30" s="30" t="s">
        <v>63</v>
      </c>
      <c r="C30" s="42">
        <v>18</v>
      </c>
      <c r="D30" s="29"/>
      <c r="E30" s="42" t="s">
        <v>132</v>
      </c>
      <c r="F30" s="81" t="s">
        <v>130</v>
      </c>
      <c r="G30" s="29" t="s">
        <v>65</v>
      </c>
      <c r="H30" s="32" t="s">
        <v>121</v>
      </c>
      <c r="I30" s="48">
        <v>100.29</v>
      </c>
      <c r="J30" s="48">
        <v>100.42</v>
      </c>
      <c r="K30" s="48">
        <v>100.26</v>
      </c>
      <c r="L30" s="34">
        <f t="shared" si="4"/>
        <v>100.32333333333334</v>
      </c>
      <c r="M30" s="48">
        <v>150.44999999999999</v>
      </c>
      <c r="N30" s="48">
        <v>150.57</v>
      </c>
      <c r="O30" s="48">
        <v>150.43</v>
      </c>
      <c r="P30" s="34">
        <f t="shared" si="5"/>
        <v>150.48333333333332</v>
      </c>
      <c r="Q30" s="48">
        <v>4.05</v>
      </c>
      <c r="R30" s="48">
        <v>4.2699999999999996</v>
      </c>
      <c r="S30" s="48">
        <v>4.1500000000000004</v>
      </c>
      <c r="T30" s="48">
        <v>4.18</v>
      </c>
      <c r="U30" s="48">
        <v>4.17</v>
      </c>
      <c r="V30" s="48">
        <v>4.07</v>
      </c>
      <c r="W30" s="34">
        <f t="shared" si="6"/>
        <v>4.1483333333333334</v>
      </c>
      <c r="X30" s="35">
        <f t="shared" si="7"/>
        <v>0.25927083333333334</v>
      </c>
    </row>
    <row r="31" spans="1:24" x14ac:dyDescent="0.3">
      <c r="A31" s="59" t="s">
        <v>28</v>
      </c>
      <c r="B31" s="37" t="s">
        <v>63</v>
      </c>
      <c r="C31" s="59">
        <v>12</v>
      </c>
      <c r="D31" s="36"/>
      <c r="E31" s="59" t="s">
        <v>133</v>
      </c>
      <c r="F31" s="82" t="s">
        <v>130</v>
      </c>
      <c r="G31" s="36" t="s">
        <v>65</v>
      </c>
      <c r="H31" s="38" t="s">
        <v>121</v>
      </c>
      <c r="I31" s="58">
        <v>100.27</v>
      </c>
      <c r="J31" s="58">
        <v>100.26</v>
      </c>
      <c r="K31" s="58">
        <v>100.32</v>
      </c>
      <c r="L31" s="40">
        <f t="shared" si="4"/>
        <v>100.28333333333335</v>
      </c>
      <c r="M31" s="58">
        <v>150.43</v>
      </c>
      <c r="N31" s="58">
        <v>150.55000000000001</v>
      </c>
      <c r="O31" s="58">
        <v>150.49</v>
      </c>
      <c r="P31" s="40">
        <f t="shared" si="5"/>
        <v>150.49</v>
      </c>
      <c r="Q31" s="58">
        <v>4.0599999999999996</v>
      </c>
      <c r="R31" s="58">
        <v>4.1900000000000004</v>
      </c>
      <c r="S31" s="58">
        <v>4.07</v>
      </c>
      <c r="T31" s="58">
        <v>3.85</v>
      </c>
      <c r="U31" s="58">
        <v>3.84</v>
      </c>
      <c r="V31" s="58">
        <v>3.77</v>
      </c>
      <c r="W31" s="40">
        <f t="shared" si="6"/>
        <v>3.9633333333333334</v>
      </c>
      <c r="X31" s="41">
        <f t="shared" si="7"/>
        <v>0.24770833333333334</v>
      </c>
    </row>
    <row r="32" spans="1:24" x14ac:dyDescent="0.3">
      <c r="A32" s="42" t="s">
        <v>29</v>
      </c>
      <c r="B32" s="30" t="s">
        <v>63</v>
      </c>
      <c r="C32" s="42">
        <v>6</v>
      </c>
      <c r="D32" s="29"/>
      <c r="E32" s="42" t="s">
        <v>133</v>
      </c>
      <c r="F32" s="81" t="s">
        <v>130</v>
      </c>
      <c r="G32" s="29" t="s">
        <v>65</v>
      </c>
      <c r="H32" s="32" t="s">
        <v>121</v>
      </c>
      <c r="I32" s="48">
        <v>100.29</v>
      </c>
      <c r="J32" s="48">
        <v>100.27</v>
      </c>
      <c r="K32" s="48">
        <v>100.24</v>
      </c>
      <c r="L32" s="34">
        <f t="shared" si="4"/>
        <v>100.26666666666667</v>
      </c>
      <c r="M32" s="48">
        <v>150.32</v>
      </c>
      <c r="N32" s="48">
        <v>150.47999999999999</v>
      </c>
      <c r="O32" s="48">
        <v>150.44</v>
      </c>
      <c r="P32" s="34">
        <f t="shared" si="5"/>
        <v>150.41333333333333</v>
      </c>
      <c r="Q32" s="48">
        <v>4.0599999999999996</v>
      </c>
      <c r="R32" s="48">
        <v>4.18</v>
      </c>
      <c r="S32" s="48">
        <v>4.1500000000000004</v>
      </c>
      <c r="T32" s="48">
        <v>4.1100000000000003</v>
      </c>
      <c r="U32" s="48">
        <v>4.18</v>
      </c>
      <c r="V32" s="48">
        <v>4.07</v>
      </c>
      <c r="W32" s="34">
        <f t="shared" si="6"/>
        <v>4.125</v>
      </c>
      <c r="X32" s="35">
        <f t="shared" si="7"/>
        <v>0.2578125</v>
      </c>
    </row>
    <row r="33" spans="1:24" ht="15" thickBot="1" x14ac:dyDescent="0.35">
      <c r="A33" s="52" t="s">
        <v>30</v>
      </c>
      <c r="B33" s="53" t="s">
        <v>63</v>
      </c>
      <c r="C33" s="52"/>
      <c r="D33" s="52"/>
      <c r="E33" s="52"/>
      <c r="F33" s="85"/>
      <c r="G33" s="52" t="s">
        <v>65</v>
      </c>
      <c r="H33" s="54" t="s">
        <v>121</v>
      </c>
      <c r="I33" s="55">
        <v>100.22</v>
      </c>
      <c r="J33" s="55">
        <v>100.28</v>
      </c>
      <c r="K33" s="55">
        <v>100.35</v>
      </c>
      <c r="L33" s="56">
        <f t="shared" si="4"/>
        <v>100.28333333333335</v>
      </c>
      <c r="M33" s="55">
        <v>150.53</v>
      </c>
      <c r="N33" s="55">
        <v>150.53</v>
      </c>
      <c r="O33" s="55">
        <v>150.44</v>
      </c>
      <c r="P33" s="56">
        <f t="shared" si="5"/>
        <v>150.5</v>
      </c>
      <c r="Q33" s="55">
        <v>4.08</v>
      </c>
      <c r="R33" s="55">
        <v>4.21</v>
      </c>
      <c r="S33" s="55">
        <v>4.07</v>
      </c>
      <c r="T33" s="55">
        <v>3.96</v>
      </c>
      <c r="U33" s="55">
        <v>3.97</v>
      </c>
      <c r="V33" s="55">
        <v>3.9</v>
      </c>
      <c r="W33" s="56">
        <f t="shared" si="6"/>
        <v>4.0316666666666663</v>
      </c>
      <c r="X33" s="57">
        <f t="shared" si="7"/>
        <v>0.25197916666666664</v>
      </c>
    </row>
    <row r="34" spans="1:24" x14ac:dyDescent="0.3">
      <c r="A34" s="31" t="s">
        <v>31</v>
      </c>
      <c r="B34" s="43" t="s">
        <v>63</v>
      </c>
      <c r="C34" s="64">
        <v>12</v>
      </c>
      <c r="D34" s="31"/>
      <c r="E34" s="31"/>
      <c r="F34" s="86" t="s">
        <v>142</v>
      </c>
      <c r="G34" s="31" t="s">
        <v>66</v>
      </c>
      <c r="H34" s="44" t="s">
        <v>122</v>
      </c>
      <c r="I34" s="45">
        <v>100.24</v>
      </c>
      <c r="J34" s="45">
        <v>100.31</v>
      </c>
      <c r="K34" s="45">
        <v>100.33</v>
      </c>
      <c r="L34" s="46">
        <f>AVERAGE(I34:K34)</f>
        <v>100.29333333333334</v>
      </c>
      <c r="M34" s="45">
        <v>150.49</v>
      </c>
      <c r="N34" s="45">
        <v>150.53</v>
      </c>
      <c r="O34" s="45">
        <v>150.46</v>
      </c>
      <c r="P34" s="46">
        <f>AVERAGE(M34:O34)</f>
        <v>150.49333333333334</v>
      </c>
      <c r="Q34" s="45">
        <v>3.97</v>
      </c>
      <c r="R34" s="45">
        <v>4.01</v>
      </c>
      <c r="S34" s="45">
        <v>4.07</v>
      </c>
      <c r="T34" s="45">
        <v>4.0599999999999996</v>
      </c>
      <c r="U34" s="45">
        <v>4.1900000000000004</v>
      </c>
      <c r="V34" s="45">
        <v>4.08</v>
      </c>
      <c r="W34" s="46">
        <f>AVERAGE(Q34:V34)</f>
        <v>4.0633333333333335</v>
      </c>
      <c r="X34" s="47">
        <f>W34/16</f>
        <v>0.25395833333333334</v>
      </c>
    </row>
    <row r="35" spans="1:24" x14ac:dyDescent="0.3">
      <c r="A35" s="36" t="s">
        <v>32</v>
      </c>
      <c r="B35" s="37" t="s">
        <v>63</v>
      </c>
      <c r="C35" s="36"/>
      <c r="D35" s="36"/>
      <c r="E35" s="36"/>
      <c r="F35" s="82"/>
      <c r="G35" s="36" t="s">
        <v>66</v>
      </c>
      <c r="H35" s="38" t="s">
        <v>122</v>
      </c>
      <c r="I35" s="58">
        <v>100.24</v>
      </c>
      <c r="J35" s="58">
        <v>100.27</v>
      </c>
      <c r="K35" s="58">
        <v>100.28</v>
      </c>
      <c r="L35" s="40">
        <f t="shared" ref="L35:L39" si="8">AVERAGE(I35:K35)</f>
        <v>100.26333333333332</v>
      </c>
      <c r="M35" s="58">
        <v>150.47999999999999</v>
      </c>
      <c r="N35" s="58">
        <v>150.53</v>
      </c>
      <c r="O35" s="58">
        <v>150.44</v>
      </c>
      <c r="P35" s="40">
        <f t="shared" ref="P35:P39" si="9">AVERAGE(M35:O35)</f>
        <v>150.48333333333332</v>
      </c>
      <c r="Q35" s="58">
        <v>4.0999999999999996</v>
      </c>
      <c r="R35" s="58">
        <v>4.18</v>
      </c>
      <c r="S35" s="58">
        <v>4.1500000000000004</v>
      </c>
      <c r="T35" s="58">
        <v>3.96</v>
      </c>
      <c r="U35" s="58">
        <v>3.99</v>
      </c>
      <c r="V35" s="58">
        <v>4.04</v>
      </c>
      <c r="W35" s="40">
        <f t="shared" ref="W35:W39" si="10">AVERAGE(Q35:V35)</f>
        <v>4.07</v>
      </c>
      <c r="X35" s="41">
        <f t="shared" ref="X35:X39" si="11">W35/16</f>
        <v>0.25437500000000002</v>
      </c>
    </row>
    <row r="36" spans="1:24" x14ac:dyDescent="0.3">
      <c r="A36" s="29" t="s">
        <v>33</v>
      </c>
      <c r="B36" s="30" t="s">
        <v>63</v>
      </c>
      <c r="C36" s="29"/>
      <c r="D36" s="29"/>
      <c r="E36" s="29"/>
      <c r="F36" s="81"/>
      <c r="G36" s="29" t="s">
        <v>66</v>
      </c>
      <c r="H36" s="32" t="s">
        <v>122</v>
      </c>
      <c r="I36" s="48">
        <v>100.31</v>
      </c>
      <c r="J36" s="48">
        <v>100.3</v>
      </c>
      <c r="K36" s="48">
        <v>100.25</v>
      </c>
      <c r="L36" s="34">
        <f t="shared" si="8"/>
        <v>100.28666666666668</v>
      </c>
      <c r="M36" s="48">
        <v>150.47</v>
      </c>
      <c r="N36" s="48">
        <v>150.53</v>
      </c>
      <c r="O36" s="48">
        <v>150.41999999999999</v>
      </c>
      <c r="P36" s="34">
        <f t="shared" si="9"/>
        <v>150.47333333333333</v>
      </c>
      <c r="Q36" s="48">
        <v>4.0199999999999996</v>
      </c>
      <c r="R36" s="48">
        <v>4.16</v>
      </c>
      <c r="S36" s="48">
        <v>4.05</v>
      </c>
      <c r="T36" s="48">
        <v>4.08</v>
      </c>
      <c r="U36" s="48">
        <v>4.16</v>
      </c>
      <c r="V36" s="48">
        <v>4.1100000000000003</v>
      </c>
      <c r="W36" s="34">
        <f t="shared" si="10"/>
        <v>4.0966666666666667</v>
      </c>
      <c r="X36" s="35">
        <f t="shared" si="11"/>
        <v>0.25604166666666667</v>
      </c>
    </row>
    <row r="37" spans="1:24" x14ac:dyDescent="0.3">
      <c r="A37" s="59" t="s">
        <v>34</v>
      </c>
      <c r="B37" s="37" t="s">
        <v>63</v>
      </c>
      <c r="C37" s="59">
        <v>18</v>
      </c>
      <c r="D37" s="36"/>
      <c r="E37" s="59" t="s">
        <v>132</v>
      </c>
      <c r="F37" s="82" t="s">
        <v>142</v>
      </c>
      <c r="G37" s="36" t="s">
        <v>66</v>
      </c>
      <c r="H37" s="38" t="s">
        <v>122</v>
      </c>
      <c r="I37" s="58">
        <v>100.24</v>
      </c>
      <c r="J37" s="58">
        <v>100.21</v>
      </c>
      <c r="K37" s="58">
        <v>100.25</v>
      </c>
      <c r="L37" s="40">
        <f t="shared" si="8"/>
        <v>100.23333333333333</v>
      </c>
      <c r="M37" s="58">
        <v>150.51</v>
      </c>
      <c r="N37" s="58">
        <v>150.54</v>
      </c>
      <c r="O37" s="58">
        <v>150.38</v>
      </c>
      <c r="P37" s="40">
        <f t="shared" si="9"/>
        <v>150.47666666666666</v>
      </c>
      <c r="Q37" s="58">
        <v>4.13</v>
      </c>
      <c r="R37" s="58">
        <v>4.2300000000000004</v>
      </c>
      <c r="S37" s="58">
        <v>4.1500000000000004</v>
      </c>
      <c r="T37" s="58">
        <v>4.03</v>
      </c>
      <c r="U37" s="58">
        <v>4.0199999999999996</v>
      </c>
      <c r="V37" s="58">
        <v>4.01</v>
      </c>
      <c r="W37" s="40">
        <f t="shared" si="10"/>
        <v>4.0949999999999998</v>
      </c>
      <c r="X37" s="41">
        <f t="shared" si="11"/>
        <v>0.25593749999999998</v>
      </c>
    </row>
    <row r="38" spans="1:24" x14ac:dyDescent="0.3">
      <c r="A38" s="42" t="s">
        <v>35</v>
      </c>
      <c r="B38" s="30" t="s">
        <v>63</v>
      </c>
      <c r="C38" s="42">
        <v>24</v>
      </c>
      <c r="D38" s="29"/>
      <c r="E38" s="42" t="s">
        <v>132</v>
      </c>
      <c r="F38" s="81" t="s">
        <v>142</v>
      </c>
      <c r="G38" s="29" t="s">
        <v>66</v>
      </c>
      <c r="H38" s="32" t="s">
        <v>122</v>
      </c>
      <c r="I38" s="48">
        <v>100.37</v>
      </c>
      <c r="J38" s="48">
        <v>100.29</v>
      </c>
      <c r="K38" s="48">
        <v>100.15</v>
      </c>
      <c r="L38" s="34">
        <f t="shared" si="8"/>
        <v>100.27000000000002</v>
      </c>
      <c r="M38" s="48">
        <v>150.52000000000001</v>
      </c>
      <c r="N38" s="48">
        <v>150.53</v>
      </c>
      <c r="O38" s="48">
        <v>150.47</v>
      </c>
      <c r="P38" s="34">
        <f t="shared" si="9"/>
        <v>150.50666666666666</v>
      </c>
      <c r="Q38" s="48">
        <v>4.12</v>
      </c>
      <c r="R38" s="48">
        <v>4.17</v>
      </c>
      <c r="S38" s="48">
        <v>4.07</v>
      </c>
      <c r="T38" s="48">
        <v>4.12</v>
      </c>
      <c r="U38" s="48">
        <v>4.18</v>
      </c>
      <c r="V38" s="48">
        <v>4.03</v>
      </c>
      <c r="W38" s="34">
        <f t="shared" si="10"/>
        <v>4.1150000000000002</v>
      </c>
      <c r="X38" s="35">
        <f t="shared" si="11"/>
        <v>0.25718750000000001</v>
      </c>
    </row>
    <row r="39" spans="1:24" ht="15" thickBot="1" x14ac:dyDescent="0.35">
      <c r="A39" s="52" t="s">
        <v>36</v>
      </c>
      <c r="B39" s="53" t="s">
        <v>63</v>
      </c>
      <c r="C39" s="65">
        <v>6</v>
      </c>
      <c r="D39" s="52"/>
      <c r="E39" s="52"/>
      <c r="F39" s="85" t="s">
        <v>142</v>
      </c>
      <c r="G39" s="52" t="s">
        <v>66</v>
      </c>
      <c r="H39" s="54" t="s">
        <v>122</v>
      </c>
      <c r="I39" s="55">
        <v>100.24</v>
      </c>
      <c r="J39" s="55">
        <v>100.19</v>
      </c>
      <c r="K39" s="55">
        <v>100.26</v>
      </c>
      <c r="L39" s="56">
        <f t="shared" si="8"/>
        <v>100.23</v>
      </c>
      <c r="M39" s="55">
        <v>150.54</v>
      </c>
      <c r="N39" s="55">
        <v>150.57</v>
      </c>
      <c r="O39" s="55">
        <v>150.49</v>
      </c>
      <c r="P39" s="56">
        <f t="shared" si="9"/>
        <v>150.53333333333333</v>
      </c>
      <c r="Q39" s="55">
        <v>4.0999999999999996</v>
      </c>
      <c r="R39" s="55">
        <v>4.22</v>
      </c>
      <c r="S39" s="55">
        <v>4.04</v>
      </c>
      <c r="T39" s="55">
        <v>3.96</v>
      </c>
      <c r="U39" s="55">
        <v>3.98</v>
      </c>
      <c r="V39" s="55">
        <v>3.93</v>
      </c>
      <c r="W39" s="56">
        <f t="shared" si="10"/>
        <v>4.0383333333333331</v>
      </c>
      <c r="X39" s="57">
        <f t="shared" si="11"/>
        <v>0.25239583333333332</v>
      </c>
    </row>
    <row r="40" spans="1:24" x14ac:dyDescent="0.3">
      <c r="A40" s="64" t="s">
        <v>37</v>
      </c>
      <c r="B40" s="43" t="s">
        <v>63</v>
      </c>
      <c r="C40" s="64">
        <v>24</v>
      </c>
      <c r="D40" s="31"/>
      <c r="E40" s="64" t="s">
        <v>145</v>
      </c>
      <c r="F40" s="86" t="s">
        <v>134</v>
      </c>
      <c r="G40" s="31" t="s">
        <v>67</v>
      </c>
      <c r="H40" s="44" t="s">
        <v>123</v>
      </c>
      <c r="I40" s="49">
        <v>100.29</v>
      </c>
      <c r="J40" s="49">
        <v>100.28</v>
      </c>
      <c r="K40" s="49">
        <v>100.21</v>
      </c>
      <c r="L40" s="45">
        <f>AVERAGE(I40:K40)</f>
        <v>100.25999999999999</v>
      </c>
      <c r="M40" s="49">
        <v>150.44</v>
      </c>
      <c r="N40" s="49">
        <v>150.56</v>
      </c>
      <c r="O40" s="49">
        <v>150.5</v>
      </c>
      <c r="P40" s="45">
        <f>AVERAGE(M40:O40)</f>
        <v>150.5</v>
      </c>
      <c r="Q40" s="49">
        <v>4.01</v>
      </c>
      <c r="R40" s="49">
        <v>4.0599999999999996</v>
      </c>
      <c r="S40" s="49">
        <v>4.0999999999999996</v>
      </c>
      <c r="T40" s="49">
        <v>4.07</v>
      </c>
      <c r="U40" s="49">
        <v>4.17</v>
      </c>
      <c r="V40" s="49">
        <v>4.0999999999999996</v>
      </c>
      <c r="W40" s="45">
        <f>AVERAGE(Q40:V40)</f>
        <v>4.0850000000000009</v>
      </c>
      <c r="X40" s="50">
        <f>W40/16</f>
        <v>0.25531250000000005</v>
      </c>
    </row>
    <row r="41" spans="1:24" x14ac:dyDescent="0.3">
      <c r="A41" s="36" t="s">
        <v>38</v>
      </c>
      <c r="B41" s="37" t="s">
        <v>63</v>
      </c>
      <c r="C41" s="36"/>
      <c r="D41" s="36"/>
      <c r="E41" s="36"/>
      <c r="F41" s="82"/>
      <c r="G41" s="36" t="s">
        <v>67</v>
      </c>
      <c r="H41" s="38" t="s">
        <v>123</v>
      </c>
      <c r="I41" s="58">
        <v>100.28</v>
      </c>
      <c r="J41" s="58">
        <v>100.23</v>
      </c>
      <c r="K41" s="58">
        <v>100.27</v>
      </c>
      <c r="L41" s="39">
        <f t="shared" ref="L41:L45" si="12">AVERAGE(I41:K41)</f>
        <v>100.25999999999999</v>
      </c>
      <c r="M41" s="58">
        <v>150.46</v>
      </c>
      <c r="N41" s="58">
        <v>150.5</v>
      </c>
      <c r="O41" s="58">
        <v>150.4</v>
      </c>
      <c r="P41" s="39">
        <f t="shared" ref="P41:P45" si="13">AVERAGE(M41:O41)</f>
        <v>150.45333333333335</v>
      </c>
      <c r="Q41" s="58">
        <v>3.99</v>
      </c>
      <c r="R41" s="58">
        <v>4.18</v>
      </c>
      <c r="S41" s="58">
        <v>4.18</v>
      </c>
      <c r="T41" s="58">
        <v>3.96</v>
      </c>
      <c r="U41" s="58">
        <v>4.0199999999999996</v>
      </c>
      <c r="V41" s="58">
        <v>4.1399999999999997</v>
      </c>
      <c r="W41" s="39">
        <f t="shared" ref="W41:W45" si="14">AVERAGE(Q41:V41)</f>
        <v>4.0783333333333331</v>
      </c>
      <c r="X41" s="62">
        <f t="shared" ref="X41:X45" si="15">W41/16</f>
        <v>0.25489583333333332</v>
      </c>
    </row>
    <row r="42" spans="1:24" x14ac:dyDescent="0.3">
      <c r="A42" s="29" t="s">
        <v>39</v>
      </c>
      <c r="B42" s="30" t="s">
        <v>63</v>
      </c>
      <c r="C42" s="29"/>
      <c r="D42" s="29"/>
      <c r="E42" s="29"/>
      <c r="F42" s="81"/>
      <c r="G42" s="29" t="s">
        <v>67</v>
      </c>
      <c r="H42" s="32" t="s">
        <v>123</v>
      </c>
      <c r="I42" s="48">
        <v>100.33</v>
      </c>
      <c r="J42" s="48">
        <v>100.33</v>
      </c>
      <c r="K42" s="48">
        <v>100.15</v>
      </c>
      <c r="L42" s="33">
        <f t="shared" si="12"/>
        <v>100.27</v>
      </c>
      <c r="M42" s="48">
        <v>150.47999999999999</v>
      </c>
      <c r="N42" s="48">
        <v>150.57</v>
      </c>
      <c r="O42" s="48">
        <v>150.44999999999999</v>
      </c>
      <c r="P42" s="33">
        <f t="shared" si="13"/>
        <v>150.49999999999997</v>
      </c>
      <c r="Q42" s="48">
        <v>4.1100000000000003</v>
      </c>
      <c r="R42" s="48">
        <v>4.13</v>
      </c>
      <c r="S42" s="48">
        <v>4.1500000000000004</v>
      </c>
      <c r="T42" s="48">
        <v>4.1399999999999997</v>
      </c>
      <c r="U42" s="48">
        <v>4.2300000000000004</v>
      </c>
      <c r="V42" s="48">
        <v>4.0599999999999996</v>
      </c>
      <c r="W42" s="33">
        <f t="shared" si="14"/>
        <v>4.1366666666666667</v>
      </c>
      <c r="X42" s="51">
        <f t="shared" si="15"/>
        <v>0.25854166666666667</v>
      </c>
    </row>
    <row r="43" spans="1:24" x14ac:dyDescent="0.3">
      <c r="A43" s="59" t="s">
        <v>40</v>
      </c>
      <c r="B43" s="37" t="s">
        <v>63</v>
      </c>
      <c r="C43" s="59">
        <v>12</v>
      </c>
      <c r="D43" s="36"/>
      <c r="E43" s="59" t="s">
        <v>146</v>
      </c>
      <c r="F43" s="82" t="s">
        <v>134</v>
      </c>
      <c r="G43" s="36" t="s">
        <v>67</v>
      </c>
      <c r="H43" s="38" t="s">
        <v>123</v>
      </c>
      <c r="I43" s="58">
        <v>100.14</v>
      </c>
      <c r="J43" s="58">
        <v>100.18</v>
      </c>
      <c r="K43" s="58">
        <v>100.29</v>
      </c>
      <c r="L43" s="39">
        <f t="shared" si="12"/>
        <v>100.20333333333333</v>
      </c>
      <c r="M43" s="58">
        <v>150.44</v>
      </c>
      <c r="N43" s="58">
        <v>150.5</v>
      </c>
      <c r="O43" s="58">
        <v>150.4</v>
      </c>
      <c r="P43" s="39">
        <f t="shared" si="13"/>
        <v>150.44666666666669</v>
      </c>
      <c r="Q43" s="58">
        <v>4.03</v>
      </c>
      <c r="R43" s="58">
        <v>4.3600000000000003</v>
      </c>
      <c r="S43" s="58">
        <v>4.28</v>
      </c>
      <c r="T43" s="58">
        <v>4.0199999999999996</v>
      </c>
      <c r="U43" s="58">
        <v>3.97</v>
      </c>
      <c r="V43" s="58">
        <v>4.05</v>
      </c>
      <c r="W43" s="39">
        <f t="shared" si="14"/>
        <v>4.1183333333333332</v>
      </c>
      <c r="X43" s="62">
        <f t="shared" si="15"/>
        <v>0.25739583333333332</v>
      </c>
    </row>
    <row r="44" spans="1:24" x14ac:dyDescent="0.3">
      <c r="A44" s="42" t="s">
        <v>41</v>
      </c>
      <c r="B44" s="30" t="s">
        <v>63</v>
      </c>
      <c r="C44" s="42">
        <v>18</v>
      </c>
      <c r="D44" s="29"/>
      <c r="E44" s="42" t="s">
        <v>132</v>
      </c>
      <c r="F44" s="81" t="s">
        <v>134</v>
      </c>
      <c r="G44" s="29" t="s">
        <v>67</v>
      </c>
      <c r="H44" s="32" t="s">
        <v>123</v>
      </c>
      <c r="I44" s="48">
        <v>100.32</v>
      </c>
      <c r="J44" s="48">
        <v>100.39</v>
      </c>
      <c r="K44" s="48">
        <v>100.3</v>
      </c>
      <c r="L44" s="33">
        <f t="shared" si="12"/>
        <v>100.33666666666666</v>
      </c>
      <c r="M44" s="48">
        <v>150.46</v>
      </c>
      <c r="N44" s="48">
        <v>150.59</v>
      </c>
      <c r="O44" s="48">
        <v>150.47</v>
      </c>
      <c r="P44" s="33">
        <f t="shared" si="13"/>
        <v>150.50666666666666</v>
      </c>
      <c r="Q44" s="48">
        <v>4.08</v>
      </c>
      <c r="R44" s="48">
        <v>4.09</v>
      </c>
      <c r="S44" s="48">
        <v>4.03</v>
      </c>
      <c r="T44" s="48">
        <v>4.17</v>
      </c>
      <c r="U44" s="48">
        <v>4.1900000000000004</v>
      </c>
      <c r="V44" s="48">
        <v>3.99</v>
      </c>
      <c r="W44" s="33">
        <f t="shared" si="14"/>
        <v>4.0916666666666659</v>
      </c>
      <c r="X44" s="51">
        <f t="shared" si="15"/>
        <v>0.25572916666666662</v>
      </c>
    </row>
    <row r="45" spans="1:24" ht="15" thickBot="1" x14ac:dyDescent="0.35">
      <c r="A45" s="52" t="s">
        <v>42</v>
      </c>
      <c r="B45" s="53" t="s">
        <v>63</v>
      </c>
      <c r="C45" s="65">
        <v>6</v>
      </c>
      <c r="D45" s="52"/>
      <c r="E45" s="52"/>
      <c r="F45" s="85" t="s">
        <v>134</v>
      </c>
      <c r="G45" s="52" t="s">
        <v>67</v>
      </c>
      <c r="H45" s="54" t="s">
        <v>123</v>
      </c>
      <c r="I45" s="55">
        <v>100.19</v>
      </c>
      <c r="J45" s="55">
        <v>100.25</v>
      </c>
      <c r="K45" s="55">
        <v>100.32</v>
      </c>
      <c r="L45" s="61">
        <f t="shared" si="12"/>
        <v>100.25333333333333</v>
      </c>
      <c r="M45" s="55">
        <v>150.51</v>
      </c>
      <c r="N45" s="55">
        <v>150.58000000000001</v>
      </c>
      <c r="O45" s="55">
        <v>150.47</v>
      </c>
      <c r="P45" s="61">
        <f t="shared" si="13"/>
        <v>150.52000000000001</v>
      </c>
      <c r="Q45" s="55">
        <v>4.1399999999999997</v>
      </c>
      <c r="R45" s="55">
        <v>4.16</v>
      </c>
      <c r="S45" s="55">
        <v>4.0999999999999996</v>
      </c>
      <c r="T45" s="55">
        <v>4.08</v>
      </c>
      <c r="U45" s="55">
        <v>4.0199999999999996</v>
      </c>
      <c r="V45" s="55">
        <v>3.94</v>
      </c>
      <c r="W45" s="61">
        <f t="shared" si="14"/>
        <v>4.0733333333333333</v>
      </c>
      <c r="X45" s="63">
        <f t="shared" si="15"/>
        <v>0.25458333333333333</v>
      </c>
    </row>
    <row r="46" spans="1:24" x14ac:dyDescent="0.3">
      <c r="A46" s="31" t="s">
        <v>43</v>
      </c>
      <c r="B46" s="43" t="s">
        <v>63</v>
      </c>
      <c r="C46" s="64">
        <v>12</v>
      </c>
      <c r="D46" s="31"/>
      <c r="E46" s="31"/>
      <c r="F46" s="86" t="s">
        <v>144</v>
      </c>
      <c r="G46" s="31" t="s">
        <v>88</v>
      </c>
      <c r="H46" s="44" t="s">
        <v>124</v>
      </c>
      <c r="I46" s="49">
        <v>100.27</v>
      </c>
      <c r="J46" s="49">
        <v>100.22</v>
      </c>
      <c r="K46" s="49">
        <v>100.21</v>
      </c>
      <c r="L46" s="46">
        <f>AVERAGE(I46:K46)</f>
        <v>100.23333333333333</v>
      </c>
      <c r="M46" s="49">
        <v>150.44</v>
      </c>
      <c r="N46" s="49">
        <v>150.55000000000001</v>
      </c>
      <c r="O46" s="49">
        <v>150.41999999999999</v>
      </c>
      <c r="P46" s="46">
        <f>AVERAGE(M46:O46)</f>
        <v>150.47</v>
      </c>
      <c r="Q46" s="49">
        <v>3.88</v>
      </c>
      <c r="R46" s="49">
        <v>3.99</v>
      </c>
      <c r="S46" s="49">
        <v>4.01</v>
      </c>
      <c r="T46" s="49">
        <v>4.09</v>
      </c>
      <c r="U46" s="49">
        <v>4.16</v>
      </c>
      <c r="V46" s="49">
        <v>4.0599999999999996</v>
      </c>
      <c r="W46" s="46">
        <f>AVERAGE(Q46:V46)</f>
        <v>4.0316666666666663</v>
      </c>
      <c r="X46" s="47">
        <f>W46/16</f>
        <v>0.25197916666666664</v>
      </c>
    </row>
    <row r="47" spans="1:24" x14ac:dyDescent="0.3">
      <c r="A47" s="36" t="s">
        <v>44</v>
      </c>
      <c r="B47" s="37" t="s">
        <v>63</v>
      </c>
      <c r="C47" s="59">
        <v>6</v>
      </c>
      <c r="D47" s="36"/>
      <c r="E47" s="36"/>
      <c r="F47" s="82" t="s">
        <v>143</v>
      </c>
      <c r="G47" s="36" t="s">
        <v>88</v>
      </c>
      <c r="H47" s="38" t="s">
        <v>124</v>
      </c>
      <c r="I47" s="58">
        <v>100.1</v>
      </c>
      <c r="J47" s="58">
        <v>100.23</v>
      </c>
      <c r="K47" s="58">
        <v>100.27</v>
      </c>
      <c r="L47" s="40">
        <f t="shared" ref="L47:L57" si="16">AVERAGE(I47:K47)</f>
        <v>100.19999999999999</v>
      </c>
      <c r="M47" s="58">
        <v>150.41999999999999</v>
      </c>
      <c r="N47" s="58">
        <v>150.56</v>
      </c>
      <c r="O47" s="58">
        <v>150.53</v>
      </c>
      <c r="P47" s="40">
        <f t="shared" ref="P47:P57" si="17">AVERAGE(M47:O47)</f>
        <v>150.50333333333333</v>
      </c>
      <c r="Q47" s="58">
        <v>4.08</v>
      </c>
      <c r="R47" s="58">
        <v>4.17</v>
      </c>
      <c r="S47" s="58">
        <v>4.16</v>
      </c>
      <c r="T47" s="58">
        <v>4</v>
      </c>
      <c r="U47" s="58">
        <v>4.0999999999999996</v>
      </c>
      <c r="V47" s="58">
        <v>4.01</v>
      </c>
      <c r="W47" s="40">
        <f t="shared" ref="W47:W57" si="18">AVERAGE(Q47:V47)</f>
        <v>4.086666666666666</v>
      </c>
      <c r="X47" s="41">
        <f t="shared" ref="X47:X57" si="19">W47/16</f>
        <v>0.25541666666666663</v>
      </c>
    </row>
    <row r="48" spans="1:24" x14ac:dyDescent="0.3">
      <c r="A48" s="29" t="s">
        <v>45</v>
      </c>
      <c r="B48" s="30" t="s">
        <v>63</v>
      </c>
      <c r="C48" s="42">
        <v>12</v>
      </c>
      <c r="D48" s="29"/>
      <c r="E48" s="29"/>
      <c r="F48" s="81" t="s">
        <v>143</v>
      </c>
      <c r="G48" s="29" t="s">
        <v>88</v>
      </c>
      <c r="H48" s="32" t="s">
        <v>124</v>
      </c>
      <c r="I48" s="48">
        <v>100.17</v>
      </c>
      <c r="J48" s="48">
        <v>100.22</v>
      </c>
      <c r="K48" s="48">
        <v>100.35</v>
      </c>
      <c r="L48" s="34">
        <f t="shared" si="16"/>
        <v>100.24666666666667</v>
      </c>
      <c r="M48" s="48">
        <v>150.47</v>
      </c>
      <c r="N48" s="48">
        <v>150.51</v>
      </c>
      <c r="O48" s="48">
        <v>150.43</v>
      </c>
      <c r="P48" s="34">
        <f t="shared" si="17"/>
        <v>150.47</v>
      </c>
      <c r="Q48" s="48">
        <v>3.96</v>
      </c>
      <c r="R48" s="48">
        <v>4.07</v>
      </c>
      <c r="S48" s="48">
        <v>3.97</v>
      </c>
      <c r="T48" s="48">
        <v>4.04</v>
      </c>
      <c r="U48" s="48">
        <v>4.2</v>
      </c>
      <c r="V48" s="48">
        <v>4.07</v>
      </c>
      <c r="W48" s="34">
        <f t="shared" si="18"/>
        <v>4.0516666666666667</v>
      </c>
      <c r="X48" s="35">
        <f t="shared" si="19"/>
        <v>0.25322916666666667</v>
      </c>
    </row>
    <row r="49" spans="1:24" x14ac:dyDescent="0.3">
      <c r="A49" s="7" t="s">
        <v>46</v>
      </c>
      <c r="B49" s="8" t="s">
        <v>63</v>
      </c>
      <c r="C49" s="9">
        <v>24</v>
      </c>
      <c r="D49" s="7"/>
      <c r="E49" s="7"/>
      <c r="F49" s="87" t="s">
        <v>144</v>
      </c>
      <c r="G49" s="7" t="s">
        <v>88</v>
      </c>
      <c r="H49" s="25" t="s">
        <v>124</v>
      </c>
      <c r="I49" s="10">
        <v>100.36</v>
      </c>
      <c r="J49" s="10">
        <v>100.39</v>
      </c>
      <c r="K49" s="10">
        <v>100.24</v>
      </c>
      <c r="L49" s="12">
        <f t="shared" si="16"/>
        <v>100.33</v>
      </c>
      <c r="M49" s="10">
        <v>150.46</v>
      </c>
      <c r="N49" s="10">
        <v>150.57</v>
      </c>
      <c r="O49" s="10">
        <v>150.52000000000001</v>
      </c>
      <c r="P49" s="12">
        <f t="shared" si="17"/>
        <v>150.51666666666665</v>
      </c>
      <c r="Q49" s="10">
        <v>4.04</v>
      </c>
      <c r="R49" s="10">
        <v>4.22</v>
      </c>
      <c r="S49" s="10">
        <v>4.12</v>
      </c>
      <c r="T49" s="10">
        <v>3.99</v>
      </c>
      <c r="U49" s="10">
        <v>4.08</v>
      </c>
      <c r="V49" s="10">
        <v>3.92</v>
      </c>
      <c r="W49" s="12">
        <f t="shared" si="18"/>
        <v>4.0616666666666665</v>
      </c>
      <c r="X49" s="13">
        <f t="shared" si="19"/>
        <v>0.25385416666666666</v>
      </c>
    </row>
    <row r="50" spans="1:24" x14ac:dyDescent="0.3">
      <c r="A50" s="29" t="s">
        <v>47</v>
      </c>
      <c r="B50" s="30" t="s">
        <v>63</v>
      </c>
      <c r="C50" s="42">
        <v>24</v>
      </c>
      <c r="D50" s="29"/>
      <c r="E50" s="29"/>
      <c r="F50" s="81" t="s">
        <v>144</v>
      </c>
      <c r="G50" s="29" t="s">
        <v>88</v>
      </c>
      <c r="H50" s="32" t="s">
        <v>124</v>
      </c>
      <c r="I50" s="48">
        <v>100.26</v>
      </c>
      <c r="J50" s="48">
        <v>100.27</v>
      </c>
      <c r="K50" s="48">
        <v>100.31</v>
      </c>
      <c r="L50" s="34">
        <f t="shared" si="16"/>
        <v>100.28000000000002</v>
      </c>
      <c r="M50" s="48">
        <v>150.49</v>
      </c>
      <c r="N50" s="48">
        <v>150.66999999999999</v>
      </c>
      <c r="O50" s="48">
        <v>150.47999999999999</v>
      </c>
      <c r="P50" s="34">
        <f t="shared" si="17"/>
        <v>150.54666666666665</v>
      </c>
      <c r="Q50" s="48">
        <v>3.89</v>
      </c>
      <c r="R50" s="48">
        <v>3.92</v>
      </c>
      <c r="S50" s="48">
        <v>3.83</v>
      </c>
      <c r="T50" s="48">
        <v>4.0999999999999996</v>
      </c>
      <c r="U50" s="48">
        <v>4.17</v>
      </c>
      <c r="V50" s="48">
        <v>4.0199999999999996</v>
      </c>
      <c r="W50" s="34">
        <f t="shared" si="18"/>
        <v>3.9883333333333333</v>
      </c>
      <c r="X50" s="35">
        <f t="shared" si="19"/>
        <v>0.24927083333333333</v>
      </c>
    </row>
    <row r="51" spans="1:24" x14ac:dyDescent="0.3">
      <c r="A51" s="36" t="s">
        <v>48</v>
      </c>
      <c r="B51" s="37" t="s">
        <v>63</v>
      </c>
      <c r="C51" s="59">
        <v>6</v>
      </c>
      <c r="D51" s="36"/>
      <c r="E51" s="36"/>
      <c r="F51" s="82" t="s">
        <v>143</v>
      </c>
      <c r="G51" s="36" t="s">
        <v>88</v>
      </c>
      <c r="H51" s="38" t="s">
        <v>124</v>
      </c>
      <c r="I51" s="58">
        <v>100.36</v>
      </c>
      <c r="J51" s="58">
        <v>100.33</v>
      </c>
      <c r="K51" s="58">
        <v>100.18</v>
      </c>
      <c r="L51" s="40">
        <f t="shared" si="16"/>
        <v>100.29</v>
      </c>
      <c r="M51" s="58">
        <v>150.44999999999999</v>
      </c>
      <c r="N51" s="58">
        <v>150.51</v>
      </c>
      <c r="O51" s="58">
        <v>150.47999999999999</v>
      </c>
      <c r="P51" s="40">
        <f t="shared" si="17"/>
        <v>150.47999999999999</v>
      </c>
      <c r="Q51" s="58">
        <v>4.0999999999999996</v>
      </c>
      <c r="R51" s="58">
        <v>4.18</v>
      </c>
      <c r="S51" s="58">
        <v>4.0599999999999996</v>
      </c>
      <c r="T51" s="58">
        <v>4.0599999999999996</v>
      </c>
      <c r="U51" s="58">
        <v>4.09</v>
      </c>
      <c r="V51" s="58">
        <v>3.96</v>
      </c>
      <c r="W51" s="40">
        <f t="shared" si="18"/>
        <v>4.0750000000000002</v>
      </c>
      <c r="X51" s="41">
        <f t="shared" si="19"/>
        <v>0.25468750000000001</v>
      </c>
    </row>
    <row r="52" spans="1:24" x14ac:dyDescent="0.3">
      <c r="A52" s="29" t="s">
        <v>49</v>
      </c>
      <c r="B52" s="30" t="s">
        <v>63</v>
      </c>
      <c r="C52" s="29"/>
      <c r="D52" s="29"/>
      <c r="E52" s="29"/>
      <c r="F52" s="81"/>
      <c r="G52" s="29" t="s">
        <v>88</v>
      </c>
      <c r="H52" s="32" t="s">
        <v>124</v>
      </c>
      <c r="I52" s="48">
        <v>100.21</v>
      </c>
      <c r="J52" s="48">
        <v>100.3</v>
      </c>
      <c r="K52" s="48">
        <v>100.35</v>
      </c>
      <c r="L52" s="34">
        <f t="shared" si="16"/>
        <v>100.28666666666668</v>
      </c>
      <c r="M52" s="48">
        <v>150.5</v>
      </c>
      <c r="N52" s="48">
        <v>150.55000000000001</v>
      </c>
      <c r="O52" s="48">
        <v>150.46</v>
      </c>
      <c r="P52" s="34">
        <f t="shared" si="17"/>
        <v>150.50333333333333</v>
      </c>
      <c r="Q52" s="48">
        <v>4</v>
      </c>
      <c r="R52" s="48">
        <v>3.96</v>
      </c>
      <c r="S52" s="48">
        <v>3.96</v>
      </c>
      <c r="T52" s="48">
        <v>4.0999999999999996</v>
      </c>
      <c r="U52" s="48">
        <v>4.18</v>
      </c>
      <c r="V52" s="48">
        <v>4.0199999999999996</v>
      </c>
      <c r="W52" s="34">
        <f t="shared" si="18"/>
        <v>4.0366666666666662</v>
      </c>
      <c r="X52" s="35">
        <f t="shared" si="19"/>
        <v>0.25229166666666664</v>
      </c>
    </row>
    <row r="53" spans="1:24" x14ac:dyDescent="0.3">
      <c r="A53" s="36" t="s">
        <v>50</v>
      </c>
      <c r="B53" s="37" t="s">
        <v>63</v>
      </c>
      <c r="C53" s="36"/>
      <c r="D53" s="36"/>
      <c r="E53" s="36"/>
      <c r="F53" s="82"/>
      <c r="G53" s="36" t="s">
        <v>88</v>
      </c>
      <c r="H53" s="38" t="s">
        <v>124</v>
      </c>
      <c r="I53" s="58">
        <v>100.27</v>
      </c>
      <c r="J53" s="58">
        <v>100.28</v>
      </c>
      <c r="K53" s="58">
        <v>100.23</v>
      </c>
      <c r="L53" s="40">
        <f t="shared" si="16"/>
        <v>100.26</v>
      </c>
      <c r="M53" s="58">
        <v>150.46</v>
      </c>
      <c r="N53" s="58">
        <v>150.57</v>
      </c>
      <c r="O53" s="58">
        <v>150.47999999999999</v>
      </c>
      <c r="P53" s="40">
        <f t="shared" si="17"/>
        <v>150.50333333333333</v>
      </c>
      <c r="Q53" s="58">
        <v>3.99</v>
      </c>
      <c r="R53" s="58">
        <v>4.1900000000000004</v>
      </c>
      <c r="S53" s="58">
        <v>4.12</v>
      </c>
      <c r="T53" s="58">
        <v>4.01</v>
      </c>
      <c r="U53" s="58">
        <v>4.12</v>
      </c>
      <c r="V53" s="58">
        <v>4.0199999999999996</v>
      </c>
      <c r="W53" s="40">
        <f t="shared" si="18"/>
        <v>4.0750000000000002</v>
      </c>
      <c r="X53" s="41">
        <f t="shared" si="19"/>
        <v>0.25468750000000001</v>
      </c>
    </row>
    <row r="54" spans="1:24" x14ac:dyDescent="0.3">
      <c r="A54" s="29" t="s">
        <v>51</v>
      </c>
      <c r="B54" s="30" t="s">
        <v>63</v>
      </c>
      <c r="C54" s="42">
        <v>6</v>
      </c>
      <c r="D54" s="29"/>
      <c r="E54" s="29"/>
      <c r="F54" s="81" t="s">
        <v>143</v>
      </c>
      <c r="G54" s="29" t="s">
        <v>88</v>
      </c>
      <c r="H54" s="32" t="s">
        <v>124</v>
      </c>
      <c r="I54" s="48">
        <v>100.28</v>
      </c>
      <c r="J54" s="48">
        <v>100.21</v>
      </c>
      <c r="K54" s="48">
        <v>100.26</v>
      </c>
      <c r="L54" s="34">
        <f t="shared" si="16"/>
        <v>100.25</v>
      </c>
      <c r="M54" s="48">
        <v>150.46</v>
      </c>
      <c r="N54" s="48">
        <v>150.52000000000001</v>
      </c>
      <c r="O54" s="48">
        <v>150.44</v>
      </c>
      <c r="P54" s="34">
        <f t="shared" si="17"/>
        <v>150.47333333333333</v>
      </c>
      <c r="Q54" s="48">
        <v>3.88</v>
      </c>
      <c r="R54" s="48">
        <v>3.98</v>
      </c>
      <c r="S54" s="48">
        <v>4.0599999999999996</v>
      </c>
      <c r="T54" s="48">
        <v>4.1100000000000003</v>
      </c>
      <c r="U54" s="48">
        <v>4.16</v>
      </c>
      <c r="V54" s="48">
        <v>4.07</v>
      </c>
      <c r="W54" s="34">
        <f t="shared" si="18"/>
        <v>4.043333333333333</v>
      </c>
      <c r="X54" s="35">
        <f t="shared" si="19"/>
        <v>0.25270833333333331</v>
      </c>
    </row>
    <row r="55" spans="1:24" x14ac:dyDescent="0.3">
      <c r="A55" s="59" t="s">
        <v>52</v>
      </c>
      <c r="B55" s="37" t="s">
        <v>63</v>
      </c>
      <c r="C55" s="59">
        <v>18</v>
      </c>
      <c r="D55" s="36"/>
      <c r="E55" s="59" t="s">
        <v>132</v>
      </c>
      <c r="F55" s="82" t="s">
        <v>144</v>
      </c>
      <c r="G55" s="36" t="s">
        <v>88</v>
      </c>
      <c r="H55" s="38" t="s">
        <v>124</v>
      </c>
      <c r="I55" s="58">
        <v>100.29</v>
      </c>
      <c r="J55" s="58">
        <v>100.27</v>
      </c>
      <c r="K55" s="58">
        <v>100.21</v>
      </c>
      <c r="L55" s="40">
        <f t="shared" si="16"/>
        <v>100.25666666666666</v>
      </c>
      <c r="M55" s="58">
        <v>150.55000000000001</v>
      </c>
      <c r="N55" s="58">
        <v>150.58000000000001</v>
      </c>
      <c r="O55" s="58">
        <v>150.46</v>
      </c>
      <c r="P55" s="40">
        <f t="shared" si="17"/>
        <v>150.53</v>
      </c>
      <c r="Q55" s="58">
        <v>4.05</v>
      </c>
      <c r="R55" s="58">
        <v>4.17</v>
      </c>
      <c r="S55" s="58">
        <v>4.13</v>
      </c>
      <c r="T55" s="58">
        <v>4.05</v>
      </c>
      <c r="U55" s="58">
        <v>4.07</v>
      </c>
      <c r="V55" s="58">
        <v>4.04</v>
      </c>
      <c r="W55" s="40">
        <f t="shared" si="18"/>
        <v>4.085</v>
      </c>
      <c r="X55" s="41">
        <f t="shared" si="19"/>
        <v>0.2553125</v>
      </c>
    </row>
    <row r="56" spans="1:24" x14ac:dyDescent="0.3">
      <c r="A56" s="29" t="s">
        <v>53</v>
      </c>
      <c r="B56" s="30" t="s">
        <v>63</v>
      </c>
      <c r="C56" s="42">
        <v>12</v>
      </c>
      <c r="D56" s="29"/>
      <c r="E56" s="29"/>
      <c r="F56" s="81" t="s">
        <v>143</v>
      </c>
      <c r="G56" s="29" t="s">
        <v>88</v>
      </c>
      <c r="H56" s="32" t="s">
        <v>124</v>
      </c>
      <c r="I56" s="48">
        <v>100.16</v>
      </c>
      <c r="J56" s="48">
        <v>100.24</v>
      </c>
      <c r="K56" s="48">
        <v>100.41</v>
      </c>
      <c r="L56" s="34">
        <f t="shared" si="16"/>
        <v>100.26999999999998</v>
      </c>
      <c r="M56" s="48">
        <v>150.44</v>
      </c>
      <c r="N56" s="48">
        <v>150.5</v>
      </c>
      <c r="O56" s="48">
        <v>150.47999999999999</v>
      </c>
      <c r="P56" s="34">
        <f t="shared" si="17"/>
        <v>150.47333333333333</v>
      </c>
      <c r="Q56" s="48">
        <v>4.07</v>
      </c>
      <c r="R56" s="48">
        <v>4</v>
      </c>
      <c r="S56" s="48">
        <v>3.94</v>
      </c>
      <c r="T56" s="48">
        <v>4.1500000000000004</v>
      </c>
      <c r="U56" s="48">
        <v>4.1900000000000004</v>
      </c>
      <c r="V56" s="48">
        <v>3.97</v>
      </c>
      <c r="W56" s="34">
        <f t="shared" si="18"/>
        <v>4.0533333333333337</v>
      </c>
      <c r="X56" s="35">
        <f t="shared" si="19"/>
        <v>0.25333333333333335</v>
      </c>
    </row>
    <row r="57" spans="1:24" ht="15" thickBot="1" x14ac:dyDescent="0.35">
      <c r="A57" s="65" t="s">
        <v>54</v>
      </c>
      <c r="B57" s="53" t="s">
        <v>63</v>
      </c>
      <c r="C57" s="65">
        <v>24</v>
      </c>
      <c r="D57" s="52"/>
      <c r="E57" s="65" t="s">
        <v>145</v>
      </c>
      <c r="F57" s="85" t="s">
        <v>144</v>
      </c>
      <c r="G57" s="52" t="s">
        <v>88</v>
      </c>
      <c r="H57" s="54" t="s">
        <v>124</v>
      </c>
      <c r="I57" s="55">
        <v>100.37</v>
      </c>
      <c r="J57" s="55">
        <v>100.28</v>
      </c>
      <c r="K57" s="55">
        <v>100.03</v>
      </c>
      <c r="L57" s="56">
        <f t="shared" si="16"/>
        <v>100.22666666666667</v>
      </c>
      <c r="M57" s="55">
        <v>150.47999999999999</v>
      </c>
      <c r="N57" s="55">
        <v>150.5</v>
      </c>
      <c r="O57" s="55">
        <v>150.44999999999999</v>
      </c>
      <c r="P57" s="56">
        <f t="shared" si="17"/>
        <v>150.47666666666666</v>
      </c>
      <c r="Q57" s="55">
        <v>4.1399999999999997</v>
      </c>
      <c r="R57" s="55">
        <v>4.21</v>
      </c>
      <c r="S57" s="55">
        <v>4.0199999999999996</v>
      </c>
      <c r="T57" s="55">
        <v>4.1100000000000003</v>
      </c>
      <c r="U57" s="55">
        <v>4.05</v>
      </c>
      <c r="V57" s="55">
        <v>3.93</v>
      </c>
      <c r="W57" s="56">
        <f t="shared" si="18"/>
        <v>4.0766666666666671</v>
      </c>
      <c r="X57" s="57">
        <f t="shared" si="19"/>
        <v>0.25479166666666669</v>
      </c>
    </row>
    <row r="58" spans="1:24" x14ac:dyDescent="0.3">
      <c r="A58" s="31" t="s">
        <v>55</v>
      </c>
      <c r="B58" s="43" t="s">
        <v>63</v>
      </c>
      <c r="C58" s="64">
        <v>6</v>
      </c>
      <c r="D58" s="31"/>
      <c r="E58" s="31"/>
      <c r="F58" s="86" t="s">
        <v>139</v>
      </c>
      <c r="G58" s="31" t="s">
        <v>73</v>
      </c>
      <c r="H58" s="44" t="s">
        <v>125</v>
      </c>
      <c r="I58" s="49">
        <v>100.29</v>
      </c>
      <c r="J58" s="49">
        <v>100.22</v>
      </c>
      <c r="K58" s="49">
        <v>100.15</v>
      </c>
      <c r="L58" s="46">
        <f>AVERAGE(I58:K58)</f>
        <v>100.21999999999998</v>
      </c>
      <c r="M58" s="49">
        <v>150.47</v>
      </c>
      <c r="N58" s="49">
        <v>150.5</v>
      </c>
      <c r="O58" s="49">
        <v>150.41</v>
      </c>
      <c r="P58" s="46">
        <f>AVERAGE(M58:O58)</f>
        <v>150.46</v>
      </c>
      <c r="Q58" s="49">
        <v>4.01</v>
      </c>
      <c r="R58" s="49">
        <v>3.99</v>
      </c>
      <c r="S58" s="49">
        <v>4.05</v>
      </c>
      <c r="T58" s="49">
        <v>4.0999999999999996</v>
      </c>
      <c r="U58" s="49">
        <v>4.1500000000000004</v>
      </c>
      <c r="V58" s="49">
        <v>4.07</v>
      </c>
      <c r="W58" s="46">
        <f>AVERAGE(Q58:V58)</f>
        <v>4.0616666666666665</v>
      </c>
      <c r="X58" s="47">
        <f>W58/16</f>
        <v>0.25385416666666666</v>
      </c>
    </row>
    <row r="59" spans="1:24" x14ac:dyDescent="0.3">
      <c r="A59" s="36" t="s">
        <v>56</v>
      </c>
      <c r="B59" s="37" t="s">
        <v>63</v>
      </c>
      <c r="C59" s="59">
        <v>12</v>
      </c>
      <c r="D59" s="36"/>
      <c r="E59" s="36"/>
      <c r="F59" s="82" t="s">
        <v>139</v>
      </c>
      <c r="G59" s="36" t="s">
        <v>73</v>
      </c>
      <c r="H59" s="38" t="s">
        <v>125</v>
      </c>
      <c r="I59" s="58">
        <v>100.13</v>
      </c>
      <c r="J59" s="58">
        <v>100.2</v>
      </c>
      <c r="K59" s="58">
        <v>100.24</v>
      </c>
      <c r="L59" s="40">
        <f t="shared" ref="L59:L63" si="20">AVERAGE(I59:K59)</f>
        <v>100.19</v>
      </c>
      <c r="M59" s="58">
        <v>150.4</v>
      </c>
      <c r="N59" s="58">
        <v>150.52000000000001</v>
      </c>
      <c r="O59" s="58">
        <v>150.46</v>
      </c>
      <c r="P59" s="40">
        <f t="shared" ref="P59:P63" si="21">AVERAGE(M59:O59)</f>
        <v>150.46</v>
      </c>
      <c r="Q59" s="58">
        <v>4.0599999999999996</v>
      </c>
      <c r="R59" s="58">
        <v>4.16</v>
      </c>
      <c r="S59" s="58">
        <v>4.08</v>
      </c>
      <c r="T59" s="58">
        <v>4.01</v>
      </c>
      <c r="U59" s="58">
        <v>4.07</v>
      </c>
      <c r="V59" s="58">
        <v>4.0199999999999996</v>
      </c>
      <c r="W59" s="40">
        <f t="shared" ref="W59:W63" si="22">AVERAGE(Q59:V59)</f>
        <v>4.0666666666666664</v>
      </c>
      <c r="X59" s="41">
        <f t="shared" ref="X59:X63" si="23">W59/16</f>
        <v>0.25416666666666665</v>
      </c>
    </row>
    <row r="60" spans="1:24" x14ac:dyDescent="0.3">
      <c r="A60" s="29" t="s">
        <v>57</v>
      </c>
      <c r="B60" s="30" t="s">
        <v>63</v>
      </c>
      <c r="C60" s="42">
        <v>24</v>
      </c>
      <c r="D60" s="29"/>
      <c r="E60" s="29"/>
      <c r="F60" s="81" t="s">
        <v>139</v>
      </c>
      <c r="G60" s="29" t="s">
        <v>73</v>
      </c>
      <c r="H60" s="32" t="s">
        <v>125</v>
      </c>
      <c r="I60" s="48">
        <v>100.26</v>
      </c>
      <c r="J60" s="48">
        <v>100.23</v>
      </c>
      <c r="K60" s="48">
        <v>100.27</v>
      </c>
      <c r="L60" s="34">
        <f t="shared" si="20"/>
        <v>100.25333333333333</v>
      </c>
      <c r="M60" s="48">
        <v>150.44</v>
      </c>
      <c r="N60" s="48">
        <v>150.57</v>
      </c>
      <c r="O60" s="48">
        <v>150.47</v>
      </c>
      <c r="P60" s="34">
        <f t="shared" si="21"/>
        <v>150.49333333333334</v>
      </c>
      <c r="Q60" s="48">
        <v>3.88</v>
      </c>
      <c r="R60" s="48">
        <v>4.03</v>
      </c>
      <c r="S60" s="48">
        <v>4.07</v>
      </c>
      <c r="T60" s="48">
        <v>4.04</v>
      </c>
      <c r="U60" s="48">
        <v>4.18</v>
      </c>
      <c r="V60" s="48">
        <v>4.07</v>
      </c>
      <c r="W60" s="34">
        <f t="shared" si="22"/>
        <v>4.0449999999999999</v>
      </c>
      <c r="X60" s="35">
        <f t="shared" si="23"/>
        <v>0.2528125</v>
      </c>
    </row>
    <row r="61" spans="1:24" x14ac:dyDescent="0.3">
      <c r="A61" s="36" t="s">
        <v>58</v>
      </c>
      <c r="B61" s="37" t="s">
        <v>63</v>
      </c>
      <c r="C61" s="36"/>
      <c r="D61" s="36"/>
      <c r="E61" s="36"/>
      <c r="F61" s="82"/>
      <c r="G61" s="36" t="s">
        <v>73</v>
      </c>
      <c r="H61" s="38" t="s">
        <v>125</v>
      </c>
      <c r="I61" s="58">
        <v>100.21</v>
      </c>
      <c r="J61" s="58">
        <v>100.21</v>
      </c>
      <c r="K61" s="58">
        <v>100.17</v>
      </c>
      <c r="L61" s="40">
        <f t="shared" si="20"/>
        <v>100.19666666666666</v>
      </c>
      <c r="M61" s="58">
        <v>150.4</v>
      </c>
      <c r="N61" s="58">
        <v>150.49</v>
      </c>
      <c r="O61" s="58">
        <v>150.41999999999999</v>
      </c>
      <c r="P61" s="40">
        <f t="shared" si="21"/>
        <v>150.43666666666664</v>
      </c>
      <c r="Q61" s="58">
        <v>4.2300000000000004</v>
      </c>
      <c r="R61" s="58">
        <v>4.17</v>
      </c>
      <c r="S61" s="58">
        <v>4.07</v>
      </c>
      <c r="T61" s="58">
        <v>4.01</v>
      </c>
      <c r="U61" s="58">
        <v>4.07</v>
      </c>
      <c r="V61" s="58">
        <v>4.1100000000000003</v>
      </c>
      <c r="W61" s="40">
        <f t="shared" si="22"/>
        <v>4.1100000000000003</v>
      </c>
      <c r="X61" s="41">
        <f t="shared" si="23"/>
        <v>0.25687500000000002</v>
      </c>
    </row>
    <row r="62" spans="1:24" x14ac:dyDescent="0.3">
      <c r="A62" s="29" t="s">
        <v>59</v>
      </c>
      <c r="B62" s="30" t="s">
        <v>63</v>
      </c>
      <c r="C62" s="29"/>
      <c r="D62" s="29"/>
      <c r="E62" s="29"/>
      <c r="F62" s="81"/>
      <c r="G62" s="29" t="s">
        <v>73</v>
      </c>
      <c r="H62" s="32" t="s">
        <v>125</v>
      </c>
      <c r="I62" s="48">
        <v>100.34</v>
      </c>
      <c r="J62" s="48">
        <v>100.24</v>
      </c>
      <c r="K62" s="48">
        <v>100.28</v>
      </c>
      <c r="L62" s="34">
        <f t="shared" si="20"/>
        <v>100.28666666666668</v>
      </c>
      <c r="M62" s="48">
        <v>150.4</v>
      </c>
      <c r="N62" s="48">
        <v>150.49</v>
      </c>
      <c r="O62" s="48">
        <v>150.43</v>
      </c>
      <c r="P62" s="34">
        <f t="shared" si="21"/>
        <v>150.44</v>
      </c>
      <c r="Q62" s="48">
        <v>3.99</v>
      </c>
      <c r="R62" s="48">
        <v>3.96</v>
      </c>
      <c r="S62" s="48">
        <v>3.88</v>
      </c>
      <c r="T62" s="48">
        <v>4.09</v>
      </c>
      <c r="U62" s="48">
        <v>4.17</v>
      </c>
      <c r="V62" s="48">
        <v>3.99</v>
      </c>
      <c r="W62" s="34">
        <f t="shared" si="22"/>
        <v>4.0133333333333328</v>
      </c>
      <c r="X62" s="35">
        <f t="shared" si="23"/>
        <v>0.2508333333333333</v>
      </c>
    </row>
    <row r="63" spans="1:24" ht="15" thickBot="1" x14ac:dyDescent="0.35">
      <c r="A63" s="65" t="s">
        <v>60</v>
      </c>
      <c r="B63" s="53" t="s">
        <v>63</v>
      </c>
      <c r="C63" s="65">
        <v>18</v>
      </c>
      <c r="D63" s="52"/>
      <c r="E63" s="65" t="s">
        <v>133</v>
      </c>
      <c r="F63" s="85" t="s">
        <v>139</v>
      </c>
      <c r="G63" s="52" t="s">
        <v>73</v>
      </c>
      <c r="H63" s="54" t="s">
        <v>125</v>
      </c>
      <c r="I63" s="55">
        <v>100.33</v>
      </c>
      <c r="J63" s="55">
        <v>100.27</v>
      </c>
      <c r="K63" s="55">
        <v>100.18</v>
      </c>
      <c r="L63" s="56">
        <f t="shared" si="20"/>
        <v>100.25999999999999</v>
      </c>
      <c r="M63" s="55">
        <v>150.44</v>
      </c>
      <c r="N63" s="55">
        <v>150.5</v>
      </c>
      <c r="O63" s="55">
        <v>150.49</v>
      </c>
      <c r="P63" s="56">
        <f t="shared" si="21"/>
        <v>150.47666666666666</v>
      </c>
      <c r="Q63" s="55">
        <v>4.04</v>
      </c>
      <c r="R63" s="55">
        <v>4.1900000000000004</v>
      </c>
      <c r="S63" s="55">
        <v>4.1399999999999997</v>
      </c>
      <c r="T63" s="55">
        <v>4</v>
      </c>
      <c r="U63" s="55">
        <v>4.05</v>
      </c>
      <c r="V63" s="55">
        <v>4.0999999999999996</v>
      </c>
      <c r="W63" s="56">
        <f t="shared" si="22"/>
        <v>4.0866666666666669</v>
      </c>
      <c r="X63" s="57">
        <f t="shared" si="23"/>
        <v>0.25541666666666668</v>
      </c>
    </row>
    <row r="90" spans="20:20" x14ac:dyDescent="0.3">
      <c r="T90" s="4">
        <v>12</v>
      </c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workbookViewId="0">
      <selection activeCell="G34" sqref="G34"/>
    </sheetView>
  </sheetViews>
  <sheetFormatPr defaultColWidth="8.77734375" defaultRowHeight="14.4" x14ac:dyDescent="0.3"/>
  <cols>
    <col min="1" max="1" width="11.109375" bestFit="1" customWidth="1"/>
  </cols>
  <sheetData>
    <row r="1" spans="1:22" x14ac:dyDescent="0.3">
      <c r="B1" t="s">
        <v>68</v>
      </c>
    </row>
    <row r="2" spans="1:22" x14ac:dyDescent="0.3">
      <c r="B2" t="s">
        <v>69</v>
      </c>
      <c r="H2" t="s">
        <v>70</v>
      </c>
      <c r="V2" t="s">
        <v>126</v>
      </c>
    </row>
    <row r="3" spans="1:22" ht="15" thickBot="1" x14ac:dyDescent="0.35">
      <c r="A3" t="s">
        <v>71</v>
      </c>
      <c r="B3" s="73" t="s">
        <v>64</v>
      </c>
      <c r="C3" s="74" t="s">
        <v>65</v>
      </c>
      <c r="D3" s="73" t="s">
        <v>66</v>
      </c>
      <c r="E3" s="74" t="s">
        <v>67</v>
      </c>
      <c r="F3" s="73" t="s">
        <v>72</v>
      </c>
      <c r="G3" s="74" t="s">
        <v>73</v>
      </c>
      <c r="H3" s="73" t="s">
        <v>74</v>
      </c>
      <c r="I3" s="74" t="s">
        <v>75</v>
      </c>
      <c r="J3" s="73" t="s">
        <v>76</v>
      </c>
      <c r="K3" s="74" t="s">
        <v>77</v>
      </c>
      <c r="L3" s="73" t="s">
        <v>78</v>
      </c>
      <c r="M3" s="74" t="s">
        <v>79</v>
      </c>
      <c r="N3" s="75" t="s">
        <v>80</v>
      </c>
      <c r="O3" s="74" t="s">
        <v>81</v>
      </c>
      <c r="P3" s="73" t="s">
        <v>82</v>
      </c>
      <c r="Q3" s="74" t="s">
        <v>83</v>
      </c>
      <c r="R3" s="73" t="s">
        <v>84</v>
      </c>
      <c r="S3" s="74" t="s">
        <v>85</v>
      </c>
      <c r="T3" s="73" t="s">
        <v>86</v>
      </c>
      <c r="U3" s="74" t="s">
        <v>87</v>
      </c>
      <c r="V3" s="73" t="s">
        <v>127</v>
      </c>
    </row>
    <row r="4" spans="1:22" x14ac:dyDescent="0.3">
      <c r="A4">
        <v>1</v>
      </c>
      <c r="B4" s="1">
        <v>45</v>
      </c>
      <c r="C4" s="2">
        <v>45</v>
      </c>
      <c r="D4" s="2">
        <v>45</v>
      </c>
      <c r="E4" s="2">
        <v>45</v>
      </c>
      <c r="F4" s="2">
        <v>45</v>
      </c>
      <c r="G4" s="2">
        <v>45</v>
      </c>
      <c r="H4" s="1">
        <v>45</v>
      </c>
      <c r="I4" s="2">
        <v>45</v>
      </c>
      <c r="J4" s="2">
        <v>45</v>
      </c>
      <c r="K4" s="2">
        <v>45</v>
      </c>
      <c r="L4" s="2">
        <v>45</v>
      </c>
      <c r="M4" s="2">
        <v>45</v>
      </c>
      <c r="N4" s="70">
        <v>45</v>
      </c>
      <c r="O4" s="2">
        <v>45</v>
      </c>
      <c r="P4" s="2">
        <v>45</v>
      </c>
      <c r="Q4" s="2">
        <v>45</v>
      </c>
      <c r="R4" s="2">
        <v>45</v>
      </c>
      <c r="S4" s="2">
        <v>45</v>
      </c>
      <c r="T4" s="2">
        <v>45</v>
      </c>
      <c r="U4" s="2">
        <v>45</v>
      </c>
      <c r="V4" s="26">
        <v>45</v>
      </c>
    </row>
    <row r="5" spans="1:22" x14ac:dyDescent="0.3">
      <c r="A5">
        <f>A4+1</f>
        <v>2</v>
      </c>
      <c r="B5" s="3">
        <v>0</v>
      </c>
      <c r="C5" s="4">
        <v>45</v>
      </c>
      <c r="D5" s="4">
        <v>0</v>
      </c>
      <c r="E5" s="4">
        <v>-45</v>
      </c>
      <c r="F5" s="4">
        <v>45</v>
      </c>
      <c r="G5" s="4">
        <v>-45</v>
      </c>
      <c r="H5" s="3">
        <v>45</v>
      </c>
      <c r="I5" s="4">
        <v>0</v>
      </c>
      <c r="J5" s="4">
        <v>0</v>
      </c>
      <c r="K5" s="4">
        <v>0</v>
      </c>
      <c r="L5" s="4">
        <v>0</v>
      </c>
      <c r="M5" s="4">
        <v>45</v>
      </c>
      <c r="N5" s="71">
        <v>0</v>
      </c>
      <c r="O5" s="4">
        <v>45</v>
      </c>
      <c r="P5" s="4">
        <v>-45</v>
      </c>
      <c r="Q5" s="4">
        <v>-45</v>
      </c>
      <c r="R5" s="4">
        <v>-45</v>
      </c>
      <c r="S5" s="4">
        <v>-45</v>
      </c>
      <c r="T5" s="4">
        <v>45</v>
      </c>
      <c r="U5" s="4">
        <v>-45</v>
      </c>
      <c r="V5" s="27">
        <v>0</v>
      </c>
    </row>
    <row r="6" spans="1:22" x14ac:dyDescent="0.3">
      <c r="A6">
        <f t="shared" ref="A6:A35" si="0">A5+1</f>
        <v>3</v>
      </c>
      <c r="B6" s="3">
        <v>-45</v>
      </c>
      <c r="C6" s="4">
        <v>0</v>
      </c>
      <c r="D6" s="4">
        <v>45</v>
      </c>
      <c r="E6" s="4">
        <v>0</v>
      </c>
      <c r="F6" s="4">
        <v>-45</v>
      </c>
      <c r="G6" s="4">
        <v>45</v>
      </c>
      <c r="H6" s="3">
        <v>0</v>
      </c>
      <c r="I6" s="4">
        <v>-45</v>
      </c>
      <c r="J6" s="4">
        <v>45</v>
      </c>
      <c r="K6" s="4">
        <v>-45</v>
      </c>
      <c r="L6" s="4">
        <v>-45</v>
      </c>
      <c r="M6" s="4">
        <v>45</v>
      </c>
      <c r="N6" s="71">
        <v>45</v>
      </c>
      <c r="O6" s="4">
        <v>-45</v>
      </c>
      <c r="P6" s="4">
        <v>0</v>
      </c>
      <c r="Q6" s="4">
        <v>45</v>
      </c>
      <c r="R6" s="4">
        <v>0</v>
      </c>
      <c r="S6" s="4">
        <v>0</v>
      </c>
      <c r="T6" s="4">
        <v>45</v>
      </c>
      <c r="U6" s="4">
        <v>45</v>
      </c>
      <c r="V6" s="27">
        <v>-45</v>
      </c>
    </row>
    <row r="7" spans="1:22" x14ac:dyDescent="0.3">
      <c r="A7">
        <f t="shared" si="0"/>
        <v>4</v>
      </c>
      <c r="B7" s="66">
        <v>90</v>
      </c>
      <c r="C7" s="67">
        <v>0</v>
      </c>
      <c r="D7" s="67">
        <v>0</v>
      </c>
      <c r="E7" s="67">
        <v>90</v>
      </c>
      <c r="F7" s="67">
        <v>-45</v>
      </c>
      <c r="G7" s="68">
        <v>-45</v>
      </c>
      <c r="H7" s="3">
        <v>0</v>
      </c>
      <c r="I7" s="67">
        <v>90</v>
      </c>
      <c r="J7" s="67">
        <v>0</v>
      </c>
      <c r="K7" s="67">
        <v>90</v>
      </c>
      <c r="L7" s="67">
        <v>90</v>
      </c>
      <c r="M7" s="4">
        <v>0</v>
      </c>
      <c r="N7" s="71">
        <v>0</v>
      </c>
      <c r="O7" s="4">
        <v>-45</v>
      </c>
      <c r="P7" s="67">
        <v>90</v>
      </c>
      <c r="Q7" s="4">
        <v>-45</v>
      </c>
      <c r="R7" s="67">
        <v>90</v>
      </c>
      <c r="S7" s="67">
        <v>90</v>
      </c>
      <c r="T7" s="4">
        <v>-45</v>
      </c>
      <c r="U7" s="4">
        <v>-45</v>
      </c>
      <c r="V7" s="27">
        <v>90</v>
      </c>
    </row>
    <row r="8" spans="1:22" x14ac:dyDescent="0.3">
      <c r="A8">
        <f t="shared" si="0"/>
        <v>5</v>
      </c>
      <c r="B8" s="3">
        <v>45</v>
      </c>
      <c r="C8" s="4">
        <v>-45</v>
      </c>
      <c r="D8" s="4">
        <v>-45</v>
      </c>
      <c r="E8" s="4">
        <v>45</v>
      </c>
      <c r="F8" s="4">
        <v>0</v>
      </c>
      <c r="G8" s="4">
        <v>0</v>
      </c>
      <c r="H8" s="3">
        <v>-45</v>
      </c>
      <c r="I8" s="4">
        <v>45</v>
      </c>
      <c r="J8" s="4">
        <v>-45</v>
      </c>
      <c r="K8" s="4">
        <v>45</v>
      </c>
      <c r="L8" s="4">
        <v>45</v>
      </c>
      <c r="M8" s="4">
        <v>0</v>
      </c>
      <c r="N8" s="71">
        <v>45</v>
      </c>
      <c r="O8" s="4">
        <v>0</v>
      </c>
      <c r="P8" s="4">
        <v>45</v>
      </c>
      <c r="Q8" s="4">
        <v>0</v>
      </c>
      <c r="R8" s="4">
        <v>45</v>
      </c>
      <c r="S8" s="4">
        <v>45</v>
      </c>
      <c r="T8" s="4">
        <v>-45</v>
      </c>
      <c r="U8" s="4">
        <v>45</v>
      </c>
      <c r="V8" s="27">
        <v>45</v>
      </c>
    </row>
    <row r="9" spans="1:22" x14ac:dyDescent="0.3">
      <c r="A9">
        <f t="shared" si="0"/>
        <v>6</v>
      </c>
      <c r="B9" s="3">
        <v>0</v>
      </c>
      <c r="C9" s="4">
        <v>-45</v>
      </c>
      <c r="D9" s="4">
        <v>90</v>
      </c>
      <c r="E9" s="4">
        <v>-45</v>
      </c>
      <c r="F9" s="4">
        <v>0</v>
      </c>
      <c r="G9" s="4">
        <v>90</v>
      </c>
      <c r="H9" s="3">
        <v>-45</v>
      </c>
      <c r="I9" s="4">
        <v>0</v>
      </c>
      <c r="J9" s="4">
        <v>90</v>
      </c>
      <c r="K9" s="4">
        <v>45</v>
      </c>
      <c r="L9" s="4">
        <v>0</v>
      </c>
      <c r="M9" s="4">
        <v>0</v>
      </c>
      <c r="N9" s="76">
        <v>0</v>
      </c>
      <c r="O9" s="4">
        <v>0</v>
      </c>
      <c r="P9" s="4">
        <v>-45</v>
      </c>
      <c r="Q9" s="4">
        <v>90</v>
      </c>
      <c r="R9" s="4">
        <v>45</v>
      </c>
      <c r="S9" s="4">
        <v>-45</v>
      </c>
      <c r="T9" s="4">
        <v>-45</v>
      </c>
      <c r="U9" s="4">
        <v>-45</v>
      </c>
      <c r="V9" s="27">
        <v>0</v>
      </c>
    </row>
    <row r="10" spans="1:22" x14ac:dyDescent="0.3">
      <c r="A10">
        <f t="shared" si="0"/>
        <v>7</v>
      </c>
      <c r="B10" s="3">
        <v>-45</v>
      </c>
      <c r="C10" s="4">
        <v>90</v>
      </c>
      <c r="D10" s="4">
        <v>-45</v>
      </c>
      <c r="E10" s="4">
        <v>0</v>
      </c>
      <c r="F10" s="4">
        <v>90</v>
      </c>
      <c r="G10" s="4">
        <v>0</v>
      </c>
      <c r="H10" s="3">
        <v>90</v>
      </c>
      <c r="I10" s="4">
        <v>-45</v>
      </c>
      <c r="J10" s="4">
        <v>-45</v>
      </c>
      <c r="K10" s="4">
        <v>0</v>
      </c>
      <c r="L10" s="4">
        <v>45</v>
      </c>
      <c r="M10" s="4">
        <v>-45</v>
      </c>
      <c r="N10" s="71">
        <v>-45</v>
      </c>
      <c r="O10" s="4">
        <v>90</v>
      </c>
      <c r="P10" s="4">
        <v>0</v>
      </c>
      <c r="Q10" s="4">
        <v>0</v>
      </c>
      <c r="R10" s="4">
        <v>-45</v>
      </c>
      <c r="S10" s="4">
        <v>45</v>
      </c>
      <c r="T10" s="4">
        <v>0</v>
      </c>
      <c r="U10" s="4">
        <v>0</v>
      </c>
      <c r="V10" s="27">
        <v>-45</v>
      </c>
    </row>
    <row r="11" spans="1:22" ht="15" thickBot="1" x14ac:dyDescent="0.35">
      <c r="A11">
        <f t="shared" si="0"/>
        <v>8</v>
      </c>
      <c r="B11" s="5">
        <v>90</v>
      </c>
      <c r="C11" s="6">
        <v>90</v>
      </c>
      <c r="D11" s="6">
        <v>90</v>
      </c>
      <c r="E11" s="6">
        <v>90</v>
      </c>
      <c r="F11" s="6">
        <v>90</v>
      </c>
      <c r="G11" s="69">
        <v>90</v>
      </c>
      <c r="H11" s="66">
        <v>90</v>
      </c>
      <c r="I11" s="67">
        <v>90</v>
      </c>
      <c r="J11" s="67">
        <v>90</v>
      </c>
      <c r="K11" s="4">
        <v>0</v>
      </c>
      <c r="L11" s="67">
        <v>0</v>
      </c>
      <c r="M11" s="4">
        <v>-45</v>
      </c>
      <c r="N11" s="71">
        <v>90</v>
      </c>
      <c r="O11" s="77">
        <v>90</v>
      </c>
      <c r="P11" s="67">
        <v>90</v>
      </c>
      <c r="Q11" s="67">
        <v>90</v>
      </c>
      <c r="R11" s="4">
        <v>-45</v>
      </c>
      <c r="S11" s="4">
        <v>-45</v>
      </c>
      <c r="T11" s="4">
        <v>0</v>
      </c>
      <c r="U11" s="4">
        <v>90</v>
      </c>
      <c r="V11" s="27">
        <v>90</v>
      </c>
    </row>
    <row r="12" spans="1:22" x14ac:dyDescent="0.3">
      <c r="A12">
        <f t="shared" si="0"/>
        <v>9</v>
      </c>
      <c r="B12" s="3">
        <v>90</v>
      </c>
      <c r="C12" s="4">
        <v>90</v>
      </c>
      <c r="D12" s="4">
        <v>90</v>
      </c>
      <c r="E12" s="4">
        <v>90</v>
      </c>
      <c r="F12" s="4">
        <v>90</v>
      </c>
      <c r="G12" s="4">
        <v>90</v>
      </c>
      <c r="H12" s="3">
        <v>45</v>
      </c>
      <c r="I12" s="4">
        <v>45</v>
      </c>
      <c r="J12" s="4">
        <v>45</v>
      </c>
      <c r="K12" s="4">
        <v>-45</v>
      </c>
      <c r="L12" s="4">
        <v>-45</v>
      </c>
      <c r="M12" s="4">
        <v>-45</v>
      </c>
      <c r="N12" s="71">
        <v>-45</v>
      </c>
      <c r="O12" s="4">
        <v>45</v>
      </c>
      <c r="P12" s="4">
        <v>45</v>
      </c>
      <c r="Q12" s="4">
        <v>45</v>
      </c>
      <c r="R12" s="4">
        <v>0</v>
      </c>
      <c r="S12" s="4">
        <v>0</v>
      </c>
      <c r="T12" s="4">
        <v>0</v>
      </c>
      <c r="U12" s="4">
        <v>0</v>
      </c>
      <c r="V12" s="27">
        <v>45</v>
      </c>
    </row>
    <row r="13" spans="1:22" x14ac:dyDescent="0.3">
      <c r="A13">
        <f t="shared" si="0"/>
        <v>10</v>
      </c>
      <c r="B13" s="3">
        <v>-45</v>
      </c>
      <c r="C13" s="4">
        <v>90</v>
      </c>
      <c r="D13" s="4">
        <v>-45</v>
      </c>
      <c r="E13" s="4">
        <v>0</v>
      </c>
      <c r="F13" s="4">
        <v>90</v>
      </c>
      <c r="G13" s="4">
        <v>0</v>
      </c>
      <c r="H13" s="3">
        <v>0</v>
      </c>
      <c r="I13" s="4">
        <v>0</v>
      </c>
      <c r="J13" s="4">
        <v>0</v>
      </c>
      <c r="K13" s="4">
        <v>-45</v>
      </c>
      <c r="L13" s="4">
        <v>90</v>
      </c>
      <c r="M13" s="4">
        <v>90</v>
      </c>
      <c r="N13" s="71">
        <v>90</v>
      </c>
      <c r="O13" s="4">
        <v>-45</v>
      </c>
      <c r="P13" s="4">
        <v>-45</v>
      </c>
      <c r="Q13" s="4">
        <v>-45</v>
      </c>
      <c r="R13" s="4">
        <v>0</v>
      </c>
      <c r="S13" s="4">
        <v>90</v>
      </c>
      <c r="T13" s="4">
        <v>90</v>
      </c>
      <c r="U13" s="4">
        <v>90</v>
      </c>
      <c r="V13" s="27">
        <v>0</v>
      </c>
    </row>
    <row r="14" spans="1:22" x14ac:dyDescent="0.3">
      <c r="A14">
        <f t="shared" si="0"/>
        <v>11</v>
      </c>
      <c r="B14" s="3">
        <v>0</v>
      </c>
      <c r="C14" s="4">
        <v>-45</v>
      </c>
      <c r="D14" s="4">
        <v>90</v>
      </c>
      <c r="E14" s="4">
        <v>-45</v>
      </c>
      <c r="F14" s="4">
        <v>0</v>
      </c>
      <c r="G14" s="4">
        <v>90</v>
      </c>
      <c r="H14" s="3">
        <v>-45</v>
      </c>
      <c r="I14" s="4">
        <v>-45</v>
      </c>
      <c r="J14" s="4">
        <v>-45</v>
      </c>
      <c r="K14" s="4">
        <v>90</v>
      </c>
      <c r="L14" s="4">
        <v>-45</v>
      </c>
      <c r="M14" s="4">
        <v>90</v>
      </c>
      <c r="N14" s="71">
        <v>-45</v>
      </c>
      <c r="O14" s="4">
        <v>0</v>
      </c>
      <c r="P14" s="4">
        <v>0</v>
      </c>
      <c r="Q14" s="4">
        <v>0</v>
      </c>
      <c r="R14" s="4">
        <v>90</v>
      </c>
      <c r="S14" s="4">
        <v>0</v>
      </c>
      <c r="T14" s="4">
        <v>90</v>
      </c>
      <c r="U14" s="4">
        <v>0</v>
      </c>
      <c r="V14" s="27">
        <v>-45</v>
      </c>
    </row>
    <row r="15" spans="1:22" ht="15" thickBot="1" x14ac:dyDescent="0.35">
      <c r="A15">
        <f t="shared" si="0"/>
        <v>12</v>
      </c>
      <c r="B15" s="66">
        <v>45</v>
      </c>
      <c r="C15" s="67">
        <v>-45</v>
      </c>
      <c r="D15" s="67">
        <v>-45</v>
      </c>
      <c r="E15" s="67">
        <v>45</v>
      </c>
      <c r="F15" s="67">
        <v>0</v>
      </c>
      <c r="G15" s="68">
        <v>0</v>
      </c>
      <c r="H15" s="5">
        <v>90</v>
      </c>
      <c r="I15" s="6">
        <v>90</v>
      </c>
      <c r="J15" s="6">
        <v>90</v>
      </c>
      <c r="K15" s="6">
        <v>90</v>
      </c>
      <c r="L15" s="6">
        <v>90</v>
      </c>
      <c r="M15" s="6">
        <v>90</v>
      </c>
      <c r="N15" s="72">
        <v>90</v>
      </c>
      <c r="O15" s="6">
        <v>90</v>
      </c>
      <c r="P15" s="6">
        <v>90</v>
      </c>
      <c r="Q15" s="6">
        <v>90</v>
      </c>
      <c r="R15" s="6">
        <v>90</v>
      </c>
      <c r="S15" s="6">
        <v>90</v>
      </c>
      <c r="T15" s="6">
        <v>90</v>
      </c>
      <c r="U15" s="69">
        <v>90</v>
      </c>
      <c r="V15" s="27">
        <v>90</v>
      </c>
    </row>
    <row r="16" spans="1:22" x14ac:dyDescent="0.3">
      <c r="A16">
        <f t="shared" si="0"/>
        <v>13</v>
      </c>
      <c r="B16" s="3">
        <v>90</v>
      </c>
      <c r="C16" s="4">
        <v>0</v>
      </c>
      <c r="D16" s="4">
        <v>0</v>
      </c>
      <c r="E16" s="4">
        <v>90</v>
      </c>
      <c r="F16" s="4">
        <v>-45</v>
      </c>
      <c r="G16" s="4">
        <v>-45</v>
      </c>
      <c r="H16" s="3">
        <v>90</v>
      </c>
      <c r="I16" s="4">
        <v>90</v>
      </c>
      <c r="J16" s="4">
        <v>90</v>
      </c>
      <c r="K16" s="4">
        <v>90</v>
      </c>
      <c r="L16" s="4">
        <v>90</v>
      </c>
      <c r="M16" s="4">
        <v>90</v>
      </c>
      <c r="N16" s="71">
        <v>90</v>
      </c>
      <c r="O16" s="4">
        <v>90</v>
      </c>
      <c r="P16" s="4">
        <v>90</v>
      </c>
      <c r="Q16" s="4">
        <v>90</v>
      </c>
      <c r="R16" s="4">
        <v>90</v>
      </c>
      <c r="S16" s="4">
        <v>90</v>
      </c>
      <c r="T16" s="4">
        <v>90</v>
      </c>
      <c r="U16" s="4">
        <v>90</v>
      </c>
      <c r="V16" s="27">
        <v>45</v>
      </c>
    </row>
    <row r="17" spans="1:22" x14ac:dyDescent="0.3">
      <c r="A17">
        <f t="shared" si="0"/>
        <v>14</v>
      </c>
      <c r="B17" s="3">
        <v>-45</v>
      </c>
      <c r="C17" s="4">
        <v>0</v>
      </c>
      <c r="D17" s="4">
        <v>45</v>
      </c>
      <c r="E17" s="4">
        <v>0</v>
      </c>
      <c r="F17" s="4">
        <v>-45</v>
      </c>
      <c r="G17" s="4">
        <v>-45</v>
      </c>
      <c r="H17" s="3">
        <v>-45</v>
      </c>
      <c r="I17" s="4">
        <v>-45</v>
      </c>
      <c r="J17" s="4">
        <v>-45</v>
      </c>
      <c r="K17" s="4">
        <v>90</v>
      </c>
      <c r="L17" s="4">
        <v>-45</v>
      </c>
      <c r="M17" s="4">
        <v>90</v>
      </c>
      <c r="N17" s="71">
        <v>-45</v>
      </c>
      <c r="O17" s="4">
        <v>0</v>
      </c>
      <c r="P17" s="4">
        <v>0</v>
      </c>
      <c r="Q17" s="4">
        <v>0</v>
      </c>
      <c r="R17" s="4">
        <v>90</v>
      </c>
      <c r="S17" s="4">
        <v>0</v>
      </c>
      <c r="T17" s="4">
        <v>90</v>
      </c>
      <c r="U17" s="4">
        <v>0</v>
      </c>
      <c r="V17" s="27">
        <v>0</v>
      </c>
    </row>
    <row r="18" spans="1:22" x14ac:dyDescent="0.3">
      <c r="A18">
        <f t="shared" si="0"/>
        <v>15</v>
      </c>
      <c r="B18" s="3">
        <v>0</v>
      </c>
      <c r="C18" s="4">
        <v>45</v>
      </c>
      <c r="D18" s="4">
        <v>0</v>
      </c>
      <c r="E18" s="4">
        <v>-45</v>
      </c>
      <c r="F18" s="4">
        <v>45</v>
      </c>
      <c r="G18" s="4">
        <v>45</v>
      </c>
      <c r="H18" s="3">
        <v>0</v>
      </c>
      <c r="I18" s="4">
        <v>0</v>
      </c>
      <c r="J18" s="4">
        <v>0</v>
      </c>
      <c r="K18" s="4">
        <v>-45</v>
      </c>
      <c r="L18" s="4">
        <v>90</v>
      </c>
      <c r="M18" s="4">
        <v>90</v>
      </c>
      <c r="N18" s="71">
        <v>90</v>
      </c>
      <c r="O18" s="4">
        <v>-45</v>
      </c>
      <c r="P18" s="4">
        <v>-45</v>
      </c>
      <c r="Q18" s="4">
        <v>-45</v>
      </c>
      <c r="R18" s="4">
        <v>0</v>
      </c>
      <c r="S18" s="4">
        <v>90</v>
      </c>
      <c r="T18" s="4">
        <v>90</v>
      </c>
      <c r="U18" s="4">
        <v>90</v>
      </c>
      <c r="V18" s="27">
        <v>-45</v>
      </c>
    </row>
    <row r="19" spans="1:22" ht="15" thickBot="1" x14ac:dyDescent="0.35">
      <c r="A19">
        <f t="shared" si="0"/>
        <v>16</v>
      </c>
      <c r="B19" s="5">
        <v>45</v>
      </c>
      <c r="C19" s="6">
        <v>45</v>
      </c>
      <c r="D19" s="6">
        <v>45</v>
      </c>
      <c r="E19" s="6">
        <v>45</v>
      </c>
      <c r="F19" s="6">
        <v>45</v>
      </c>
      <c r="G19" s="6">
        <v>45</v>
      </c>
      <c r="H19" s="66">
        <v>45</v>
      </c>
      <c r="I19" s="67">
        <v>45</v>
      </c>
      <c r="J19" s="67">
        <v>45</v>
      </c>
      <c r="K19" s="4">
        <v>-45</v>
      </c>
      <c r="L19" s="67">
        <v>-45</v>
      </c>
      <c r="M19" s="4">
        <v>-45</v>
      </c>
      <c r="N19" s="71">
        <v>-45</v>
      </c>
      <c r="O19" s="77">
        <v>45</v>
      </c>
      <c r="P19" s="67">
        <v>45</v>
      </c>
      <c r="Q19" s="67">
        <v>45</v>
      </c>
      <c r="R19" s="4">
        <v>0</v>
      </c>
      <c r="S19" s="4">
        <v>0</v>
      </c>
      <c r="T19" s="4">
        <v>0</v>
      </c>
      <c r="U19" s="4">
        <v>0</v>
      </c>
      <c r="V19" s="27">
        <v>90</v>
      </c>
    </row>
    <row r="20" spans="1:22" x14ac:dyDescent="0.3">
      <c r="A20">
        <f t="shared" si="0"/>
        <v>17</v>
      </c>
      <c r="H20" s="3">
        <v>90</v>
      </c>
      <c r="I20" s="4">
        <v>90</v>
      </c>
      <c r="J20" s="4">
        <v>90</v>
      </c>
      <c r="K20" s="4">
        <v>0</v>
      </c>
      <c r="L20" s="4">
        <v>0</v>
      </c>
      <c r="M20" s="4">
        <v>-45</v>
      </c>
      <c r="N20" s="71">
        <v>90</v>
      </c>
      <c r="O20" s="4">
        <v>90</v>
      </c>
      <c r="P20" s="4">
        <v>90</v>
      </c>
      <c r="Q20" s="4">
        <v>90</v>
      </c>
      <c r="R20" s="4">
        <v>-45</v>
      </c>
      <c r="S20" s="4">
        <v>-45</v>
      </c>
      <c r="T20" s="4">
        <v>0</v>
      </c>
      <c r="U20" s="4">
        <v>90</v>
      </c>
      <c r="V20" s="27">
        <v>90</v>
      </c>
    </row>
    <row r="21" spans="1:22" x14ac:dyDescent="0.3">
      <c r="A21">
        <f t="shared" si="0"/>
        <v>18</v>
      </c>
      <c r="H21" s="3">
        <v>90</v>
      </c>
      <c r="I21" s="4">
        <v>-45</v>
      </c>
      <c r="J21" s="4">
        <v>-45</v>
      </c>
      <c r="K21" s="4">
        <v>0</v>
      </c>
      <c r="L21" s="4">
        <v>45</v>
      </c>
      <c r="M21" s="4">
        <v>-45</v>
      </c>
      <c r="N21" s="76">
        <v>-45</v>
      </c>
      <c r="O21" s="4">
        <v>90</v>
      </c>
      <c r="P21" s="4">
        <v>0</v>
      </c>
      <c r="Q21" s="4">
        <v>0</v>
      </c>
      <c r="R21" s="4">
        <v>-45</v>
      </c>
      <c r="S21" s="4">
        <v>45</v>
      </c>
      <c r="T21" s="4">
        <v>0</v>
      </c>
      <c r="U21" s="4">
        <v>0</v>
      </c>
      <c r="V21" s="27">
        <v>-45</v>
      </c>
    </row>
    <row r="22" spans="1:22" x14ac:dyDescent="0.3">
      <c r="A22">
        <f t="shared" si="0"/>
        <v>19</v>
      </c>
      <c r="H22" s="3">
        <v>-45</v>
      </c>
      <c r="I22" s="4">
        <v>0</v>
      </c>
      <c r="J22" s="4">
        <v>90</v>
      </c>
      <c r="K22" s="4">
        <v>45</v>
      </c>
      <c r="L22" s="4">
        <v>0</v>
      </c>
      <c r="M22" s="4">
        <v>0</v>
      </c>
      <c r="N22" s="71">
        <v>0</v>
      </c>
      <c r="O22" s="4">
        <v>0</v>
      </c>
      <c r="P22" s="4">
        <v>-45</v>
      </c>
      <c r="Q22" s="4">
        <v>90</v>
      </c>
      <c r="R22" s="4">
        <v>45</v>
      </c>
      <c r="S22" s="4">
        <v>-45</v>
      </c>
      <c r="T22" s="4">
        <v>-45</v>
      </c>
      <c r="U22" s="4">
        <v>-45</v>
      </c>
      <c r="V22" s="27">
        <v>0</v>
      </c>
    </row>
    <row r="23" spans="1:22" x14ac:dyDescent="0.3">
      <c r="A23">
        <f t="shared" si="0"/>
        <v>20</v>
      </c>
      <c r="H23" s="3">
        <v>-45</v>
      </c>
      <c r="I23" s="67">
        <v>45</v>
      </c>
      <c r="J23" s="67">
        <v>-45</v>
      </c>
      <c r="K23" s="67">
        <v>45</v>
      </c>
      <c r="L23" s="67">
        <v>45</v>
      </c>
      <c r="M23" s="4">
        <v>0</v>
      </c>
      <c r="N23" s="71">
        <v>45</v>
      </c>
      <c r="O23" s="4">
        <v>0</v>
      </c>
      <c r="P23" s="67">
        <v>45</v>
      </c>
      <c r="Q23" s="4">
        <v>0</v>
      </c>
      <c r="R23" s="67">
        <v>45</v>
      </c>
      <c r="S23" s="67">
        <v>45</v>
      </c>
      <c r="T23" s="4">
        <v>-45</v>
      </c>
      <c r="U23" s="4">
        <v>45</v>
      </c>
      <c r="V23" s="27">
        <v>45</v>
      </c>
    </row>
    <row r="24" spans="1:22" x14ac:dyDescent="0.3">
      <c r="A24">
        <f t="shared" si="0"/>
        <v>21</v>
      </c>
      <c r="H24" s="3">
        <v>0</v>
      </c>
      <c r="I24" s="4">
        <v>90</v>
      </c>
      <c r="J24" s="4">
        <v>0</v>
      </c>
      <c r="K24" s="4">
        <v>90</v>
      </c>
      <c r="L24" s="4">
        <v>90</v>
      </c>
      <c r="M24" s="4">
        <v>0</v>
      </c>
      <c r="N24" s="71">
        <v>0</v>
      </c>
      <c r="O24" s="4">
        <v>-45</v>
      </c>
      <c r="P24" s="4">
        <v>90</v>
      </c>
      <c r="Q24" s="4">
        <v>-45</v>
      </c>
      <c r="R24" s="4">
        <v>90</v>
      </c>
      <c r="S24" s="4">
        <v>90</v>
      </c>
      <c r="T24" s="4">
        <v>-45</v>
      </c>
      <c r="U24" s="4">
        <v>-45</v>
      </c>
      <c r="V24" s="27">
        <v>90</v>
      </c>
    </row>
    <row r="25" spans="1:22" x14ac:dyDescent="0.3">
      <c r="A25">
        <f t="shared" si="0"/>
        <v>22</v>
      </c>
      <c r="H25" s="3">
        <v>0</v>
      </c>
      <c r="I25" s="4">
        <v>-45</v>
      </c>
      <c r="J25" s="4">
        <v>45</v>
      </c>
      <c r="K25" s="4">
        <v>-45</v>
      </c>
      <c r="L25" s="4">
        <v>-45</v>
      </c>
      <c r="M25" s="4">
        <v>45</v>
      </c>
      <c r="N25" s="71">
        <v>45</v>
      </c>
      <c r="O25" s="4">
        <v>-45</v>
      </c>
      <c r="P25" s="4">
        <v>0</v>
      </c>
      <c r="Q25" s="4">
        <v>45</v>
      </c>
      <c r="R25" s="4">
        <v>0</v>
      </c>
      <c r="S25" s="4">
        <v>0</v>
      </c>
      <c r="T25" s="4">
        <v>45</v>
      </c>
      <c r="U25" s="4">
        <v>45</v>
      </c>
      <c r="V25" s="27">
        <v>-45</v>
      </c>
    </row>
    <row r="26" spans="1:22" x14ac:dyDescent="0.3">
      <c r="A26">
        <f t="shared" si="0"/>
        <v>23</v>
      </c>
      <c r="H26" s="3">
        <v>45</v>
      </c>
      <c r="I26" s="4">
        <v>0</v>
      </c>
      <c r="J26" s="4">
        <v>0</v>
      </c>
      <c r="K26" s="4">
        <v>0</v>
      </c>
      <c r="L26" s="4">
        <v>0</v>
      </c>
      <c r="M26" s="4">
        <v>45</v>
      </c>
      <c r="N26" s="71">
        <v>0</v>
      </c>
      <c r="O26" s="4">
        <v>45</v>
      </c>
      <c r="P26" s="4">
        <v>-45</v>
      </c>
      <c r="Q26" s="4">
        <v>-45</v>
      </c>
      <c r="R26" s="4">
        <v>-45</v>
      </c>
      <c r="S26" s="4">
        <v>-45</v>
      </c>
      <c r="T26" s="4">
        <v>45</v>
      </c>
      <c r="U26" s="4">
        <v>-45</v>
      </c>
      <c r="V26" s="27">
        <v>0</v>
      </c>
    </row>
    <row r="27" spans="1:22" ht="15" thickBot="1" x14ac:dyDescent="0.35">
      <c r="A27">
        <f t="shared" si="0"/>
        <v>24</v>
      </c>
      <c r="H27" s="5">
        <v>45</v>
      </c>
      <c r="I27" s="6">
        <v>45</v>
      </c>
      <c r="J27" s="6">
        <v>45</v>
      </c>
      <c r="K27" s="6">
        <v>45</v>
      </c>
      <c r="L27" s="6">
        <v>45</v>
      </c>
      <c r="M27" s="6">
        <v>45</v>
      </c>
      <c r="N27" s="72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27">
        <v>45</v>
      </c>
    </row>
    <row r="28" spans="1:22" x14ac:dyDescent="0.3">
      <c r="A28">
        <f t="shared" si="0"/>
        <v>25</v>
      </c>
      <c r="V28" s="27">
        <v>90</v>
      </c>
    </row>
    <row r="29" spans="1:22" x14ac:dyDescent="0.3">
      <c r="A29">
        <f t="shared" si="0"/>
        <v>26</v>
      </c>
      <c r="V29" s="27">
        <v>-45</v>
      </c>
    </row>
    <row r="30" spans="1:22" x14ac:dyDescent="0.3">
      <c r="A30">
        <f t="shared" si="0"/>
        <v>27</v>
      </c>
      <c r="V30" s="27">
        <v>0</v>
      </c>
    </row>
    <row r="31" spans="1:22" x14ac:dyDescent="0.3">
      <c r="A31">
        <f t="shared" si="0"/>
        <v>28</v>
      </c>
      <c r="V31" s="27">
        <v>45</v>
      </c>
    </row>
    <row r="32" spans="1:22" x14ac:dyDescent="0.3">
      <c r="A32">
        <f t="shared" si="0"/>
        <v>29</v>
      </c>
      <c r="V32" s="27">
        <v>90</v>
      </c>
    </row>
    <row r="33" spans="1:22" x14ac:dyDescent="0.3">
      <c r="A33">
        <f t="shared" si="0"/>
        <v>30</v>
      </c>
      <c r="V33" s="27">
        <v>-45</v>
      </c>
    </row>
    <row r="34" spans="1:22" x14ac:dyDescent="0.3">
      <c r="A34">
        <f t="shared" si="0"/>
        <v>31</v>
      </c>
      <c r="V34" s="27">
        <v>0</v>
      </c>
    </row>
    <row r="35" spans="1:22" ht="15" thickBot="1" x14ac:dyDescent="0.35">
      <c r="A35">
        <f t="shared" si="0"/>
        <v>32</v>
      </c>
      <c r="V35" s="28">
        <v>45</v>
      </c>
    </row>
    <row r="36" spans="1:22" x14ac:dyDescent="0.3">
      <c r="B36">
        <v>1</v>
      </c>
      <c r="C36">
        <f>B36+1</f>
        <v>2</v>
      </c>
      <c r="D36">
        <f t="shared" ref="D36:V36" si="1">C36+1</f>
        <v>3</v>
      </c>
      <c r="E36">
        <f t="shared" si="1"/>
        <v>4</v>
      </c>
      <c r="F36">
        <f t="shared" si="1"/>
        <v>5</v>
      </c>
      <c r="G36">
        <f t="shared" si="1"/>
        <v>6</v>
      </c>
      <c r="H36">
        <f t="shared" si="1"/>
        <v>7</v>
      </c>
      <c r="I36">
        <f t="shared" si="1"/>
        <v>8</v>
      </c>
      <c r="J36">
        <f t="shared" si="1"/>
        <v>9</v>
      </c>
      <c r="K36">
        <f t="shared" si="1"/>
        <v>10</v>
      </c>
      <c r="L36">
        <f t="shared" si="1"/>
        <v>11</v>
      </c>
      <c r="M36">
        <f t="shared" si="1"/>
        <v>12</v>
      </c>
      <c r="N36">
        <f t="shared" si="1"/>
        <v>13</v>
      </c>
      <c r="O36">
        <f t="shared" si="1"/>
        <v>14</v>
      </c>
      <c r="P36">
        <f t="shared" si="1"/>
        <v>15</v>
      </c>
      <c r="Q36">
        <f t="shared" si="1"/>
        <v>16</v>
      </c>
      <c r="R36">
        <f t="shared" si="1"/>
        <v>17</v>
      </c>
      <c r="S36">
        <f t="shared" si="1"/>
        <v>18</v>
      </c>
      <c r="T36">
        <f t="shared" si="1"/>
        <v>19</v>
      </c>
      <c r="U36">
        <f t="shared" si="1"/>
        <v>20</v>
      </c>
      <c r="V36">
        <f t="shared" si="1"/>
        <v>21</v>
      </c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SpecimensData</vt:lpstr>
      <vt:lpstr>Stacking Sequences</vt:lpstr>
    </vt:vector>
  </TitlesOfParts>
  <Company>University of Bath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Pernice</dc:creator>
  <cp:lastModifiedBy>Lizz Jennings</cp:lastModifiedBy>
  <dcterms:created xsi:type="dcterms:W3CDTF">2016-05-04T14:29:06Z</dcterms:created>
  <dcterms:modified xsi:type="dcterms:W3CDTF">2016-10-20T12:28:26Z</dcterms:modified>
</cp:coreProperties>
</file>