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Hazel\Dropbox\PhD DATA FOR THESIS\Chapter 1\"/>
    </mc:Choice>
  </mc:AlternateContent>
  <bookViews>
    <workbookView xWindow="480" yWindow="90" windowWidth="14355" windowHeight="799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7" i="1" l="1"/>
  <c r="H7" i="1"/>
  <c r="G7" i="1"/>
  <c r="F7" i="1"/>
  <c r="I6" i="1" l="1"/>
  <c r="I5" i="1"/>
  <c r="I4" i="1"/>
  <c r="G4" i="1"/>
  <c r="H4" i="1" s="1"/>
  <c r="G5" i="1"/>
  <c r="H5" i="1" s="1"/>
  <c r="G6" i="1"/>
  <c r="H6" i="1" s="1"/>
  <c r="G3" i="1"/>
  <c r="H3" i="1" s="1"/>
  <c r="F4" i="1"/>
  <c r="F5" i="1"/>
  <c r="F6" i="1"/>
  <c r="F3" i="1"/>
</calcChain>
</file>

<file path=xl/sharedStrings.xml><?xml version="1.0" encoding="utf-8"?>
<sst xmlns="http://schemas.openxmlformats.org/spreadsheetml/2006/main" count="19" uniqueCount="19">
  <si>
    <t>Mean</t>
  </si>
  <si>
    <t>SD</t>
  </si>
  <si>
    <t>SE</t>
  </si>
  <si>
    <t>N-501</t>
  </si>
  <si>
    <t>N-517</t>
  </si>
  <si>
    <t>N-523</t>
  </si>
  <si>
    <t>N-534</t>
  </si>
  <si>
    <t>RLU</t>
  </si>
  <si>
    <t>T test</t>
  </si>
  <si>
    <t>Empty vector</t>
  </si>
  <si>
    <t>WT (v1)</t>
  </si>
  <si>
    <t>WT (v3)</t>
  </si>
  <si>
    <t>WT (v4)</t>
  </si>
  <si>
    <t>αS v1</t>
  </si>
  <si>
    <t>αS v2</t>
  </si>
  <si>
    <t>αS v3</t>
  </si>
  <si>
    <t>Average WT</t>
  </si>
  <si>
    <t>Average αS</t>
  </si>
  <si>
    <t>pcDNA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</si>
</sst>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2" fontId="0" fillId="0" borderId="0" xfId="0" applyNumberFormat="1"/>
    <xf numFmtId="11" fontId="0" fillId="0" borderId="0" xfId="0" applyNumberFormat="1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sz="1400">
                <a:latin typeface="Times New Roman" panose="02020603050405020304" pitchFamily="18" charset="0"/>
                <a:cs typeface="Times New Roman" panose="02020603050405020304" pitchFamily="18" charset="0"/>
              </a:rPr>
              <a:t>APP-Gal4 cleavage in SH-SY5Ys</a:t>
            </a:r>
          </a:p>
        </c:rich>
      </c:tx>
      <c:layout>
        <c:manualLayout>
          <c:xMode val="edge"/>
          <c:yMode val="edge"/>
          <c:x val="0.21322816995943419"/>
          <c:y val="3.80149091533049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639346443086446"/>
          <c:y val="0.12945924132364811"/>
          <c:w val="0.81541216668061256"/>
          <c:h val="0.7574976009354763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errBars>
            <c:errBarType val="both"/>
            <c:errValType val="cust"/>
            <c:noEndCap val="0"/>
            <c:plus>
              <c:numRef>
                <c:f>Sheet1!$H$3:$H$7</c:f>
                <c:numCache>
                  <c:formatCode>General</c:formatCode>
                  <c:ptCount val="5"/>
                  <c:pt idx="0">
                    <c:v>4.9749371855330675E-2</c:v>
                  </c:pt>
                  <c:pt idx="1">
                    <c:v>0.10323920443965716</c:v>
                  </c:pt>
                  <c:pt idx="2">
                    <c:v>9.059985283284569E-2</c:v>
                  </c:pt>
                  <c:pt idx="3">
                    <c:v>0.10851267207105326</c:v>
                  </c:pt>
                  <c:pt idx="4">
                    <c:v>6.345819213277612E-2</c:v>
                  </c:pt>
                </c:numCache>
              </c:numRef>
            </c:plus>
            <c:minus>
              <c:numRef>
                <c:f>Sheet1!$H$3:$H$7</c:f>
                <c:numCache>
                  <c:formatCode>General</c:formatCode>
                  <c:ptCount val="5"/>
                  <c:pt idx="0">
                    <c:v>4.9749371855330675E-2</c:v>
                  </c:pt>
                  <c:pt idx="1">
                    <c:v>0.10323920443965716</c:v>
                  </c:pt>
                  <c:pt idx="2">
                    <c:v>9.059985283284569E-2</c:v>
                  </c:pt>
                  <c:pt idx="3">
                    <c:v>0.10851267207105326</c:v>
                  </c:pt>
                  <c:pt idx="4">
                    <c:v>6.345819213277612E-2</c:v>
                  </c:pt>
                </c:numCache>
              </c:numRef>
            </c:minus>
          </c:errBars>
          <c:cat>
            <c:strRef>
              <c:f>Sheet1!$A$3:$A$7</c:f>
              <c:strCache>
                <c:ptCount val="5"/>
                <c:pt idx="0">
                  <c:v>Empty vector</c:v>
                </c:pt>
                <c:pt idx="1">
                  <c:v>WT (v1)</c:v>
                </c:pt>
                <c:pt idx="2">
                  <c:v>WT (v3)</c:v>
                </c:pt>
                <c:pt idx="3">
                  <c:v>WT (v4)</c:v>
                </c:pt>
                <c:pt idx="4">
                  <c:v>Average WT</c:v>
                </c:pt>
              </c:strCache>
            </c:strRef>
          </c:cat>
          <c:val>
            <c:numRef>
              <c:f>Sheet1!$F$3:$F$7</c:f>
              <c:numCache>
                <c:formatCode>0.0</c:formatCode>
                <c:ptCount val="5"/>
                <c:pt idx="0">
                  <c:v>0.68500000000000005</c:v>
                </c:pt>
                <c:pt idx="1">
                  <c:v>1.2233333333333334</c:v>
                </c:pt>
                <c:pt idx="2">
                  <c:v>1.4450000000000001</c:v>
                </c:pt>
                <c:pt idx="3">
                  <c:v>1.2350000000000001</c:v>
                </c:pt>
                <c:pt idx="4" formatCode="0.00">
                  <c:v>1.3081818181818181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719888"/>
        <c:axId val="163745640"/>
      </c:barChart>
      <c:catAx>
        <c:axId val="163719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3745640"/>
        <c:crosses val="autoZero"/>
        <c:auto val="1"/>
        <c:lblAlgn val="ctr"/>
        <c:lblOffset val="100"/>
        <c:noMultiLvlLbl val="0"/>
      </c:catAx>
      <c:valAx>
        <c:axId val="1637456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RLU </a:t>
                </a:r>
              </a:p>
            </c:rich>
          </c:tx>
          <c:layout>
            <c:manualLayout>
              <c:xMode val="edge"/>
              <c:yMode val="edge"/>
              <c:x val="2.1456585561295188E-2"/>
              <c:y val="0.45077450064504643"/>
            </c:manualLayout>
          </c:layout>
          <c:overlay val="0"/>
        </c:title>
        <c:numFmt formatCode="0.0" sourceLinked="1"/>
        <c:majorTickMark val="out"/>
        <c:minorTickMark val="out"/>
        <c:tickLblPos val="nextTo"/>
        <c:spPr>
          <a:ln/>
        </c:spPr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37198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sz="1400">
                <a:latin typeface="Times New Roman" panose="02020603050405020304" pitchFamily="18" charset="0"/>
                <a:cs typeface="Times New Roman" panose="02020603050405020304" pitchFamily="18" charset="0"/>
              </a:rPr>
              <a:t>APP-Gal4 cleavage </a:t>
            </a:r>
          </a:p>
        </c:rich>
      </c:tx>
      <c:layout>
        <c:manualLayout>
          <c:xMode val="edge"/>
          <c:yMode val="edge"/>
          <c:x val="0.23530471173621481"/>
          <c:y val="3.47864991452339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685432723228443"/>
          <c:y val="0.12945924132364811"/>
          <c:w val="0.74495134539032715"/>
          <c:h val="0.7574976009354763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errBars>
            <c:errBarType val="both"/>
            <c:errValType val="cust"/>
            <c:noEndCap val="0"/>
            <c:plus>
              <c:numRef>
                <c:f>(Sheet1!$H$3:$H$4,Sheet1!$H$5:$H$6)</c:f>
                <c:numCache>
                  <c:formatCode>General</c:formatCode>
                  <c:ptCount val="4"/>
                  <c:pt idx="0">
                    <c:v>4.9749371855330675E-2</c:v>
                  </c:pt>
                  <c:pt idx="1">
                    <c:v>0.10323920443965716</c:v>
                  </c:pt>
                  <c:pt idx="2">
                    <c:v>9.059985283284569E-2</c:v>
                  </c:pt>
                  <c:pt idx="3">
                    <c:v>0.10851267207105326</c:v>
                  </c:pt>
                </c:numCache>
              </c:numRef>
            </c:plus>
            <c:minus>
              <c:numRef>
                <c:f>(Sheet1!$H$3:$H$4,Sheet1!$H$5:$H$6)</c:f>
                <c:numCache>
                  <c:formatCode>General</c:formatCode>
                  <c:ptCount val="4"/>
                  <c:pt idx="0">
                    <c:v>4.9749371855330675E-2</c:v>
                  </c:pt>
                  <c:pt idx="1">
                    <c:v>0.10323920443965716</c:v>
                  </c:pt>
                  <c:pt idx="2">
                    <c:v>9.059985283284569E-2</c:v>
                  </c:pt>
                  <c:pt idx="3">
                    <c:v>0.10851267207105326</c:v>
                  </c:pt>
                </c:numCache>
              </c:numRef>
            </c:minus>
          </c:errBars>
          <c:cat>
            <c:strLit>
              <c:ptCount val="2"/>
              <c:pt idx="0">
                <c:v>Empty vector</c:v>
              </c:pt>
              <c:pt idx="1">
                <c:v> WT</c:v>
              </c:pt>
            </c:strLit>
          </c:cat>
          <c:val>
            <c:numRef>
              <c:f>Sheet1!$F$3:$F$4</c:f>
              <c:numCache>
                <c:formatCode>0.0</c:formatCode>
                <c:ptCount val="2"/>
                <c:pt idx="0">
                  <c:v>0.68500000000000005</c:v>
                </c:pt>
                <c:pt idx="1">
                  <c:v>1.2233333333333334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52864"/>
        <c:axId val="163855296"/>
      </c:barChart>
      <c:catAx>
        <c:axId val="163852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3855296"/>
        <c:crosses val="autoZero"/>
        <c:auto val="1"/>
        <c:lblAlgn val="ctr"/>
        <c:lblOffset val="100"/>
        <c:noMultiLvlLbl val="0"/>
      </c:catAx>
      <c:valAx>
        <c:axId val="1638552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RLU </a:t>
                </a:r>
              </a:p>
            </c:rich>
          </c:tx>
          <c:layout>
            <c:manualLayout>
              <c:xMode val="edge"/>
              <c:yMode val="edge"/>
              <c:x val="2.1456585561295188E-2"/>
              <c:y val="0.45077450064504643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3852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39346443086446"/>
          <c:y val="8.1033091202582744E-2"/>
          <c:w val="0.81541216668061256"/>
          <c:h val="0.805923751056541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 w="19050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pattFill prst="pct25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tx1"/>
                </a:solidFill>
              </a:ln>
            </c:spPr>
          </c:dPt>
          <c:errBars>
            <c:errBarType val="plus"/>
            <c:errValType val="cust"/>
            <c:noEndCap val="0"/>
            <c:plus>
              <c:numRef>
                <c:f>Sheet1!$H$3:$H$7</c:f>
                <c:numCache>
                  <c:formatCode>General</c:formatCode>
                  <c:ptCount val="5"/>
                  <c:pt idx="0">
                    <c:v>4.9749371855330675E-2</c:v>
                  </c:pt>
                  <c:pt idx="1">
                    <c:v>0.10323920443965716</c:v>
                  </c:pt>
                  <c:pt idx="2">
                    <c:v>9.059985283284569E-2</c:v>
                  </c:pt>
                  <c:pt idx="3">
                    <c:v>0.10851267207105326</c:v>
                  </c:pt>
                  <c:pt idx="4">
                    <c:v>6.345819213277612E-2</c:v>
                  </c:pt>
                </c:numCache>
              </c:numRef>
            </c:plus>
            <c:minus>
              <c:numRef>
                <c:f>Sheet1!$H$3:$H$7</c:f>
                <c:numCache>
                  <c:formatCode>General</c:formatCode>
                  <c:ptCount val="5"/>
                  <c:pt idx="0">
                    <c:v>4.9749371855330675E-2</c:v>
                  </c:pt>
                  <c:pt idx="1">
                    <c:v>0.10323920443965716</c:v>
                  </c:pt>
                  <c:pt idx="2">
                    <c:v>9.059985283284569E-2</c:v>
                  </c:pt>
                  <c:pt idx="3">
                    <c:v>0.10851267207105326</c:v>
                  </c:pt>
                  <c:pt idx="4">
                    <c:v>6.345819213277612E-2</c:v>
                  </c:pt>
                </c:numCache>
              </c:numRef>
            </c:minus>
            <c:spPr>
              <a:ln w="19050">
                <a:solidFill>
                  <a:schemeClr val="tx1"/>
                </a:solidFill>
              </a:ln>
            </c:spPr>
          </c:errBars>
          <c:cat>
            <c:strRef>
              <c:f>Sheet1!$A$9:$A$13</c:f>
              <c:strCache>
                <c:ptCount val="5"/>
                <c:pt idx="0">
                  <c:v>pcDNA</c:v>
                </c:pt>
                <c:pt idx="1">
                  <c:v>αS v1</c:v>
                </c:pt>
                <c:pt idx="2">
                  <c:v>αS v2</c:v>
                </c:pt>
                <c:pt idx="3">
                  <c:v>αS v3</c:v>
                </c:pt>
                <c:pt idx="4">
                  <c:v>Average αS</c:v>
                </c:pt>
              </c:strCache>
            </c:strRef>
          </c:cat>
          <c:val>
            <c:numRef>
              <c:f>Sheet1!$F$3:$F$7</c:f>
              <c:numCache>
                <c:formatCode>0.0</c:formatCode>
                <c:ptCount val="5"/>
                <c:pt idx="0">
                  <c:v>0.68500000000000005</c:v>
                </c:pt>
                <c:pt idx="1">
                  <c:v>1.2233333333333334</c:v>
                </c:pt>
                <c:pt idx="2">
                  <c:v>1.4450000000000001</c:v>
                </c:pt>
                <c:pt idx="3">
                  <c:v>1.2350000000000001</c:v>
                </c:pt>
                <c:pt idx="4" formatCode="0.00">
                  <c:v>1.3081818181818181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916808"/>
        <c:axId val="163921288"/>
      </c:barChart>
      <c:catAx>
        <c:axId val="16391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3921288"/>
        <c:crosses val="autoZero"/>
        <c:auto val="1"/>
        <c:lblAlgn val="ctr"/>
        <c:lblOffset val="100"/>
        <c:noMultiLvlLbl val="0"/>
      </c:catAx>
      <c:valAx>
        <c:axId val="1639212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0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RLU </a:t>
                </a:r>
              </a:p>
            </c:rich>
          </c:tx>
          <c:layout>
            <c:manualLayout>
              <c:xMode val="edge"/>
              <c:yMode val="edge"/>
              <c:x val="2.1456585561295188E-2"/>
              <c:y val="0.45077450064504643"/>
            </c:manualLayout>
          </c:layout>
          <c:overlay val="0"/>
        </c:title>
        <c:numFmt formatCode="0.0" sourceLinked="1"/>
        <c:majorTickMark val="out"/>
        <c:minorTickMark val="out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39168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8</xdr:row>
      <xdr:rowOff>47624</xdr:rowOff>
    </xdr:from>
    <xdr:to>
      <xdr:col>8</xdr:col>
      <xdr:colOff>333374</xdr:colOff>
      <xdr:row>32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304801</xdr:colOff>
      <xdr:row>6</xdr:row>
      <xdr:rowOff>28575</xdr:rowOff>
    </xdr:from>
    <xdr:to>
      <xdr:col>16</xdr:col>
      <xdr:colOff>209550</xdr:colOff>
      <xdr:row>30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32</xdr:row>
      <xdr:rowOff>0</xdr:rowOff>
    </xdr:from>
    <xdr:to>
      <xdr:col>8</xdr:col>
      <xdr:colOff>352424</xdr:colOff>
      <xdr:row>56</xdr:row>
      <xdr:rowOff>47625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topLeftCell="A16" workbookViewId="0">
      <selection activeCell="A9" sqref="A9"/>
    </sheetView>
  </sheetViews>
  <sheetFormatPr defaultRowHeight="12.75" x14ac:dyDescent="0.2"/>
  <cols>
    <col min="1" max="1" width="16.85546875" bestFit="1" customWidth="1"/>
    <col min="7" max="7" width="15.85546875" customWidth="1"/>
    <col min="10" max="10" width="12.42578125" bestFit="1" customWidth="1"/>
  </cols>
  <sheetData>
    <row r="1" spans="1:9" x14ac:dyDescent="0.2">
      <c r="B1" t="s">
        <v>7</v>
      </c>
    </row>
    <row r="2" spans="1:9" x14ac:dyDescent="0.2">
      <c r="B2" s="1" t="s">
        <v>3</v>
      </c>
      <c r="C2" t="s">
        <v>4</v>
      </c>
      <c r="D2" t="s">
        <v>5</v>
      </c>
      <c r="E2" t="s">
        <v>6</v>
      </c>
      <c r="F2" t="s">
        <v>0</v>
      </c>
      <c r="G2" t="s">
        <v>1</v>
      </c>
      <c r="H2" t="s">
        <v>2</v>
      </c>
      <c r="I2" t="s">
        <v>8</v>
      </c>
    </row>
    <row r="3" spans="1:9" x14ac:dyDescent="0.2">
      <c r="A3" t="s">
        <v>9</v>
      </c>
      <c r="B3" s="2">
        <v>0.81</v>
      </c>
      <c r="C3" s="2">
        <v>0.61</v>
      </c>
      <c r="D3" s="2">
        <v>0.6</v>
      </c>
      <c r="E3" s="2">
        <v>0.72</v>
      </c>
      <c r="F3" s="4">
        <f>AVERAGE(B3:E3)</f>
        <v>0.68500000000000005</v>
      </c>
      <c r="G3" s="2">
        <f>STDEV(B3:E3)</f>
        <v>9.949874371066135E-2</v>
      </c>
      <c r="H3">
        <f>G3/SQRT(4)</f>
        <v>4.9749371855330675E-2</v>
      </c>
      <c r="I3" s="3"/>
    </row>
    <row r="4" spans="1:9" x14ac:dyDescent="0.2">
      <c r="A4" t="s">
        <v>10</v>
      </c>
      <c r="B4" s="2"/>
      <c r="C4" s="2">
        <v>1.46</v>
      </c>
      <c r="D4" s="2">
        <v>1.08</v>
      </c>
      <c r="E4" s="2">
        <v>1.1299999999999999</v>
      </c>
      <c r="F4" s="4">
        <f t="shared" ref="F4:F6" si="0">AVERAGE(B4:E4)</f>
        <v>1.2233333333333334</v>
      </c>
      <c r="G4" s="2">
        <f t="shared" ref="G4:G6" si="1">STDEV(B4:E4)</f>
        <v>0.20647840887931432</v>
      </c>
      <c r="H4">
        <f t="shared" ref="H4:H6" si="2">G4/SQRT(4)</f>
        <v>0.10323920443965716</v>
      </c>
      <c r="I4" s="5">
        <f>_xlfn.T.TEST(B3:E3,B4:E4,2,2)</f>
        <v>5.5908044689701843E-3</v>
      </c>
    </row>
    <row r="5" spans="1:9" x14ac:dyDescent="0.2">
      <c r="A5" t="s">
        <v>11</v>
      </c>
      <c r="B5" s="2">
        <v>1.36</v>
      </c>
      <c r="C5" s="2">
        <v>1.24</v>
      </c>
      <c r="D5" s="2">
        <v>1.65</v>
      </c>
      <c r="E5" s="2">
        <v>1.53</v>
      </c>
      <c r="F5" s="4">
        <f t="shared" si="0"/>
        <v>1.4450000000000001</v>
      </c>
      <c r="G5" s="2">
        <f t="shared" si="1"/>
        <v>0.18119970566569138</v>
      </c>
      <c r="H5">
        <f t="shared" si="2"/>
        <v>9.059985283284569E-2</v>
      </c>
      <c r="I5" s="5">
        <f>_xlfn.T.TEST(B3:E3,B5:E5,2,2)</f>
        <v>3.2389789418760538E-4</v>
      </c>
    </row>
    <row r="6" spans="1:9" x14ac:dyDescent="0.2">
      <c r="A6" t="s">
        <v>12</v>
      </c>
      <c r="B6" s="2">
        <v>1.54</v>
      </c>
      <c r="C6" s="2">
        <v>1.21</v>
      </c>
      <c r="D6" s="2">
        <v>1.03</v>
      </c>
      <c r="E6" s="2">
        <v>1.1599999999999999</v>
      </c>
      <c r="F6" s="4">
        <f t="shared" si="0"/>
        <v>1.2350000000000001</v>
      </c>
      <c r="G6" s="2">
        <f t="shared" si="1"/>
        <v>0.21702534414210653</v>
      </c>
      <c r="H6">
        <f t="shared" si="2"/>
        <v>0.10851267207105326</v>
      </c>
      <c r="I6" s="5">
        <f>_xlfn.T.TEST(B3:E3,B6:E6,2,2)</f>
        <v>3.6634685537418341E-3</v>
      </c>
    </row>
    <row r="7" spans="1:9" x14ac:dyDescent="0.2">
      <c r="A7" t="s">
        <v>16</v>
      </c>
      <c r="B7" s="2"/>
      <c r="C7" s="2"/>
      <c r="D7" s="2"/>
      <c r="E7" s="2"/>
      <c r="F7" s="2">
        <f>AVERAGE(B4:E6)</f>
        <v>1.3081818181818181</v>
      </c>
      <c r="G7" s="2">
        <f>STDEV(B4:E6)</f>
        <v>0.21046701317870128</v>
      </c>
      <c r="H7">
        <f>G7/SQRT(11)</f>
        <v>6.345819213277612E-2</v>
      </c>
      <c r="I7" s="5">
        <f>_xlfn.T.TEST(B3:E3,B4:E6,2,2)</f>
        <v>8.6620651980389809E-5</v>
      </c>
    </row>
    <row r="9" spans="1:9" x14ac:dyDescent="0.2">
      <c r="A9" t="s">
        <v>18</v>
      </c>
    </row>
    <row r="10" spans="1:9" x14ac:dyDescent="0.2">
      <c r="A10" t="s">
        <v>13</v>
      </c>
    </row>
    <row r="11" spans="1:9" x14ac:dyDescent="0.2">
      <c r="A11" t="s">
        <v>14</v>
      </c>
    </row>
    <row r="12" spans="1:9" x14ac:dyDescent="0.2">
      <c r="A12" t="s">
        <v>15</v>
      </c>
    </row>
    <row r="13" spans="1:9" x14ac:dyDescent="0.2">
      <c r="A13" t="s">
        <v>17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Roberts</dc:creator>
  <cp:lastModifiedBy>Hazel</cp:lastModifiedBy>
  <dcterms:created xsi:type="dcterms:W3CDTF">2014-07-29T08:00:38Z</dcterms:created>
  <dcterms:modified xsi:type="dcterms:W3CDTF">2016-05-25T16:19:14Z</dcterms:modified>
</cp:coreProperties>
</file>