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8220"/>
  </bookViews>
  <sheets>
    <sheet name="TRno34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D31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D30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D26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D25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D21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D20" i="1"/>
  <c r="BK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D16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D15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D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D10" i="1"/>
  <c r="E43" i="1" l="1"/>
  <c r="F43" i="1" s="1"/>
  <c r="G43" i="1" s="1"/>
  <c r="H43" i="1" s="1"/>
  <c r="I43" i="1" s="1"/>
  <c r="J43" i="1" s="1"/>
  <c r="K43" i="1" s="1"/>
  <c r="E5" i="1"/>
  <c r="F5" i="1" s="1"/>
  <c r="G5" i="1" s="1"/>
  <c r="H5" i="1" s="1"/>
  <c r="I5" i="1" s="1"/>
  <c r="J5" i="1" l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G46" i="1"/>
  <c r="K45" i="1"/>
  <c r="I45" i="1"/>
  <c r="G45" i="1"/>
  <c r="E45" i="1"/>
  <c r="K44" i="1"/>
  <c r="I44" i="1"/>
  <c r="G44" i="1"/>
  <c r="E44" i="1"/>
  <c r="E46" i="1" l="1"/>
  <c r="E48" i="1" s="1"/>
  <c r="I46" i="1"/>
  <c r="K46" i="1"/>
  <c r="K48" i="1" s="1"/>
  <c r="G48" i="1"/>
  <c r="G47" i="1"/>
  <c r="D44" i="1"/>
  <c r="H44" i="1"/>
  <c r="D45" i="1"/>
  <c r="H45" i="1"/>
  <c r="D46" i="1"/>
  <c r="H46" i="1"/>
  <c r="I48" i="1"/>
  <c r="I47" i="1"/>
  <c r="F44" i="1"/>
  <c r="J44" i="1"/>
  <c r="F45" i="1"/>
  <c r="J45" i="1"/>
  <c r="F46" i="1"/>
  <c r="J46" i="1"/>
  <c r="E47" i="1" l="1"/>
  <c r="K47" i="1"/>
  <c r="J48" i="1"/>
  <c r="J47" i="1"/>
  <c r="H48" i="1"/>
  <c r="H47" i="1"/>
  <c r="F48" i="1"/>
  <c r="F47" i="1"/>
  <c r="D48" i="1"/>
  <c r="E50" i="1" s="1"/>
  <c r="D47" i="1"/>
</calcChain>
</file>

<file path=xl/sharedStrings.xml><?xml version="1.0" encoding="utf-8"?>
<sst xmlns="http://schemas.openxmlformats.org/spreadsheetml/2006/main" count="125" uniqueCount="88">
  <si>
    <t>User: USER</t>
  </si>
  <si>
    <t>Path: C:\Program Files\BMG\Omega\User\Data\</t>
  </si>
  <si>
    <t>Test run no.: 34</t>
  </si>
  <si>
    <t>Test name: HOLLIE WELL MODE</t>
  </si>
  <si>
    <t>Date: 16/12/2013</t>
  </si>
  <si>
    <t>Time: 12:10:15</t>
  </si>
  <si>
    <t>ID1: 40ng tAK VARY ADP</t>
  </si>
  <si>
    <t>ID2: 161213</t>
  </si>
  <si>
    <t>ID3: INJECT 40UL MIX AT 5S GAIN= 2500</t>
  </si>
  <si>
    <t>Luminescence</t>
  </si>
  <si>
    <t>Well Row</t>
  </si>
  <si>
    <t>Well Col</t>
  </si>
  <si>
    <t>Content</t>
  </si>
  <si>
    <t>Raw Data (lens) 1 - 0 s</t>
  </si>
  <si>
    <t>Raw Data (lens) 2 - 1.00 s</t>
  </si>
  <si>
    <t>Raw Data (lens) 3 - 2.00 s</t>
  </si>
  <si>
    <t>Raw Data (lens) 4 - 3.00 s</t>
  </si>
  <si>
    <t>Raw Data (lens) 5 - 4.00 s</t>
  </si>
  <si>
    <t>Raw Data (lens) 6 - 5.00 s</t>
  </si>
  <si>
    <t>Raw Data (lens) 7 - 6.00 s</t>
  </si>
  <si>
    <t>Raw Data (lens) 8 - 7.00 s</t>
  </si>
  <si>
    <t>Raw Data (lens) 9 - 8.00 s</t>
  </si>
  <si>
    <t>Raw Data (lens) 10 - 9.00 s</t>
  </si>
  <si>
    <t>Raw Data (lens) 11 - 10.00 s</t>
  </si>
  <si>
    <t>Raw Data (lens) 12 - 11.00 s</t>
  </si>
  <si>
    <t>Raw Data (lens) 13 - 12.00 s</t>
  </si>
  <si>
    <t>Raw Data (lens) 14 - 13.00 s</t>
  </si>
  <si>
    <t>Raw Data (lens) 15 - 14.00 s</t>
  </si>
  <si>
    <t>Raw Data (lens) 16 - 15.00 s</t>
  </si>
  <si>
    <t>Raw Data (lens) 17 - 16.00 s</t>
  </si>
  <si>
    <t>Raw Data (lens) 18 - 17.00 s</t>
  </si>
  <si>
    <t>Raw Data (lens) 19 - 18.00 s</t>
  </si>
  <si>
    <t>Raw Data (lens) 20 - 19.00 s</t>
  </si>
  <si>
    <t>Raw Data (lens) 21 - 20.00 s</t>
  </si>
  <si>
    <t>Raw Data (lens) 22 - 21.00 s</t>
  </si>
  <si>
    <t>Raw Data (lens) 23 - 22.00 s</t>
  </si>
  <si>
    <t>Raw Data (lens) 24 - 23.00 s</t>
  </si>
  <si>
    <t>Raw Data (lens) 25 - 24.00 s</t>
  </si>
  <si>
    <t>Raw Data (lens) 26 - 25.00 s</t>
  </si>
  <si>
    <t>Raw Data (lens) 27 - 26.00 s</t>
  </si>
  <si>
    <t>Raw Data (lens) 28 - 27.00 s</t>
  </si>
  <si>
    <t>Raw Data (lens) 29 - 28.00 s</t>
  </si>
  <si>
    <t>Raw Data (lens) 30 - 29.00 s</t>
  </si>
  <si>
    <t>Raw Data (lens) 31 - 30.00 s</t>
  </si>
  <si>
    <t>Raw Data (lens) 32 - 31.00 s</t>
  </si>
  <si>
    <t>Raw Data (lens) 33 - 32.00 s</t>
  </si>
  <si>
    <t>Raw Data (lens) 34 - 33.00 s</t>
  </si>
  <si>
    <t>Raw Data (lens) 35 - 34.00 s</t>
  </si>
  <si>
    <t>Raw Data (lens) 36 - 35.00 s</t>
  </si>
  <si>
    <t>Raw Data (lens) 37 - 36.00 s</t>
  </si>
  <si>
    <t>Raw Data (lens) 38 - 37.00 s</t>
  </si>
  <si>
    <t>Raw Data (lens) 39 - 38.00 s</t>
  </si>
  <si>
    <t>Raw Data (lens) 40 - 39.00 s</t>
  </si>
  <si>
    <t>Raw Data (lens) 41 - 40.00 s</t>
  </si>
  <si>
    <t>Raw Data (lens) 42 - 41.00 s</t>
  </si>
  <si>
    <t>Raw Data (lens) 43 - 42.00 s</t>
  </si>
  <si>
    <t>Raw Data (lens) 44 - 43.00 s</t>
  </si>
  <si>
    <t>Raw Data (lens) 45 - 44.00 s</t>
  </si>
  <si>
    <t>Raw Data (lens) 46 - 45.00 s</t>
  </si>
  <si>
    <t>Raw Data (lens) 47 - 46.00 s</t>
  </si>
  <si>
    <t>Raw Data (lens) 48 - 47.00 s</t>
  </si>
  <si>
    <t>Raw Data (lens) 49 - 48.00 s</t>
  </si>
  <si>
    <t>Raw Data (lens) 50 - 49.00 s</t>
  </si>
  <si>
    <t>Raw Data (lens) 51 - 50.00 s</t>
  </si>
  <si>
    <t>Raw Data (lens) 52 - 51.00 s</t>
  </si>
  <si>
    <t>Raw Data (lens) 53 - 52.00 s</t>
  </si>
  <si>
    <t>Raw Data (lens) 54 - 53.00 s</t>
  </si>
  <si>
    <t>Raw Data (lens) 55 - 54.00 s</t>
  </si>
  <si>
    <t>Raw Data (lens) 56 - 55.00 s</t>
  </si>
  <si>
    <t>Raw Data (lens) 57 - 56.00 s</t>
  </si>
  <si>
    <t>Raw Data (lens) 58 - 57.00 s</t>
  </si>
  <si>
    <t>Raw Data (lens) 59 - 58.00 s</t>
  </si>
  <si>
    <t>Raw Data (lens) 60 - 59.00 s</t>
  </si>
  <si>
    <t>Standard S1</t>
  </si>
  <si>
    <t>Standard S2</t>
  </si>
  <si>
    <t>Standard S3</t>
  </si>
  <si>
    <t>Standard S4</t>
  </si>
  <si>
    <t>Standard S5</t>
  </si>
  <si>
    <t>Standard S6</t>
  </si>
  <si>
    <t>Standard S7</t>
  </si>
  <si>
    <t>Standard S8</t>
  </si>
  <si>
    <t>SD</t>
  </si>
  <si>
    <t>AVERAGE</t>
  </si>
  <si>
    <t>MEDIAN (Y)</t>
  </si>
  <si>
    <t>MEDIAN (X)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</si>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</sst>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0" borderId="0" xfId="0"/>
    <xf numFmtId="0" fontId="1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1"/>
  <sheetViews>
    <sheetView tabSelected="1" workbookViewId="0">
      <selection activeCell="T49" sqref="T49"/>
    </sheetView>
  </sheetViews>
  <sheetFormatPr defaultRowHeight="15" x14ac:dyDescent="0.25"/>
  <cols>
    <col min="3" max="3" width="35.5703125" bestFit="1" customWidth="1"/>
    <col min="4" max="4" width="20.28515625" bestFit="1" customWidth="1"/>
  </cols>
  <sheetData>
    <row r="1" spans="1:63" x14ac:dyDescent="0.25">
      <c r="A1" t="s">
        <v>0</v>
      </c>
      <c r="B1" t="s">
        <v>1</v>
      </c>
      <c r="C1" t="s">
        <v>2</v>
      </c>
    </row>
    <row r="2" spans="1:63" x14ac:dyDescent="0.25">
      <c r="A2" t="s">
        <v>3</v>
      </c>
      <c r="B2" t="s">
        <v>4</v>
      </c>
      <c r="C2" t="s">
        <v>5</v>
      </c>
    </row>
    <row r="3" spans="1:63" x14ac:dyDescent="0.25">
      <c r="A3" t="s">
        <v>6</v>
      </c>
      <c r="B3" t="s">
        <v>7</v>
      </c>
      <c r="C3" t="s">
        <v>8</v>
      </c>
    </row>
    <row r="4" spans="1:63" x14ac:dyDescent="0.25">
      <c r="A4" t="s">
        <v>9</v>
      </c>
    </row>
    <row r="5" spans="1:63" x14ac:dyDescent="0.25">
      <c r="D5">
        <v>0</v>
      </c>
      <c r="E5">
        <f>D5+1</f>
        <v>1</v>
      </c>
      <c r="F5">
        <f t="shared" ref="F5:BK5" si="0">E5+1</f>
        <v>2</v>
      </c>
      <c r="G5">
        <f t="shared" si="0"/>
        <v>3</v>
      </c>
      <c r="H5">
        <f t="shared" si="0"/>
        <v>4</v>
      </c>
      <c r="I5">
        <f t="shared" si="0"/>
        <v>5</v>
      </c>
      <c r="J5">
        <f t="shared" si="0"/>
        <v>6</v>
      </c>
      <c r="K5">
        <f t="shared" si="0"/>
        <v>7</v>
      </c>
      <c r="L5">
        <f t="shared" si="0"/>
        <v>8</v>
      </c>
      <c r="M5">
        <f t="shared" si="0"/>
        <v>9</v>
      </c>
      <c r="N5">
        <f t="shared" si="0"/>
        <v>10</v>
      </c>
      <c r="O5">
        <f t="shared" si="0"/>
        <v>11</v>
      </c>
      <c r="P5">
        <f t="shared" si="0"/>
        <v>12</v>
      </c>
      <c r="Q5">
        <f t="shared" si="0"/>
        <v>13</v>
      </c>
      <c r="R5">
        <f t="shared" si="0"/>
        <v>14</v>
      </c>
      <c r="S5">
        <f t="shared" si="0"/>
        <v>15</v>
      </c>
      <c r="T5">
        <f t="shared" si="0"/>
        <v>16</v>
      </c>
      <c r="U5">
        <f t="shared" si="0"/>
        <v>17</v>
      </c>
      <c r="V5">
        <f t="shared" si="0"/>
        <v>18</v>
      </c>
      <c r="W5">
        <f t="shared" si="0"/>
        <v>19</v>
      </c>
      <c r="X5">
        <f t="shared" si="0"/>
        <v>20</v>
      </c>
      <c r="Y5">
        <f t="shared" si="0"/>
        <v>21</v>
      </c>
      <c r="Z5">
        <f t="shared" si="0"/>
        <v>22</v>
      </c>
      <c r="AA5">
        <f t="shared" si="0"/>
        <v>23</v>
      </c>
      <c r="AB5">
        <f t="shared" si="0"/>
        <v>24</v>
      </c>
      <c r="AC5">
        <f t="shared" si="0"/>
        <v>25</v>
      </c>
      <c r="AD5">
        <f t="shared" si="0"/>
        <v>26</v>
      </c>
      <c r="AE5">
        <f t="shared" si="0"/>
        <v>27</v>
      </c>
      <c r="AF5">
        <f t="shared" si="0"/>
        <v>28</v>
      </c>
      <c r="AG5">
        <f t="shared" si="0"/>
        <v>29</v>
      </c>
      <c r="AH5">
        <f t="shared" si="0"/>
        <v>30</v>
      </c>
      <c r="AI5">
        <f t="shared" si="0"/>
        <v>31</v>
      </c>
      <c r="AJ5">
        <f t="shared" si="0"/>
        <v>32</v>
      </c>
      <c r="AK5">
        <f t="shared" si="0"/>
        <v>33</v>
      </c>
      <c r="AL5">
        <f t="shared" si="0"/>
        <v>34</v>
      </c>
      <c r="AM5">
        <f t="shared" si="0"/>
        <v>35</v>
      </c>
      <c r="AN5">
        <f t="shared" si="0"/>
        <v>36</v>
      </c>
      <c r="AO5">
        <f t="shared" si="0"/>
        <v>37</v>
      </c>
      <c r="AP5">
        <f t="shared" si="0"/>
        <v>38</v>
      </c>
      <c r="AQ5">
        <f t="shared" si="0"/>
        <v>39</v>
      </c>
      <c r="AR5">
        <f t="shared" si="0"/>
        <v>40</v>
      </c>
      <c r="AS5">
        <f t="shared" si="0"/>
        <v>41</v>
      </c>
      <c r="AT5">
        <f t="shared" si="0"/>
        <v>42</v>
      </c>
      <c r="AU5">
        <f t="shared" si="0"/>
        <v>43</v>
      </c>
      <c r="AV5">
        <f t="shared" si="0"/>
        <v>44</v>
      </c>
      <c r="AW5">
        <f t="shared" si="0"/>
        <v>45</v>
      </c>
      <c r="AX5">
        <f t="shared" si="0"/>
        <v>46</v>
      </c>
      <c r="AY5">
        <f t="shared" si="0"/>
        <v>47</v>
      </c>
      <c r="AZ5">
        <f t="shared" si="0"/>
        <v>48</v>
      </c>
      <c r="BA5">
        <f t="shared" si="0"/>
        <v>49</v>
      </c>
      <c r="BB5">
        <f t="shared" si="0"/>
        <v>50</v>
      </c>
      <c r="BC5">
        <f t="shared" si="0"/>
        <v>51</v>
      </c>
      <c r="BD5">
        <f t="shared" si="0"/>
        <v>52</v>
      </c>
      <c r="BE5">
        <f t="shared" si="0"/>
        <v>53</v>
      </c>
      <c r="BF5">
        <f t="shared" si="0"/>
        <v>54</v>
      </c>
      <c r="BG5">
        <f t="shared" si="0"/>
        <v>55</v>
      </c>
      <c r="BH5">
        <f t="shared" si="0"/>
        <v>56</v>
      </c>
      <c r="BI5">
        <f t="shared" si="0"/>
        <v>57</v>
      </c>
      <c r="BJ5">
        <f t="shared" si="0"/>
        <v>58</v>
      </c>
      <c r="BK5">
        <f t="shared" si="0"/>
        <v>59</v>
      </c>
    </row>
    <row r="6" spans="1:63" x14ac:dyDescent="0.25">
      <c r="A6" s="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 t="s">
        <v>16</v>
      </c>
      <c r="H6" s="2" t="s">
        <v>17</v>
      </c>
      <c r="I6" s="2" t="s">
        <v>18</v>
      </c>
      <c r="J6" s="2" t="s">
        <v>19</v>
      </c>
      <c r="K6" s="2" t="s">
        <v>20</v>
      </c>
      <c r="L6" s="2" t="s">
        <v>21</v>
      </c>
      <c r="M6" s="2" t="s">
        <v>22</v>
      </c>
      <c r="N6" s="2" t="s">
        <v>23</v>
      </c>
      <c r="O6" s="2" t="s">
        <v>24</v>
      </c>
      <c r="P6" s="2" t="s">
        <v>25</v>
      </c>
      <c r="Q6" s="2" t="s">
        <v>26</v>
      </c>
      <c r="R6" s="2" t="s">
        <v>27</v>
      </c>
      <c r="S6" s="2" t="s">
        <v>28</v>
      </c>
      <c r="T6" s="2" t="s">
        <v>29</v>
      </c>
      <c r="U6" s="2" t="s">
        <v>30</v>
      </c>
      <c r="V6" s="2" t="s">
        <v>31</v>
      </c>
      <c r="W6" s="2" t="s">
        <v>32</v>
      </c>
      <c r="X6" s="2" t="s">
        <v>33</v>
      </c>
      <c r="Y6" s="2" t="s">
        <v>34</v>
      </c>
      <c r="Z6" s="2" t="s">
        <v>35</v>
      </c>
      <c r="AA6" s="2" t="s">
        <v>36</v>
      </c>
      <c r="AB6" s="2" t="s">
        <v>37</v>
      </c>
      <c r="AC6" s="2" t="s">
        <v>38</v>
      </c>
      <c r="AD6" s="2" t="s">
        <v>39</v>
      </c>
      <c r="AE6" s="2" t="s">
        <v>40</v>
      </c>
      <c r="AF6" s="2" t="s">
        <v>41</v>
      </c>
      <c r="AG6" s="2" t="s">
        <v>42</v>
      </c>
      <c r="AH6" s="2" t="s">
        <v>43</v>
      </c>
      <c r="AI6" s="2" t="s">
        <v>44</v>
      </c>
      <c r="AJ6" s="2" t="s">
        <v>45</v>
      </c>
      <c r="AK6" s="2" t="s">
        <v>46</v>
      </c>
      <c r="AL6" s="2" t="s">
        <v>47</v>
      </c>
      <c r="AM6" s="2" t="s">
        <v>48</v>
      </c>
      <c r="AN6" s="2" t="s">
        <v>49</v>
      </c>
      <c r="AO6" s="2" t="s">
        <v>50</v>
      </c>
      <c r="AP6" s="2" t="s">
        <v>51</v>
      </c>
      <c r="AQ6" s="2" t="s">
        <v>52</v>
      </c>
      <c r="AR6" s="2" t="s">
        <v>53</v>
      </c>
      <c r="AS6" s="2" t="s">
        <v>54</v>
      </c>
      <c r="AT6" s="2" t="s">
        <v>55</v>
      </c>
      <c r="AU6" s="2" t="s">
        <v>56</v>
      </c>
      <c r="AV6" s="2" t="s">
        <v>57</v>
      </c>
      <c r="AW6" s="2" t="s">
        <v>58</v>
      </c>
      <c r="AX6" s="2" t="s">
        <v>59</v>
      </c>
      <c r="AY6" s="2" t="s">
        <v>60</v>
      </c>
      <c r="AZ6" s="2" t="s">
        <v>61</v>
      </c>
      <c r="BA6" s="2" t="s">
        <v>62</v>
      </c>
      <c r="BB6" s="2" t="s">
        <v>63</v>
      </c>
      <c r="BC6" s="2" t="s">
        <v>64</v>
      </c>
      <c r="BD6" s="2" t="s">
        <v>65</v>
      </c>
      <c r="BE6" s="2" t="s">
        <v>66</v>
      </c>
      <c r="BF6" s="2" t="s">
        <v>67</v>
      </c>
      <c r="BG6" s="2" t="s">
        <v>68</v>
      </c>
      <c r="BH6" s="2" t="s">
        <v>69</v>
      </c>
      <c r="BI6" s="2" t="s">
        <v>70</v>
      </c>
      <c r="BJ6" s="2" t="s">
        <v>71</v>
      </c>
      <c r="BK6" s="2" t="s">
        <v>72</v>
      </c>
    </row>
    <row r="7" spans="1:63" x14ac:dyDescent="0.25">
      <c r="A7" s="2" t="s">
        <v>85</v>
      </c>
      <c r="B7" s="2">
        <v>1</v>
      </c>
      <c r="C7" s="2" t="s">
        <v>73</v>
      </c>
      <c r="D7" s="2">
        <v>106</v>
      </c>
      <c r="E7" s="2">
        <v>106</v>
      </c>
      <c r="F7" s="2">
        <v>110</v>
      </c>
      <c r="G7" s="2">
        <v>116</v>
      </c>
      <c r="H7" s="2">
        <v>109</v>
      </c>
      <c r="I7" s="2">
        <v>373</v>
      </c>
      <c r="J7" s="2">
        <v>1117</v>
      </c>
      <c r="K7" s="2">
        <v>2247</v>
      </c>
      <c r="L7" s="2">
        <v>3316</v>
      </c>
      <c r="M7" s="2">
        <v>4484</v>
      </c>
      <c r="N7" s="2">
        <v>5542</v>
      </c>
      <c r="O7" s="2">
        <v>6706</v>
      </c>
      <c r="P7" s="2">
        <v>7764</v>
      </c>
      <c r="Q7" s="2">
        <v>8788</v>
      </c>
      <c r="R7" s="2">
        <v>9856</v>
      </c>
      <c r="S7" s="2">
        <v>10855</v>
      </c>
      <c r="T7" s="2">
        <v>11910</v>
      </c>
      <c r="U7" s="2">
        <v>12922</v>
      </c>
      <c r="V7" s="2">
        <v>13919</v>
      </c>
      <c r="W7" s="2">
        <v>14994</v>
      </c>
      <c r="X7" s="2">
        <v>16055</v>
      </c>
      <c r="Y7" s="2">
        <v>16983</v>
      </c>
      <c r="Z7" s="2">
        <v>17954</v>
      </c>
      <c r="AA7" s="2">
        <v>19072</v>
      </c>
      <c r="AB7" s="2">
        <v>19949</v>
      </c>
      <c r="AC7" s="2">
        <v>20885</v>
      </c>
      <c r="AD7" s="2">
        <v>22017</v>
      </c>
      <c r="AE7" s="2">
        <v>22868</v>
      </c>
      <c r="AF7" s="2">
        <v>23888</v>
      </c>
      <c r="AG7" s="2">
        <v>24817</v>
      </c>
      <c r="AH7" s="2">
        <v>25775</v>
      </c>
      <c r="AI7" s="2">
        <v>26824</v>
      </c>
      <c r="AJ7" s="2">
        <v>27725</v>
      </c>
      <c r="AK7" s="2">
        <v>28678</v>
      </c>
      <c r="AL7" s="2">
        <v>29641</v>
      </c>
      <c r="AM7" s="2">
        <v>30428</v>
      </c>
      <c r="AN7" s="2">
        <v>31516</v>
      </c>
      <c r="AO7" s="2">
        <v>32407</v>
      </c>
      <c r="AP7" s="2">
        <v>33284</v>
      </c>
      <c r="AQ7" s="2">
        <v>34264</v>
      </c>
      <c r="AR7" s="2">
        <v>35206</v>
      </c>
      <c r="AS7" s="2">
        <v>36167</v>
      </c>
      <c r="AT7" s="2">
        <v>37023</v>
      </c>
      <c r="AU7" s="2">
        <v>37923</v>
      </c>
      <c r="AV7" s="2">
        <v>38960</v>
      </c>
      <c r="AW7" s="2">
        <v>39713</v>
      </c>
      <c r="AX7" s="2">
        <v>40716</v>
      </c>
      <c r="AY7" s="2">
        <v>41674</v>
      </c>
      <c r="AZ7" s="2">
        <v>42448</v>
      </c>
      <c r="BA7" s="2">
        <v>43430</v>
      </c>
      <c r="BB7" s="2">
        <v>44238</v>
      </c>
      <c r="BC7" s="2">
        <v>45250</v>
      </c>
      <c r="BD7" s="2">
        <v>46022</v>
      </c>
      <c r="BE7" s="2">
        <v>47060</v>
      </c>
      <c r="BF7" s="2">
        <v>47890</v>
      </c>
      <c r="BG7" s="2">
        <v>48706</v>
      </c>
      <c r="BH7" s="2">
        <v>49424</v>
      </c>
      <c r="BI7" s="2">
        <v>50408</v>
      </c>
      <c r="BJ7" s="2">
        <v>51382</v>
      </c>
      <c r="BK7" s="2">
        <v>52178</v>
      </c>
    </row>
    <row r="8" spans="1:63" x14ac:dyDescent="0.25">
      <c r="A8" s="2" t="s">
        <v>86</v>
      </c>
      <c r="B8" s="2">
        <v>1</v>
      </c>
      <c r="C8" s="2" t="s">
        <v>73</v>
      </c>
      <c r="D8" s="2">
        <v>88</v>
      </c>
      <c r="E8" s="2">
        <v>97</v>
      </c>
      <c r="F8" s="2">
        <v>90</v>
      </c>
      <c r="G8" s="2">
        <v>90</v>
      </c>
      <c r="H8" s="2">
        <v>91</v>
      </c>
      <c r="I8" s="2">
        <v>245</v>
      </c>
      <c r="J8" s="2">
        <v>1068</v>
      </c>
      <c r="K8" s="2">
        <v>2167</v>
      </c>
      <c r="L8" s="2">
        <v>3281</v>
      </c>
      <c r="M8" s="2">
        <v>4409</v>
      </c>
      <c r="N8" s="2">
        <v>5437</v>
      </c>
      <c r="O8" s="2">
        <v>6463</v>
      </c>
      <c r="P8" s="2">
        <v>7545</v>
      </c>
      <c r="Q8" s="2">
        <v>8661</v>
      </c>
      <c r="R8" s="2">
        <v>9717</v>
      </c>
      <c r="S8" s="2">
        <v>10654</v>
      </c>
      <c r="T8" s="2">
        <v>11683</v>
      </c>
      <c r="U8" s="2">
        <v>12763</v>
      </c>
      <c r="V8" s="2">
        <v>13771</v>
      </c>
      <c r="W8" s="2">
        <v>14704</v>
      </c>
      <c r="X8" s="2">
        <v>15792</v>
      </c>
      <c r="Y8" s="2">
        <v>16807</v>
      </c>
      <c r="Z8" s="2">
        <v>17749</v>
      </c>
      <c r="AA8" s="2">
        <v>18678</v>
      </c>
      <c r="AB8" s="2">
        <v>19758</v>
      </c>
      <c r="AC8" s="2">
        <v>20700</v>
      </c>
      <c r="AD8" s="2">
        <v>21768</v>
      </c>
      <c r="AE8" s="2">
        <v>22699</v>
      </c>
      <c r="AF8" s="2">
        <v>23682</v>
      </c>
      <c r="AG8" s="2">
        <v>24496</v>
      </c>
      <c r="AH8" s="2">
        <v>25706</v>
      </c>
      <c r="AI8" s="2">
        <v>26635</v>
      </c>
      <c r="AJ8" s="2">
        <v>27483</v>
      </c>
      <c r="AK8" s="2">
        <v>28429</v>
      </c>
      <c r="AL8" s="2">
        <v>29314</v>
      </c>
      <c r="AM8" s="2">
        <v>30391</v>
      </c>
      <c r="AN8" s="2">
        <v>31199</v>
      </c>
      <c r="AO8" s="2">
        <v>32244</v>
      </c>
      <c r="AP8" s="2">
        <v>33115</v>
      </c>
      <c r="AQ8" s="2">
        <v>34140</v>
      </c>
      <c r="AR8" s="2">
        <v>34909</v>
      </c>
      <c r="AS8" s="2">
        <v>35975</v>
      </c>
      <c r="AT8" s="2">
        <v>36993</v>
      </c>
      <c r="AU8" s="2">
        <v>37813</v>
      </c>
      <c r="AV8" s="2">
        <v>38626</v>
      </c>
      <c r="AW8" s="2">
        <v>39731</v>
      </c>
      <c r="AX8" s="2">
        <v>40458</v>
      </c>
      <c r="AY8" s="2">
        <v>41436</v>
      </c>
      <c r="AZ8" s="2">
        <v>42326</v>
      </c>
      <c r="BA8" s="2">
        <v>43250</v>
      </c>
      <c r="BB8" s="2">
        <v>44209</v>
      </c>
      <c r="BC8" s="2">
        <v>44990</v>
      </c>
      <c r="BD8" s="2">
        <v>45938</v>
      </c>
      <c r="BE8" s="2">
        <v>47045</v>
      </c>
      <c r="BF8" s="2">
        <v>47546</v>
      </c>
      <c r="BG8" s="2">
        <v>48628</v>
      </c>
      <c r="BH8" s="2">
        <v>49527</v>
      </c>
      <c r="BI8" s="2">
        <v>50317</v>
      </c>
      <c r="BJ8" s="2">
        <v>51355</v>
      </c>
      <c r="BK8" s="2">
        <v>52332</v>
      </c>
    </row>
    <row r="9" spans="1:63" x14ac:dyDescent="0.25">
      <c r="A9" s="2" t="s">
        <v>87</v>
      </c>
      <c r="B9" s="2">
        <v>1</v>
      </c>
      <c r="C9" s="2" t="s">
        <v>73</v>
      </c>
      <c r="D9" s="2">
        <v>62</v>
      </c>
      <c r="E9" s="2">
        <v>59</v>
      </c>
      <c r="F9" s="2">
        <v>65</v>
      </c>
      <c r="G9" s="2">
        <v>68</v>
      </c>
      <c r="H9" s="2">
        <v>63</v>
      </c>
      <c r="I9" s="2">
        <v>231</v>
      </c>
      <c r="J9" s="2">
        <v>1051</v>
      </c>
      <c r="K9" s="2">
        <v>2149</v>
      </c>
      <c r="L9" s="2">
        <v>3362</v>
      </c>
      <c r="M9" s="2">
        <v>4473</v>
      </c>
      <c r="N9" s="2">
        <v>5626</v>
      </c>
      <c r="O9" s="2">
        <v>6739</v>
      </c>
      <c r="P9" s="2">
        <v>7806</v>
      </c>
      <c r="Q9" s="2">
        <v>8910</v>
      </c>
      <c r="R9" s="2">
        <v>9946</v>
      </c>
      <c r="S9" s="2">
        <v>10981</v>
      </c>
      <c r="T9" s="2">
        <v>12120</v>
      </c>
      <c r="U9" s="2">
        <v>13166</v>
      </c>
      <c r="V9" s="2">
        <v>14184</v>
      </c>
      <c r="W9" s="2">
        <v>15327</v>
      </c>
      <c r="X9" s="2">
        <v>16376</v>
      </c>
      <c r="Y9" s="2">
        <v>17359</v>
      </c>
      <c r="Z9" s="2">
        <v>18331</v>
      </c>
      <c r="AA9" s="2">
        <v>19453</v>
      </c>
      <c r="AB9" s="2">
        <v>20328</v>
      </c>
      <c r="AC9" s="2">
        <v>21473</v>
      </c>
      <c r="AD9" s="2">
        <v>22462</v>
      </c>
      <c r="AE9" s="2">
        <v>23515</v>
      </c>
      <c r="AF9" s="2">
        <v>24316</v>
      </c>
      <c r="AG9" s="2">
        <v>25479</v>
      </c>
      <c r="AH9" s="2">
        <v>26551</v>
      </c>
      <c r="AI9" s="2">
        <v>27367</v>
      </c>
      <c r="AJ9" s="2">
        <v>28489</v>
      </c>
      <c r="AK9" s="2">
        <v>29330</v>
      </c>
      <c r="AL9" s="2">
        <v>30442</v>
      </c>
      <c r="AM9" s="2">
        <v>31325</v>
      </c>
      <c r="AN9" s="2">
        <v>32363</v>
      </c>
      <c r="AO9" s="2">
        <v>33265</v>
      </c>
      <c r="AP9" s="2">
        <v>34280</v>
      </c>
      <c r="AQ9" s="2">
        <v>35249</v>
      </c>
      <c r="AR9" s="2">
        <v>36137</v>
      </c>
      <c r="AS9" s="2">
        <v>37021</v>
      </c>
      <c r="AT9" s="2">
        <v>38169</v>
      </c>
      <c r="AU9" s="2">
        <v>39127</v>
      </c>
      <c r="AV9" s="2">
        <v>39965</v>
      </c>
      <c r="AW9" s="2">
        <v>40914</v>
      </c>
      <c r="AX9" s="2">
        <v>41847</v>
      </c>
      <c r="AY9" s="2">
        <v>42721</v>
      </c>
      <c r="AZ9" s="2">
        <v>43634</v>
      </c>
      <c r="BA9" s="2">
        <v>44639</v>
      </c>
      <c r="BB9" s="2">
        <v>45553</v>
      </c>
      <c r="BC9" s="2">
        <v>46565</v>
      </c>
      <c r="BD9" s="2">
        <v>47406</v>
      </c>
      <c r="BE9" s="2">
        <v>48312</v>
      </c>
      <c r="BF9" s="2">
        <v>49211</v>
      </c>
      <c r="BG9" s="2">
        <v>50081</v>
      </c>
      <c r="BH9" s="2">
        <v>51007</v>
      </c>
      <c r="BI9" s="2">
        <v>52069</v>
      </c>
      <c r="BJ9" s="2">
        <v>53051</v>
      </c>
      <c r="BK9" s="2">
        <v>53829</v>
      </c>
    </row>
    <row r="10" spans="1:63" s="2" customFormat="1" x14ac:dyDescent="0.25">
      <c r="D10" s="3">
        <f>AVERAGE(D7:D9)</f>
        <v>85.333333333333329</v>
      </c>
      <c r="E10" s="3">
        <f t="shared" ref="E10:BK10" si="1">AVERAGE(E7:E9)</f>
        <v>87.333333333333329</v>
      </c>
      <c r="F10" s="3">
        <f t="shared" si="1"/>
        <v>88.333333333333329</v>
      </c>
      <c r="G10" s="3">
        <f t="shared" si="1"/>
        <v>91.333333333333329</v>
      </c>
      <c r="H10" s="3">
        <f t="shared" si="1"/>
        <v>87.666666666666671</v>
      </c>
      <c r="I10" s="3">
        <f t="shared" si="1"/>
        <v>283</v>
      </c>
      <c r="J10" s="3">
        <f t="shared" si="1"/>
        <v>1078.6666666666667</v>
      </c>
      <c r="K10" s="3">
        <f t="shared" si="1"/>
        <v>2187.6666666666665</v>
      </c>
      <c r="L10" s="3">
        <f t="shared" si="1"/>
        <v>3319.6666666666665</v>
      </c>
      <c r="M10" s="3">
        <f t="shared" si="1"/>
        <v>4455.333333333333</v>
      </c>
      <c r="N10" s="3">
        <f t="shared" si="1"/>
        <v>5535</v>
      </c>
      <c r="O10" s="3">
        <f t="shared" si="1"/>
        <v>6636</v>
      </c>
      <c r="P10" s="3">
        <f t="shared" si="1"/>
        <v>7705</v>
      </c>
      <c r="Q10" s="3">
        <f t="shared" si="1"/>
        <v>8786.3333333333339</v>
      </c>
      <c r="R10" s="3">
        <f t="shared" si="1"/>
        <v>9839.6666666666661</v>
      </c>
      <c r="S10" s="3">
        <f t="shared" si="1"/>
        <v>10830</v>
      </c>
      <c r="T10" s="3">
        <f t="shared" si="1"/>
        <v>11904.333333333334</v>
      </c>
      <c r="U10" s="3">
        <f t="shared" si="1"/>
        <v>12950.333333333334</v>
      </c>
      <c r="V10" s="3">
        <f t="shared" si="1"/>
        <v>13958</v>
      </c>
      <c r="W10" s="3">
        <f t="shared" si="1"/>
        <v>15008.333333333334</v>
      </c>
      <c r="X10" s="3">
        <f t="shared" si="1"/>
        <v>16074.333333333334</v>
      </c>
      <c r="Y10" s="3">
        <f t="shared" si="1"/>
        <v>17049.666666666668</v>
      </c>
      <c r="Z10" s="3">
        <f t="shared" si="1"/>
        <v>18011.333333333332</v>
      </c>
      <c r="AA10" s="3">
        <f t="shared" si="1"/>
        <v>19067.666666666668</v>
      </c>
      <c r="AB10" s="3">
        <f t="shared" si="1"/>
        <v>20011.666666666668</v>
      </c>
      <c r="AC10" s="3">
        <f t="shared" si="1"/>
        <v>21019.333333333332</v>
      </c>
      <c r="AD10" s="3">
        <f t="shared" si="1"/>
        <v>22082.333333333332</v>
      </c>
      <c r="AE10" s="3">
        <f t="shared" si="1"/>
        <v>23027.333333333332</v>
      </c>
      <c r="AF10" s="3">
        <f t="shared" si="1"/>
        <v>23962</v>
      </c>
      <c r="AG10" s="3">
        <f t="shared" si="1"/>
        <v>24930.666666666668</v>
      </c>
      <c r="AH10" s="3">
        <f t="shared" si="1"/>
        <v>26010.666666666668</v>
      </c>
      <c r="AI10" s="3">
        <f t="shared" si="1"/>
        <v>26942</v>
      </c>
      <c r="AJ10" s="3">
        <f t="shared" si="1"/>
        <v>27899</v>
      </c>
      <c r="AK10" s="3">
        <f t="shared" si="1"/>
        <v>28812.333333333332</v>
      </c>
      <c r="AL10" s="3">
        <f t="shared" si="1"/>
        <v>29799</v>
      </c>
      <c r="AM10" s="3">
        <f t="shared" si="1"/>
        <v>30714.666666666668</v>
      </c>
      <c r="AN10" s="3">
        <f t="shared" si="1"/>
        <v>31692.666666666668</v>
      </c>
      <c r="AO10" s="3">
        <f t="shared" si="1"/>
        <v>32638.666666666668</v>
      </c>
      <c r="AP10" s="3">
        <f t="shared" si="1"/>
        <v>33559.666666666664</v>
      </c>
      <c r="AQ10" s="3">
        <f t="shared" si="1"/>
        <v>34551</v>
      </c>
      <c r="AR10" s="3">
        <f t="shared" si="1"/>
        <v>35417.333333333336</v>
      </c>
      <c r="AS10" s="3">
        <f t="shared" si="1"/>
        <v>36387.666666666664</v>
      </c>
      <c r="AT10" s="3">
        <f t="shared" si="1"/>
        <v>37395</v>
      </c>
      <c r="AU10" s="3">
        <f t="shared" si="1"/>
        <v>38287.666666666664</v>
      </c>
      <c r="AV10" s="3">
        <f t="shared" si="1"/>
        <v>39183.666666666664</v>
      </c>
      <c r="AW10" s="3">
        <f t="shared" si="1"/>
        <v>40119.333333333336</v>
      </c>
      <c r="AX10" s="3">
        <f t="shared" si="1"/>
        <v>41007</v>
      </c>
      <c r="AY10" s="3">
        <f t="shared" si="1"/>
        <v>41943.666666666664</v>
      </c>
      <c r="AZ10" s="3">
        <f t="shared" si="1"/>
        <v>42802.666666666664</v>
      </c>
      <c r="BA10" s="3">
        <f t="shared" si="1"/>
        <v>43773</v>
      </c>
      <c r="BB10" s="3">
        <f t="shared" si="1"/>
        <v>44666.666666666664</v>
      </c>
      <c r="BC10" s="3">
        <f t="shared" si="1"/>
        <v>45601.666666666664</v>
      </c>
      <c r="BD10" s="3">
        <f t="shared" si="1"/>
        <v>46455.333333333336</v>
      </c>
      <c r="BE10" s="3">
        <f t="shared" si="1"/>
        <v>47472.333333333336</v>
      </c>
      <c r="BF10" s="3">
        <f t="shared" si="1"/>
        <v>48215.666666666664</v>
      </c>
      <c r="BG10" s="3">
        <f t="shared" si="1"/>
        <v>49138.333333333336</v>
      </c>
      <c r="BH10" s="3">
        <f t="shared" si="1"/>
        <v>49986</v>
      </c>
      <c r="BI10" s="3">
        <f t="shared" si="1"/>
        <v>50931.333333333336</v>
      </c>
      <c r="BJ10" s="3">
        <f t="shared" si="1"/>
        <v>51929.333333333336</v>
      </c>
      <c r="BK10" s="3">
        <f t="shared" si="1"/>
        <v>52779.666666666664</v>
      </c>
    </row>
    <row r="11" spans="1:63" s="2" customFormat="1" x14ac:dyDescent="0.25">
      <c r="D11" s="3">
        <f>STDEV(D7:D9)</f>
        <v>22.120880030716091</v>
      </c>
      <c r="E11" s="3">
        <f t="shared" ref="E11:BK11" si="2">STDEV(E7:E9)</f>
        <v>24.946609656090224</v>
      </c>
      <c r="F11" s="3">
        <f t="shared" si="2"/>
        <v>22.546248764114484</v>
      </c>
      <c r="G11" s="3">
        <f t="shared" si="2"/>
        <v>24.02776172125348</v>
      </c>
      <c r="H11" s="3">
        <f t="shared" si="2"/>
        <v>23.180451534284959</v>
      </c>
      <c r="I11" s="3">
        <f t="shared" si="2"/>
        <v>78.255990186055399</v>
      </c>
      <c r="J11" s="3">
        <f t="shared" si="2"/>
        <v>34.268547289509279</v>
      </c>
      <c r="K11" s="3">
        <f t="shared" si="2"/>
        <v>52.166400425305689</v>
      </c>
      <c r="L11" s="3">
        <f t="shared" si="2"/>
        <v>40.62429486567531</v>
      </c>
      <c r="M11" s="3">
        <f t="shared" si="2"/>
        <v>40.501028793517499</v>
      </c>
      <c r="N11" s="3">
        <f t="shared" si="2"/>
        <v>94.694244809280775</v>
      </c>
      <c r="O11" s="3">
        <f t="shared" si="2"/>
        <v>150.72823225925526</v>
      </c>
      <c r="P11" s="3">
        <f t="shared" si="2"/>
        <v>140.14635207525026</v>
      </c>
      <c r="Q11" s="3">
        <f t="shared" si="2"/>
        <v>124.5083665194164</v>
      </c>
      <c r="R11" s="3">
        <f t="shared" si="2"/>
        <v>115.37041792995868</v>
      </c>
      <c r="S11" s="3">
        <f t="shared" si="2"/>
        <v>164.92725669215505</v>
      </c>
      <c r="T11" s="3">
        <f t="shared" si="2"/>
        <v>218.55510365428057</v>
      </c>
      <c r="U11" s="3">
        <f t="shared" si="2"/>
        <v>202.98850542169458</v>
      </c>
      <c r="V11" s="3">
        <f t="shared" si="2"/>
        <v>209.24387685186872</v>
      </c>
      <c r="W11" s="3">
        <f t="shared" si="2"/>
        <v>311.74722666502316</v>
      </c>
      <c r="X11" s="3">
        <f t="shared" si="2"/>
        <v>292.47962892026061</v>
      </c>
      <c r="Y11" s="3">
        <f t="shared" si="2"/>
        <v>281.97399407273952</v>
      </c>
      <c r="Z11" s="3">
        <f t="shared" si="2"/>
        <v>295.20557808641308</v>
      </c>
      <c r="AA11" s="3">
        <f t="shared" si="2"/>
        <v>387.51817161693634</v>
      </c>
      <c r="AB11" s="3">
        <f t="shared" si="2"/>
        <v>290.1212390248831</v>
      </c>
      <c r="AC11" s="3">
        <f t="shared" si="2"/>
        <v>403.62895502346379</v>
      </c>
      <c r="AD11" s="3">
        <f t="shared" si="2"/>
        <v>351.58261238766249</v>
      </c>
      <c r="AE11" s="3">
        <f t="shared" si="2"/>
        <v>430.70213992193413</v>
      </c>
      <c r="AF11" s="3">
        <f t="shared" si="2"/>
        <v>323.41304859266268</v>
      </c>
      <c r="AG11" s="3">
        <f t="shared" si="2"/>
        <v>501.26074385825717</v>
      </c>
      <c r="AH11" s="3">
        <f t="shared" si="2"/>
        <v>469.21246076093644</v>
      </c>
      <c r="AI11" s="3">
        <f t="shared" si="2"/>
        <v>379.99868420824828</v>
      </c>
      <c r="AJ11" s="3">
        <f t="shared" si="2"/>
        <v>525.08665951440821</v>
      </c>
      <c r="AK11" s="3">
        <f t="shared" si="2"/>
        <v>465.27876948484692</v>
      </c>
      <c r="AL11" s="3">
        <f t="shared" si="2"/>
        <v>580.36109449204127</v>
      </c>
      <c r="AM11" s="3">
        <f t="shared" si="2"/>
        <v>528.88782679631925</v>
      </c>
      <c r="AN11" s="3">
        <f t="shared" si="2"/>
        <v>601.77432093213599</v>
      </c>
      <c r="AO11" s="3">
        <f t="shared" si="2"/>
        <v>548.50919165801895</v>
      </c>
      <c r="AP11" s="3">
        <f t="shared" si="2"/>
        <v>629.52389417188397</v>
      </c>
      <c r="AQ11" s="3">
        <f t="shared" si="2"/>
        <v>607.65697560383524</v>
      </c>
      <c r="AR11" s="3">
        <f t="shared" si="2"/>
        <v>640.69675614391349</v>
      </c>
      <c r="AS11" s="3">
        <f t="shared" si="2"/>
        <v>556.8207371617309</v>
      </c>
      <c r="AT11" s="3">
        <f t="shared" si="2"/>
        <v>670.4714759033377</v>
      </c>
      <c r="AU11" s="3">
        <f t="shared" si="2"/>
        <v>728.96181884467262</v>
      </c>
      <c r="AV11" s="3">
        <f t="shared" si="2"/>
        <v>696.95791360263161</v>
      </c>
      <c r="AW11" s="3">
        <f t="shared" si="2"/>
        <v>688.26036739981862</v>
      </c>
      <c r="AX11" s="3">
        <f t="shared" si="2"/>
        <v>738.81053051509764</v>
      </c>
      <c r="AY11" s="3">
        <f t="shared" si="2"/>
        <v>683.62733512735815</v>
      </c>
      <c r="AZ11" s="3">
        <f t="shared" si="2"/>
        <v>722.53535092293816</v>
      </c>
      <c r="BA11" s="3">
        <f t="shared" si="2"/>
        <v>755.358855114574</v>
      </c>
      <c r="BB11" s="3">
        <f t="shared" si="2"/>
        <v>767.7241257986708</v>
      </c>
      <c r="BC11" s="3">
        <f t="shared" si="2"/>
        <v>844.33899195366632</v>
      </c>
      <c r="BD11" s="3">
        <f t="shared" si="2"/>
        <v>824.37208427586461</v>
      </c>
      <c r="BE11" s="3">
        <f t="shared" si="2"/>
        <v>727.2113402122751</v>
      </c>
      <c r="BF11" s="3">
        <f t="shared" si="2"/>
        <v>878.97686734824447</v>
      </c>
      <c r="BG11" s="3">
        <f t="shared" si="2"/>
        <v>817.30430889194099</v>
      </c>
      <c r="BH11" s="3">
        <f t="shared" si="2"/>
        <v>885.71044930044718</v>
      </c>
      <c r="BI11" s="3">
        <f t="shared" si="2"/>
        <v>986.29829835265014</v>
      </c>
      <c r="BJ11" s="3">
        <f t="shared" si="2"/>
        <v>971.48563207766142</v>
      </c>
      <c r="BK11" s="3">
        <f t="shared" si="2"/>
        <v>912.00566518708285</v>
      </c>
    </row>
    <row r="12" spans="1:63" x14ac:dyDescent="0.25">
      <c r="A12" s="2" t="s">
        <v>85</v>
      </c>
      <c r="B12" s="2">
        <v>2</v>
      </c>
      <c r="C12" s="2" t="s">
        <v>74</v>
      </c>
      <c r="D12" s="2">
        <v>286</v>
      </c>
      <c r="E12" s="2">
        <v>298</v>
      </c>
      <c r="F12" s="2">
        <v>289</v>
      </c>
      <c r="G12" s="2">
        <v>295</v>
      </c>
      <c r="H12" s="2">
        <v>295</v>
      </c>
      <c r="I12" s="2">
        <v>615</v>
      </c>
      <c r="J12" s="2">
        <v>1593</v>
      </c>
      <c r="K12" s="2">
        <v>2809</v>
      </c>
      <c r="L12" s="2">
        <v>3889</v>
      </c>
      <c r="M12" s="2">
        <v>5060</v>
      </c>
      <c r="N12" s="2">
        <v>6169</v>
      </c>
      <c r="O12" s="2">
        <v>7369</v>
      </c>
      <c r="P12" s="2">
        <v>8426</v>
      </c>
      <c r="Q12" s="2">
        <v>9596</v>
      </c>
      <c r="R12" s="2">
        <v>10692</v>
      </c>
      <c r="S12" s="2">
        <v>11762</v>
      </c>
      <c r="T12" s="2">
        <v>12899</v>
      </c>
      <c r="U12" s="2">
        <v>13991</v>
      </c>
      <c r="V12" s="2">
        <v>15042</v>
      </c>
      <c r="W12" s="2">
        <v>16231</v>
      </c>
      <c r="X12" s="2">
        <v>17148</v>
      </c>
      <c r="Y12" s="2">
        <v>18245</v>
      </c>
      <c r="Z12" s="2">
        <v>19361</v>
      </c>
      <c r="AA12" s="2">
        <v>20418</v>
      </c>
      <c r="AB12" s="2">
        <v>21500</v>
      </c>
      <c r="AC12" s="2">
        <v>22446</v>
      </c>
      <c r="AD12" s="2">
        <v>23635</v>
      </c>
      <c r="AE12" s="2">
        <v>24659</v>
      </c>
      <c r="AF12" s="2">
        <v>25702</v>
      </c>
      <c r="AG12" s="2">
        <v>26593</v>
      </c>
      <c r="AH12" s="2">
        <v>27732</v>
      </c>
      <c r="AI12" s="2">
        <v>28812</v>
      </c>
      <c r="AJ12" s="2">
        <v>29846</v>
      </c>
      <c r="AK12" s="2">
        <v>30805</v>
      </c>
      <c r="AL12" s="2">
        <v>31952</v>
      </c>
      <c r="AM12" s="2">
        <v>32901</v>
      </c>
      <c r="AN12" s="2">
        <v>33971</v>
      </c>
      <c r="AO12" s="2">
        <v>35052</v>
      </c>
      <c r="AP12" s="2">
        <v>35989</v>
      </c>
      <c r="AQ12" s="2">
        <v>37009</v>
      </c>
      <c r="AR12" s="2">
        <v>38144</v>
      </c>
      <c r="AS12" s="2">
        <v>39077</v>
      </c>
      <c r="AT12" s="2">
        <v>39827</v>
      </c>
      <c r="AU12" s="2">
        <v>40915</v>
      </c>
      <c r="AV12" s="2">
        <v>42008</v>
      </c>
      <c r="AW12" s="2">
        <v>43055</v>
      </c>
      <c r="AX12" s="2">
        <v>44003</v>
      </c>
      <c r="AY12" s="2">
        <v>45106</v>
      </c>
      <c r="AZ12" s="2">
        <v>46067</v>
      </c>
      <c r="BA12" s="2">
        <v>46993</v>
      </c>
      <c r="BB12" s="2">
        <v>47961</v>
      </c>
      <c r="BC12" s="2">
        <v>48828</v>
      </c>
      <c r="BD12" s="2">
        <v>49902</v>
      </c>
      <c r="BE12" s="2">
        <v>50782</v>
      </c>
      <c r="BF12" s="2">
        <v>51994</v>
      </c>
      <c r="BG12" s="2">
        <v>52821</v>
      </c>
      <c r="BH12" s="2">
        <v>53776</v>
      </c>
      <c r="BI12" s="2">
        <v>54797</v>
      </c>
      <c r="BJ12" s="2">
        <v>55771</v>
      </c>
      <c r="BK12" s="2">
        <v>56741</v>
      </c>
    </row>
    <row r="13" spans="1:63" x14ac:dyDescent="0.25">
      <c r="A13" s="2" t="s">
        <v>86</v>
      </c>
      <c r="B13" s="2">
        <v>2</v>
      </c>
      <c r="C13" s="2" t="s">
        <v>74</v>
      </c>
      <c r="D13" s="2">
        <v>220</v>
      </c>
      <c r="E13" s="2">
        <v>204</v>
      </c>
      <c r="F13" s="2">
        <v>216</v>
      </c>
      <c r="G13" s="2">
        <v>204</v>
      </c>
      <c r="H13" s="2">
        <v>209</v>
      </c>
      <c r="I13" s="2">
        <v>571</v>
      </c>
      <c r="J13" s="2">
        <v>1510</v>
      </c>
      <c r="K13" s="2">
        <v>2597</v>
      </c>
      <c r="L13" s="2">
        <v>3673</v>
      </c>
      <c r="M13" s="2">
        <v>4793</v>
      </c>
      <c r="N13" s="2">
        <v>5909</v>
      </c>
      <c r="O13" s="2">
        <v>6968</v>
      </c>
      <c r="P13" s="2">
        <v>8087</v>
      </c>
      <c r="Q13" s="2">
        <v>9119</v>
      </c>
      <c r="R13" s="2">
        <v>10127</v>
      </c>
      <c r="S13" s="2">
        <v>11299</v>
      </c>
      <c r="T13" s="2">
        <v>12280</v>
      </c>
      <c r="U13" s="2">
        <v>13306</v>
      </c>
      <c r="V13" s="2">
        <v>14422</v>
      </c>
      <c r="W13" s="2">
        <v>15484</v>
      </c>
      <c r="X13" s="2">
        <v>16399</v>
      </c>
      <c r="Y13" s="2">
        <v>17538</v>
      </c>
      <c r="Z13" s="2">
        <v>18432</v>
      </c>
      <c r="AA13" s="2">
        <v>19380</v>
      </c>
      <c r="AB13" s="2">
        <v>20509</v>
      </c>
      <c r="AC13" s="2">
        <v>21560</v>
      </c>
      <c r="AD13" s="2">
        <v>22453</v>
      </c>
      <c r="AE13" s="2">
        <v>23497</v>
      </c>
      <c r="AF13" s="2">
        <v>24615</v>
      </c>
      <c r="AG13" s="2">
        <v>25613</v>
      </c>
      <c r="AH13" s="2">
        <v>26739</v>
      </c>
      <c r="AI13" s="2">
        <v>27588</v>
      </c>
      <c r="AJ13" s="2">
        <v>28567</v>
      </c>
      <c r="AK13" s="2">
        <v>29685</v>
      </c>
      <c r="AL13" s="2">
        <v>30591</v>
      </c>
      <c r="AM13" s="2">
        <v>31523</v>
      </c>
      <c r="AN13" s="2">
        <v>32506</v>
      </c>
      <c r="AO13" s="2">
        <v>33327</v>
      </c>
      <c r="AP13" s="2">
        <v>34324</v>
      </c>
      <c r="AQ13" s="2">
        <v>35484</v>
      </c>
      <c r="AR13" s="2">
        <v>36262</v>
      </c>
      <c r="AS13" s="2">
        <v>37356</v>
      </c>
      <c r="AT13" s="2">
        <v>38145</v>
      </c>
      <c r="AU13" s="2">
        <v>39176</v>
      </c>
      <c r="AV13" s="2">
        <v>40142</v>
      </c>
      <c r="AW13" s="2">
        <v>41095</v>
      </c>
      <c r="AX13" s="2">
        <v>42105</v>
      </c>
      <c r="AY13" s="2">
        <v>42933</v>
      </c>
      <c r="AZ13" s="2">
        <v>43928</v>
      </c>
      <c r="BA13" s="2">
        <v>44984</v>
      </c>
      <c r="BB13" s="2">
        <v>46045</v>
      </c>
      <c r="BC13" s="2">
        <v>46739</v>
      </c>
      <c r="BD13" s="2">
        <v>47695</v>
      </c>
      <c r="BE13" s="2">
        <v>48687</v>
      </c>
      <c r="BF13" s="2">
        <v>49617</v>
      </c>
      <c r="BG13" s="2">
        <v>50461</v>
      </c>
      <c r="BH13" s="2">
        <v>51464</v>
      </c>
      <c r="BI13" s="2">
        <v>52290</v>
      </c>
      <c r="BJ13" s="2">
        <v>53328</v>
      </c>
      <c r="BK13" s="2">
        <v>54261</v>
      </c>
    </row>
    <row r="14" spans="1:63" x14ac:dyDescent="0.25">
      <c r="A14" s="2" t="s">
        <v>87</v>
      </c>
      <c r="B14" s="2">
        <v>2</v>
      </c>
      <c r="C14" s="2" t="s">
        <v>74</v>
      </c>
      <c r="D14" s="2">
        <v>89</v>
      </c>
      <c r="E14" s="2">
        <v>87</v>
      </c>
      <c r="F14" s="2">
        <v>86</v>
      </c>
      <c r="G14" s="2">
        <v>90</v>
      </c>
      <c r="H14" s="2">
        <v>87</v>
      </c>
      <c r="I14" s="2">
        <v>512</v>
      </c>
      <c r="J14" s="2">
        <v>1439</v>
      </c>
      <c r="K14" s="2">
        <v>2610</v>
      </c>
      <c r="L14" s="2">
        <v>3765</v>
      </c>
      <c r="M14" s="2">
        <v>4961</v>
      </c>
      <c r="N14" s="2">
        <v>6120</v>
      </c>
      <c r="O14" s="2">
        <v>7206</v>
      </c>
      <c r="P14" s="2">
        <v>8322</v>
      </c>
      <c r="Q14" s="2">
        <v>9470</v>
      </c>
      <c r="R14" s="2">
        <v>10611</v>
      </c>
      <c r="S14" s="2">
        <v>11681</v>
      </c>
      <c r="T14" s="2">
        <v>12849</v>
      </c>
      <c r="U14" s="2">
        <v>13769</v>
      </c>
      <c r="V14" s="2">
        <v>15082</v>
      </c>
      <c r="W14" s="2">
        <v>16066</v>
      </c>
      <c r="X14" s="2">
        <v>17091</v>
      </c>
      <c r="Y14" s="2">
        <v>18246</v>
      </c>
      <c r="Z14" s="2">
        <v>19229</v>
      </c>
      <c r="AA14" s="2">
        <v>20363</v>
      </c>
      <c r="AB14" s="2">
        <v>21424</v>
      </c>
      <c r="AC14" s="2">
        <v>22392</v>
      </c>
      <c r="AD14" s="2">
        <v>23401</v>
      </c>
      <c r="AE14" s="2">
        <v>24522</v>
      </c>
      <c r="AF14" s="2">
        <v>25664</v>
      </c>
      <c r="AG14" s="2">
        <v>26646</v>
      </c>
      <c r="AH14" s="2">
        <v>27717</v>
      </c>
      <c r="AI14" s="2">
        <v>28738</v>
      </c>
      <c r="AJ14" s="2">
        <v>29835</v>
      </c>
      <c r="AK14" s="2">
        <v>30983</v>
      </c>
      <c r="AL14" s="2">
        <v>31849</v>
      </c>
      <c r="AM14" s="2">
        <v>32970</v>
      </c>
      <c r="AN14" s="2">
        <v>33818</v>
      </c>
      <c r="AO14" s="2">
        <v>34856</v>
      </c>
      <c r="AP14" s="2">
        <v>35979</v>
      </c>
      <c r="AQ14" s="2">
        <v>36879</v>
      </c>
      <c r="AR14" s="2">
        <v>37982</v>
      </c>
      <c r="AS14" s="2">
        <v>38939</v>
      </c>
      <c r="AT14" s="2">
        <v>39986</v>
      </c>
      <c r="AU14" s="2">
        <v>40907</v>
      </c>
      <c r="AV14" s="2">
        <v>42062</v>
      </c>
      <c r="AW14" s="2">
        <v>43015</v>
      </c>
      <c r="AX14" s="2">
        <v>43969</v>
      </c>
      <c r="AY14" s="2">
        <v>45023</v>
      </c>
      <c r="AZ14" s="2">
        <v>45877</v>
      </c>
      <c r="BA14" s="2">
        <v>46941</v>
      </c>
      <c r="BB14" s="2">
        <v>48019</v>
      </c>
      <c r="BC14" s="2">
        <v>48757</v>
      </c>
      <c r="BD14" s="2">
        <v>49929</v>
      </c>
      <c r="BE14" s="2">
        <v>50818</v>
      </c>
      <c r="BF14" s="2">
        <v>51808</v>
      </c>
      <c r="BG14" s="2">
        <v>52804</v>
      </c>
      <c r="BH14" s="2">
        <v>53722</v>
      </c>
      <c r="BI14" s="2">
        <v>54641</v>
      </c>
      <c r="BJ14" s="2">
        <v>55671</v>
      </c>
      <c r="BK14" s="2">
        <v>56663</v>
      </c>
    </row>
    <row r="15" spans="1:63" s="2" customFormat="1" x14ac:dyDescent="0.25">
      <c r="C15" s="3"/>
      <c r="D15" s="3">
        <f>AVERAGE(D12:D14)</f>
        <v>198.33333333333334</v>
      </c>
      <c r="E15" s="3">
        <f t="shared" ref="E15:BK15" si="3">AVERAGE(E12:E14)</f>
        <v>196.33333333333334</v>
      </c>
      <c r="F15" s="3">
        <f t="shared" si="3"/>
        <v>197</v>
      </c>
      <c r="G15" s="3">
        <f t="shared" si="3"/>
        <v>196.33333333333334</v>
      </c>
      <c r="H15" s="3">
        <f t="shared" si="3"/>
        <v>197</v>
      </c>
      <c r="I15" s="3">
        <f t="shared" si="3"/>
        <v>566</v>
      </c>
      <c r="J15" s="3">
        <f t="shared" si="3"/>
        <v>1514</v>
      </c>
      <c r="K15" s="3">
        <f t="shared" si="3"/>
        <v>2672</v>
      </c>
      <c r="L15" s="3">
        <f t="shared" si="3"/>
        <v>3775.6666666666665</v>
      </c>
      <c r="M15" s="3">
        <f t="shared" si="3"/>
        <v>4938</v>
      </c>
      <c r="N15" s="3">
        <f t="shared" si="3"/>
        <v>6066</v>
      </c>
      <c r="O15" s="3">
        <f t="shared" si="3"/>
        <v>7181</v>
      </c>
      <c r="P15" s="3">
        <f t="shared" si="3"/>
        <v>8278.3333333333339</v>
      </c>
      <c r="Q15" s="3">
        <f t="shared" si="3"/>
        <v>9395</v>
      </c>
      <c r="R15" s="3">
        <f t="shared" si="3"/>
        <v>10476.666666666666</v>
      </c>
      <c r="S15" s="3">
        <f t="shared" si="3"/>
        <v>11580.666666666666</v>
      </c>
      <c r="T15" s="3">
        <f t="shared" si="3"/>
        <v>12676</v>
      </c>
      <c r="U15" s="3">
        <f t="shared" si="3"/>
        <v>13688.666666666666</v>
      </c>
      <c r="V15" s="3">
        <f t="shared" si="3"/>
        <v>14848.666666666666</v>
      </c>
      <c r="W15" s="3">
        <f t="shared" si="3"/>
        <v>15927</v>
      </c>
      <c r="X15" s="3">
        <f t="shared" si="3"/>
        <v>16879.333333333332</v>
      </c>
      <c r="Y15" s="3">
        <f t="shared" si="3"/>
        <v>18009.666666666668</v>
      </c>
      <c r="Z15" s="3">
        <f t="shared" si="3"/>
        <v>19007.333333333332</v>
      </c>
      <c r="AA15" s="3">
        <f t="shared" si="3"/>
        <v>20053.666666666668</v>
      </c>
      <c r="AB15" s="3">
        <f t="shared" si="3"/>
        <v>21144.333333333332</v>
      </c>
      <c r="AC15" s="3">
        <f t="shared" si="3"/>
        <v>22132.666666666668</v>
      </c>
      <c r="AD15" s="3">
        <f t="shared" si="3"/>
        <v>23163</v>
      </c>
      <c r="AE15" s="3">
        <f t="shared" si="3"/>
        <v>24226</v>
      </c>
      <c r="AF15" s="3">
        <f t="shared" si="3"/>
        <v>25327</v>
      </c>
      <c r="AG15" s="3">
        <f t="shared" si="3"/>
        <v>26284</v>
      </c>
      <c r="AH15" s="3">
        <f t="shared" si="3"/>
        <v>27396</v>
      </c>
      <c r="AI15" s="3">
        <f t="shared" si="3"/>
        <v>28379.333333333332</v>
      </c>
      <c r="AJ15" s="3">
        <f t="shared" si="3"/>
        <v>29416</v>
      </c>
      <c r="AK15" s="3">
        <f t="shared" si="3"/>
        <v>30491</v>
      </c>
      <c r="AL15" s="3">
        <f t="shared" si="3"/>
        <v>31464</v>
      </c>
      <c r="AM15" s="3">
        <f t="shared" si="3"/>
        <v>32464.666666666668</v>
      </c>
      <c r="AN15" s="3">
        <f t="shared" si="3"/>
        <v>33431.666666666664</v>
      </c>
      <c r="AO15" s="3">
        <f t="shared" si="3"/>
        <v>34411.666666666664</v>
      </c>
      <c r="AP15" s="3">
        <f t="shared" si="3"/>
        <v>35430.666666666664</v>
      </c>
      <c r="AQ15" s="3">
        <f t="shared" si="3"/>
        <v>36457.333333333336</v>
      </c>
      <c r="AR15" s="3">
        <f t="shared" si="3"/>
        <v>37462.666666666664</v>
      </c>
      <c r="AS15" s="3">
        <f t="shared" si="3"/>
        <v>38457.333333333336</v>
      </c>
      <c r="AT15" s="3">
        <f t="shared" si="3"/>
        <v>39319.333333333336</v>
      </c>
      <c r="AU15" s="3">
        <f t="shared" si="3"/>
        <v>40332.666666666664</v>
      </c>
      <c r="AV15" s="3">
        <f t="shared" si="3"/>
        <v>41404</v>
      </c>
      <c r="AW15" s="3">
        <f t="shared" si="3"/>
        <v>42388.333333333336</v>
      </c>
      <c r="AX15" s="3">
        <f t="shared" si="3"/>
        <v>43359</v>
      </c>
      <c r="AY15" s="3">
        <f t="shared" si="3"/>
        <v>44354</v>
      </c>
      <c r="AZ15" s="3">
        <f t="shared" si="3"/>
        <v>45290.666666666664</v>
      </c>
      <c r="BA15" s="3">
        <f t="shared" si="3"/>
        <v>46306</v>
      </c>
      <c r="BB15" s="3">
        <f t="shared" si="3"/>
        <v>47341.666666666664</v>
      </c>
      <c r="BC15" s="3">
        <f t="shared" si="3"/>
        <v>48108</v>
      </c>
      <c r="BD15" s="3">
        <f t="shared" si="3"/>
        <v>49175.333333333336</v>
      </c>
      <c r="BE15" s="3">
        <f t="shared" si="3"/>
        <v>50095.666666666664</v>
      </c>
      <c r="BF15" s="3">
        <f t="shared" si="3"/>
        <v>51139.666666666664</v>
      </c>
      <c r="BG15" s="3">
        <f t="shared" si="3"/>
        <v>52028.666666666664</v>
      </c>
      <c r="BH15" s="3">
        <f t="shared" si="3"/>
        <v>52987.333333333336</v>
      </c>
      <c r="BI15" s="3">
        <f t="shared" si="3"/>
        <v>53909.333333333336</v>
      </c>
      <c r="BJ15" s="3">
        <f t="shared" si="3"/>
        <v>54923.333333333336</v>
      </c>
      <c r="BK15" s="3">
        <f t="shared" si="3"/>
        <v>55888.333333333336</v>
      </c>
    </row>
    <row r="16" spans="1:63" s="2" customFormat="1" x14ac:dyDescent="0.25">
      <c r="C16" s="3"/>
      <c r="D16" s="3">
        <f>STDEV(D12:D14)</f>
        <v>100.27129865187413</v>
      </c>
      <c r="E16" s="3">
        <f t="shared" ref="E16:BJ16" si="4">STDEV(E12:E14)</f>
        <v>105.70871928716825</v>
      </c>
      <c r="F16" s="3">
        <f t="shared" si="4"/>
        <v>102.82509421342633</v>
      </c>
      <c r="G16" s="3">
        <f t="shared" si="4"/>
        <v>102.7148155493322</v>
      </c>
      <c r="H16" s="3">
        <f t="shared" si="4"/>
        <v>104.51794104363135</v>
      </c>
      <c r="I16" s="3">
        <f t="shared" si="4"/>
        <v>51.681718237690198</v>
      </c>
      <c r="J16" s="3">
        <f t="shared" si="4"/>
        <v>77.077882690172544</v>
      </c>
      <c r="K16" s="3">
        <f t="shared" si="4"/>
        <v>118.82339836917643</v>
      </c>
      <c r="L16" s="3">
        <f t="shared" si="4"/>
        <v>108.39434179574749</v>
      </c>
      <c r="M16" s="3">
        <f t="shared" si="4"/>
        <v>134.97777594848716</v>
      </c>
      <c r="N16" s="3">
        <f t="shared" si="4"/>
        <v>138.15570925589719</v>
      </c>
      <c r="O16" s="3">
        <f t="shared" si="4"/>
        <v>201.66556473528146</v>
      </c>
      <c r="P16" s="3">
        <f t="shared" si="4"/>
        <v>173.66730646075368</v>
      </c>
      <c r="Q16" s="3">
        <f t="shared" si="4"/>
        <v>247.18616466137419</v>
      </c>
      <c r="R16" s="3">
        <f t="shared" si="4"/>
        <v>305.51650255482656</v>
      </c>
      <c r="S16" s="3">
        <f t="shared" si="4"/>
        <v>247.26975822638184</v>
      </c>
      <c r="T16" s="3">
        <f t="shared" si="4"/>
        <v>343.85607454282382</v>
      </c>
      <c r="U16" s="3">
        <f t="shared" si="4"/>
        <v>349.49439671235552</v>
      </c>
      <c r="V16" s="3">
        <f t="shared" si="4"/>
        <v>370.04504230341109</v>
      </c>
      <c r="W16" s="3">
        <f t="shared" si="4"/>
        <v>392.41941847976892</v>
      </c>
      <c r="X16" s="3">
        <f t="shared" si="4"/>
        <v>416.95603285398494</v>
      </c>
      <c r="Y16" s="3">
        <f t="shared" si="4"/>
        <v>408.47562146758935</v>
      </c>
      <c r="Z16" s="3">
        <f t="shared" si="4"/>
        <v>502.6055444713412</v>
      </c>
      <c r="AA16" s="3">
        <f t="shared" si="4"/>
        <v>584.06021379078152</v>
      </c>
      <c r="AB16" s="3">
        <f t="shared" si="4"/>
        <v>551.52546027661617</v>
      </c>
      <c r="AC16" s="3">
        <f t="shared" si="4"/>
        <v>496.6782996400521</v>
      </c>
      <c r="AD16" s="3">
        <f t="shared" si="4"/>
        <v>625.91053673827855</v>
      </c>
      <c r="AE16" s="3">
        <f t="shared" si="4"/>
        <v>635.03779415086785</v>
      </c>
      <c r="AF16" s="3">
        <f t="shared" si="4"/>
        <v>616.90274760289401</v>
      </c>
      <c r="AG16" s="3">
        <f t="shared" si="4"/>
        <v>581.70697090545514</v>
      </c>
      <c r="AH16" s="3">
        <f t="shared" si="4"/>
        <v>569.02811881312152</v>
      </c>
      <c r="AI16" s="3">
        <f t="shared" si="4"/>
        <v>686.31285383076818</v>
      </c>
      <c r="AJ16" s="3">
        <f t="shared" si="4"/>
        <v>735.27613860372219</v>
      </c>
      <c r="AK16" s="3">
        <f t="shared" si="4"/>
        <v>703.66753513289211</v>
      </c>
      <c r="AL16" s="3">
        <f t="shared" si="4"/>
        <v>757.7921878721105</v>
      </c>
      <c r="AM16" s="3">
        <f t="shared" si="4"/>
        <v>816.23668952904427</v>
      </c>
      <c r="AN16" s="3">
        <f t="shared" si="4"/>
        <v>805.29270040981578</v>
      </c>
      <c r="AO16" s="3">
        <f t="shared" si="4"/>
        <v>944.44710457141719</v>
      </c>
      <c r="AP16" s="3">
        <f t="shared" si="4"/>
        <v>958.41448931729599</v>
      </c>
      <c r="AQ16" s="3">
        <f t="shared" si="4"/>
        <v>845.43381369172437</v>
      </c>
      <c r="AR16" s="3">
        <f t="shared" si="4"/>
        <v>1042.9579729468171</v>
      </c>
      <c r="AS16" s="3">
        <f t="shared" si="4"/>
        <v>956.27523931833207</v>
      </c>
      <c r="AT16" s="3">
        <f t="shared" si="4"/>
        <v>1020.1050599488924</v>
      </c>
      <c r="AU16" s="3">
        <f t="shared" si="4"/>
        <v>1001.7107034135821</v>
      </c>
      <c r="AV16" s="3">
        <f t="shared" si="4"/>
        <v>1093.2575176965397</v>
      </c>
      <c r="AW16" s="3">
        <f t="shared" si="4"/>
        <v>1120.2380699357318</v>
      </c>
      <c r="AX16" s="3">
        <f t="shared" si="4"/>
        <v>1086.1289057934146</v>
      </c>
      <c r="AY16" s="3">
        <f t="shared" si="4"/>
        <v>1231.3216476615685</v>
      </c>
      <c r="AZ16" s="3">
        <f t="shared" si="4"/>
        <v>1183.9215908721885</v>
      </c>
      <c r="BA16" s="3">
        <f t="shared" si="4"/>
        <v>1145.1807717561451</v>
      </c>
      <c r="BB16" s="3">
        <f t="shared" si="4"/>
        <v>1123.3206725300365</v>
      </c>
      <c r="BC16" s="3">
        <f t="shared" si="4"/>
        <v>1186.120145685082</v>
      </c>
      <c r="BD16" s="3">
        <f t="shared" si="4"/>
        <v>1282.0773507606057</v>
      </c>
      <c r="BE16" s="3">
        <f t="shared" si="4"/>
        <v>1220.0739048653295</v>
      </c>
      <c r="BF16" s="3">
        <f t="shared" si="4"/>
        <v>1321.9433926357563</v>
      </c>
      <c r="BG16" s="3">
        <f t="shared" si="4"/>
        <v>1357.6657664290331</v>
      </c>
      <c r="BH16" s="3">
        <f t="shared" si="4"/>
        <v>1319.5216304908888</v>
      </c>
      <c r="BI16" s="3">
        <f t="shared" si="4"/>
        <v>1404.5512925248879</v>
      </c>
      <c r="BJ16" s="3">
        <f t="shared" si="4"/>
        <v>1382.503646770356</v>
      </c>
      <c r="BK16" s="3">
        <f>STDEV(BK12:BK14)</f>
        <v>1409.8515288261149</v>
      </c>
    </row>
    <row r="17" spans="1:63" x14ac:dyDescent="0.25">
      <c r="A17" s="2" t="s">
        <v>85</v>
      </c>
      <c r="B17" s="2">
        <v>3</v>
      </c>
      <c r="C17" s="2" t="s">
        <v>75</v>
      </c>
      <c r="D17" s="2">
        <v>207</v>
      </c>
      <c r="E17" s="2">
        <v>206</v>
      </c>
      <c r="F17" s="2">
        <v>209</v>
      </c>
      <c r="G17" s="2">
        <v>207</v>
      </c>
      <c r="H17" s="2">
        <v>203</v>
      </c>
      <c r="I17" s="2">
        <v>717</v>
      </c>
      <c r="J17" s="2">
        <v>1397</v>
      </c>
      <c r="K17" s="2">
        <v>2415</v>
      </c>
      <c r="L17" s="2">
        <v>3453</v>
      </c>
      <c r="M17" s="2">
        <v>4457</v>
      </c>
      <c r="N17" s="2">
        <v>5475</v>
      </c>
      <c r="O17" s="2">
        <v>6549</v>
      </c>
      <c r="P17" s="2">
        <v>7478</v>
      </c>
      <c r="Q17" s="2">
        <v>8461</v>
      </c>
      <c r="R17" s="2">
        <v>9478</v>
      </c>
      <c r="S17" s="2">
        <v>10492</v>
      </c>
      <c r="T17" s="2">
        <v>11500</v>
      </c>
      <c r="U17" s="2">
        <v>12397</v>
      </c>
      <c r="V17" s="2">
        <v>13464</v>
      </c>
      <c r="W17" s="2">
        <v>14311</v>
      </c>
      <c r="X17" s="2">
        <v>15362</v>
      </c>
      <c r="Y17" s="2">
        <v>16272</v>
      </c>
      <c r="Z17" s="2">
        <v>17262</v>
      </c>
      <c r="AA17" s="2">
        <v>18298</v>
      </c>
      <c r="AB17" s="2">
        <v>19218</v>
      </c>
      <c r="AC17" s="2">
        <v>20190</v>
      </c>
      <c r="AD17" s="2">
        <v>20984</v>
      </c>
      <c r="AE17" s="2">
        <v>22175</v>
      </c>
      <c r="AF17" s="2">
        <v>22966</v>
      </c>
      <c r="AG17" s="2">
        <v>23899</v>
      </c>
      <c r="AH17" s="2">
        <v>24806</v>
      </c>
      <c r="AI17" s="2">
        <v>25708</v>
      </c>
      <c r="AJ17" s="2">
        <v>26744</v>
      </c>
      <c r="AK17" s="2">
        <v>27547</v>
      </c>
      <c r="AL17" s="2">
        <v>28555</v>
      </c>
      <c r="AM17" s="2">
        <v>29598</v>
      </c>
      <c r="AN17" s="2">
        <v>30417</v>
      </c>
      <c r="AO17" s="2">
        <v>31375</v>
      </c>
      <c r="AP17" s="2">
        <v>32166</v>
      </c>
      <c r="AQ17" s="2">
        <v>33280</v>
      </c>
      <c r="AR17" s="2">
        <v>34072</v>
      </c>
      <c r="AS17" s="2">
        <v>34836</v>
      </c>
      <c r="AT17" s="2">
        <v>35851</v>
      </c>
      <c r="AU17" s="2">
        <v>36870</v>
      </c>
      <c r="AV17" s="2">
        <v>37763</v>
      </c>
      <c r="AW17" s="2">
        <v>38580</v>
      </c>
      <c r="AX17" s="2">
        <v>39435</v>
      </c>
      <c r="AY17" s="2">
        <v>40434</v>
      </c>
      <c r="AZ17" s="2">
        <v>41231</v>
      </c>
      <c r="BA17" s="2">
        <v>42135</v>
      </c>
      <c r="BB17" s="2">
        <v>43085</v>
      </c>
      <c r="BC17" s="2">
        <v>43859</v>
      </c>
      <c r="BD17" s="2">
        <v>44717</v>
      </c>
      <c r="BE17" s="2">
        <v>45545</v>
      </c>
      <c r="BF17" s="2">
        <v>46500</v>
      </c>
      <c r="BG17" s="2">
        <v>47319</v>
      </c>
      <c r="BH17" s="2">
        <v>48226</v>
      </c>
      <c r="BI17" s="2">
        <v>49217</v>
      </c>
      <c r="BJ17" s="2">
        <v>50121</v>
      </c>
      <c r="BK17" s="2">
        <v>50840</v>
      </c>
    </row>
    <row r="18" spans="1:63" x14ac:dyDescent="0.25">
      <c r="A18" s="2" t="s">
        <v>86</v>
      </c>
      <c r="B18" s="2">
        <v>3</v>
      </c>
      <c r="C18" s="2" t="s">
        <v>75</v>
      </c>
      <c r="D18" s="2">
        <v>249</v>
      </c>
      <c r="E18" s="2">
        <v>236</v>
      </c>
      <c r="F18" s="2">
        <v>243</v>
      </c>
      <c r="G18" s="2">
        <v>247</v>
      </c>
      <c r="H18" s="2">
        <v>244</v>
      </c>
      <c r="I18" s="2">
        <v>599</v>
      </c>
      <c r="J18" s="2">
        <v>1372</v>
      </c>
      <c r="K18" s="2">
        <v>2391</v>
      </c>
      <c r="L18" s="2">
        <v>3366</v>
      </c>
      <c r="M18" s="2">
        <v>4414</v>
      </c>
      <c r="N18" s="2">
        <v>5400</v>
      </c>
      <c r="O18" s="2">
        <v>6357</v>
      </c>
      <c r="P18" s="2">
        <v>7331</v>
      </c>
      <c r="Q18" s="2">
        <v>8391</v>
      </c>
      <c r="R18" s="2">
        <v>9320</v>
      </c>
      <c r="S18" s="2">
        <v>10303</v>
      </c>
      <c r="T18" s="2">
        <v>11250</v>
      </c>
      <c r="U18" s="2">
        <v>12329</v>
      </c>
      <c r="V18" s="2">
        <v>13267</v>
      </c>
      <c r="W18" s="2">
        <v>14202</v>
      </c>
      <c r="X18" s="2">
        <v>15115</v>
      </c>
      <c r="Y18" s="2">
        <v>16026</v>
      </c>
      <c r="Z18" s="2">
        <v>17038</v>
      </c>
      <c r="AA18" s="2">
        <v>17979</v>
      </c>
      <c r="AB18" s="2">
        <v>18909</v>
      </c>
      <c r="AC18" s="2">
        <v>19863</v>
      </c>
      <c r="AD18" s="2">
        <v>20784</v>
      </c>
      <c r="AE18" s="2">
        <v>21691</v>
      </c>
      <c r="AF18" s="2">
        <v>22640</v>
      </c>
      <c r="AG18" s="2">
        <v>23628</v>
      </c>
      <c r="AH18" s="2">
        <v>24517</v>
      </c>
      <c r="AI18" s="2">
        <v>25643</v>
      </c>
      <c r="AJ18" s="2">
        <v>26289</v>
      </c>
      <c r="AK18" s="2">
        <v>27464</v>
      </c>
      <c r="AL18" s="2">
        <v>28226</v>
      </c>
      <c r="AM18" s="2">
        <v>29175</v>
      </c>
      <c r="AN18" s="2">
        <v>30132</v>
      </c>
      <c r="AO18" s="2">
        <v>30988</v>
      </c>
      <c r="AP18" s="2">
        <v>31859</v>
      </c>
      <c r="AQ18" s="2">
        <v>32775</v>
      </c>
      <c r="AR18" s="2">
        <v>33714</v>
      </c>
      <c r="AS18" s="2">
        <v>34686</v>
      </c>
      <c r="AT18" s="2">
        <v>35525</v>
      </c>
      <c r="AU18" s="2">
        <v>36333</v>
      </c>
      <c r="AV18" s="2">
        <v>37266</v>
      </c>
      <c r="AW18" s="2">
        <v>38014</v>
      </c>
      <c r="AX18" s="2">
        <v>39030</v>
      </c>
      <c r="AY18" s="2">
        <v>39896</v>
      </c>
      <c r="AZ18" s="2">
        <v>40793</v>
      </c>
      <c r="BA18" s="2">
        <v>41633</v>
      </c>
      <c r="BB18" s="2">
        <v>42577</v>
      </c>
      <c r="BC18" s="2">
        <v>43484</v>
      </c>
      <c r="BD18" s="2">
        <v>44411</v>
      </c>
      <c r="BE18" s="2">
        <v>45005</v>
      </c>
      <c r="BF18" s="2">
        <v>46230</v>
      </c>
      <c r="BG18" s="2">
        <v>46716</v>
      </c>
      <c r="BH18" s="2">
        <v>47751</v>
      </c>
      <c r="BI18" s="2">
        <v>48680</v>
      </c>
      <c r="BJ18" s="2">
        <v>49480</v>
      </c>
      <c r="BK18" s="2">
        <v>50338</v>
      </c>
    </row>
    <row r="19" spans="1:63" x14ac:dyDescent="0.25">
      <c r="A19" s="2" t="s">
        <v>87</v>
      </c>
      <c r="B19" s="2">
        <v>3</v>
      </c>
      <c r="C19" s="2" t="s">
        <v>75</v>
      </c>
      <c r="D19" s="2">
        <v>261</v>
      </c>
      <c r="E19" s="2">
        <v>250</v>
      </c>
      <c r="F19" s="2">
        <v>242</v>
      </c>
      <c r="G19" s="2">
        <v>250</v>
      </c>
      <c r="H19" s="2">
        <v>253</v>
      </c>
      <c r="I19" s="2">
        <v>496</v>
      </c>
      <c r="J19" s="2">
        <v>1408</v>
      </c>
      <c r="K19" s="2">
        <v>2445</v>
      </c>
      <c r="L19" s="2">
        <v>3430</v>
      </c>
      <c r="M19" s="2">
        <v>4438</v>
      </c>
      <c r="N19" s="2">
        <v>5401</v>
      </c>
      <c r="O19" s="2">
        <v>6446</v>
      </c>
      <c r="P19" s="2">
        <v>7450</v>
      </c>
      <c r="Q19" s="2">
        <v>8420</v>
      </c>
      <c r="R19" s="2">
        <v>9369</v>
      </c>
      <c r="S19" s="2">
        <v>10453</v>
      </c>
      <c r="T19" s="2">
        <v>11327</v>
      </c>
      <c r="U19" s="2">
        <v>12386</v>
      </c>
      <c r="V19" s="2">
        <v>13394</v>
      </c>
      <c r="W19" s="2">
        <v>14304</v>
      </c>
      <c r="X19" s="2">
        <v>15272</v>
      </c>
      <c r="Y19" s="2">
        <v>16321</v>
      </c>
      <c r="Z19" s="2">
        <v>17158</v>
      </c>
      <c r="AA19" s="2">
        <v>18093</v>
      </c>
      <c r="AB19" s="2">
        <v>19017</v>
      </c>
      <c r="AC19" s="2">
        <v>19992</v>
      </c>
      <c r="AD19" s="2">
        <v>21017</v>
      </c>
      <c r="AE19" s="2">
        <v>21928</v>
      </c>
      <c r="AF19" s="2">
        <v>22921</v>
      </c>
      <c r="AG19" s="2">
        <v>23732</v>
      </c>
      <c r="AH19" s="2">
        <v>24611</v>
      </c>
      <c r="AI19" s="2">
        <v>25700</v>
      </c>
      <c r="AJ19" s="2">
        <v>26469</v>
      </c>
      <c r="AK19" s="2">
        <v>27389</v>
      </c>
      <c r="AL19" s="2">
        <v>28425</v>
      </c>
      <c r="AM19" s="2">
        <v>29278</v>
      </c>
      <c r="AN19" s="2">
        <v>30187</v>
      </c>
      <c r="AO19" s="2">
        <v>31136</v>
      </c>
      <c r="AP19" s="2">
        <v>32131</v>
      </c>
      <c r="AQ19" s="2">
        <v>32905</v>
      </c>
      <c r="AR19" s="2">
        <v>33930</v>
      </c>
      <c r="AS19" s="2">
        <v>34764</v>
      </c>
      <c r="AT19" s="2">
        <v>35642</v>
      </c>
      <c r="AU19" s="2">
        <v>36621</v>
      </c>
      <c r="AV19" s="2">
        <v>37462</v>
      </c>
      <c r="AW19" s="2">
        <v>38357</v>
      </c>
      <c r="AX19" s="2">
        <v>39305</v>
      </c>
      <c r="AY19" s="2">
        <v>40142</v>
      </c>
      <c r="AZ19" s="2">
        <v>41212</v>
      </c>
      <c r="BA19" s="2">
        <v>41817</v>
      </c>
      <c r="BB19" s="2">
        <v>43021</v>
      </c>
      <c r="BC19" s="2">
        <v>43747</v>
      </c>
      <c r="BD19" s="2">
        <v>44595</v>
      </c>
      <c r="BE19" s="2">
        <v>45479</v>
      </c>
      <c r="BF19" s="2">
        <v>46206</v>
      </c>
      <c r="BG19" s="2">
        <v>47236</v>
      </c>
      <c r="BH19" s="2">
        <v>48066</v>
      </c>
      <c r="BI19" s="2">
        <v>48784</v>
      </c>
      <c r="BJ19" s="2">
        <v>49725</v>
      </c>
      <c r="BK19" s="2">
        <v>50516</v>
      </c>
    </row>
    <row r="20" spans="1:63" s="2" customFormat="1" x14ac:dyDescent="0.25">
      <c r="D20" s="2">
        <f>AVERAGE(D17:D19)</f>
        <v>239</v>
      </c>
      <c r="E20" s="2">
        <f t="shared" ref="E20:BK20" si="5">AVERAGE(E17:E19)</f>
        <v>230.66666666666666</v>
      </c>
      <c r="F20" s="2">
        <f t="shared" si="5"/>
        <v>231.33333333333334</v>
      </c>
      <c r="G20" s="2">
        <f t="shared" si="5"/>
        <v>234.66666666666666</v>
      </c>
      <c r="H20" s="2">
        <f t="shared" si="5"/>
        <v>233.33333333333334</v>
      </c>
      <c r="I20" s="2">
        <f t="shared" si="5"/>
        <v>604</v>
      </c>
      <c r="J20" s="2">
        <f t="shared" si="5"/>
        <v>1392.3333333333333</v>
      </c>
      <c r="K20" s="2">
        <f t="shared" si="5"/>
        <v>2417</v>
      </c>
      <c r="L20" s="2">
        <f t="shared" si="5"/>
        <v>3416.3333333333335</v>
      </c>
      <c r="M20" s="2">
        <f t="shared" si="5"/>
        <v>4436.333333333333</v>
      </c>
      <c r="N20" s="2">
        <f t="shared" si="5"/>
        <v>5425.333333333333</v>
      </c>
      <c r="O20" s="2">
        <f t="shared" si="5"/>
        <v>6450.666666666667</v>
      </c>
      <c r="P20" s="2">
        <f t="shared" si="5"/>
        <v>7419.666666666667</v>
      </c>
      <c r="Q20" s="2">
        <f t="shared" si="5"/>
        <v>8424</v>
      </c>
      <c r="R20" s="2">
        <f t="shared" si="5"/>
        <v>9389</v>
      </c>
      <c r="S20" s="2">
        <f t="shared" si="5"/>
        <v>10416</v>
      </c>
      <c r="T20" s="2">
        <f t="shared" si="5"/>
        <v>11359</v>
      </c>
      <c r="U20" s="2">
        <f t="shared" si="5"/>
        <v>12370.666666666666</v>
      </c>
      <c r="V20" s="2">
        <f t="shared" si="5"/>
        <v>13375</v>
      </c>
      <c r="W20" s="2">
        <f t="shared" si="5"/>
        <v>14272.333333333334</v>
      </c>
      <c r="X20" s="2">
        <f t="shared" si="5"/>
        <v>15249.666666666666</v>
      </c>
      <c r="Y20" s="2">
        <f t="shared" si="5"/>
        <v>16206.333333333334</v>
      </c>
      <c r="Z20" s="2">
        <f t="shared" si="5"/>
        <v>17152.666666666668</v>
      </c>
      <c r="AA20" s="2">
        <f t="shared" si="5"/>
        <v>18123.333333333332</v>
      </c>
      <c r="AB20" s="2">
        <f t="shared" si="5"/>
        <v>19048</v>
      </c>
      <c r="AC20" s="2">
        <f t="shared" si="5"/>
        <v>20015</v>
      </c>
      <c r="AD20" s="2">
        <f t="shared" si="5"/>
        <v>20928.333333333332</v>
      </c>
      <c r="AE20" s="2">
        <f t="shared" si="5"/>
        <v>21931.333333333332</v>
      </c>
      <c r="AF20" s="2">
        <f t="shared" si="5"/>
        <v>22842.333333333332</v>
      </c>
      <c r="AG20" s="2">
        <f t="shared" si="5"/>
        <v>23753</v>
      </c>
      <c r="AH20" s="2">
        <f t="shared" si="5"/>
        <v>24644.666666666668</v>
      </c>
      <c r="AI20" s="2">
        <f t="shared" si="5"/>
        <v>25683.666666666668</v>
      </c>
      <c r="AJ20" s="2">
        <f t="shared" si="5"/>
        <v>26500.666666666668</v>
      </c>
      <c r="AK20" s="2">
        <f t="shared" si="5"/>
        <v>27466.666666666668</v>
      </c>
      <c r="AL20" s="2">
        <f t="shared" si="5"/>
        <v>28402</v>
      </c>
      <c r="AM20" s="2">
        <f t="shared" si="5"/>
        <v>29350.333333333332</v>
      </c>
      <c r="AN20" s="2">
        <f t="shared" si="5"/>
        <v>30245.333333333332</v>
      </c>
      <c r="AO20" s="2">
        <f t="shared" si="5"/>
        <v>31166.333333333332</v>
      </c>
      <c r="AP20" s="2">
        <f t="shared" si="5"/>
        <v>32052</v>
      </c>
      <c r="AQ20" s="2">
        <f t="shared" si="5"/>
        <v>32986.666666666664</v>
      </c>
      <c r="AR20" s="2">
        <f t="shared" si="5"/>
        <v>33905.333333333336</v>
      </c>
      <c r="AS20" s="2">
        <f t="shared" si="5"/>
        <v>34762</v>
      </c>
      <c r="AT20" s="2">
        <f t="shared" si="5"/>
        <v>35672.666666666664</v>
      </c>
      <c r="AU20" s="2">
        <f t="shared" si="5"/>
        <v>36608</v>
      </c>
      <c r="AV20" s="2">
        <f t="shared" si="5"/>
        <v>37497</v>
      </c>
      <c r="AW20" s="2">
        <f t="shared" si="5"/>
        <v>38317</v>
      </c>
      <c r="AX20" s="2">
        <f t="shared" si="5"/>
        <v>39256.666666666664</v>
      </c>
      <c r="AY20" s="2">
        <f t="shared" si="5"/>
        <v>40157.333333333336</v>
      </c>
      <c r="AZ20" s="2">
        <f t="shared" si="5"/>
        <v>41078.666666666664</v>
      </c>
      <c r="BA20" s="2">
        <f t="shared" si="5"/>
        <v>41861.666666666664</v>
      </c>
      <c r="BB20" s="2">
        <f t="shared" si="5"/>
        <v>42894.333333333336</v>
      </c>
      <c r="BC20" s="2">
        <f t="shared" si="5"/>
        <v>43696.666666666664</v>
      </c>
      <c r="BD20" s="2">
        <f t="shared" si="5"/>
        <v>44574.333333333336</v>
      </c>
      <c r="BE20" s="2">
        <f t="shared" si="5"/>
        <v>45343</v>
      </c>
      <c r="BF20" s="2">
        <f t="shared" si="5"/>
        <v>46312</v>
      </c>
      <c r="BG20" s="2">
        <f t="shared" si="5"/>
        <v>47090.333333333336</v>
      </c>
      <c r="BH20" s="2">
        <f t="shared" si="5"/>
        <v>48014.333333333336</v>
      </c>
      <c r="BI20" s="2">
        <f t="shared" si="5"/>
        <v>48893.666666666664</v>
      </c>
      <c r="BJ20" s="2">
        <f t="shared" si="5"/>
        <v>49775.333333333336</v>
      </c>
      <c r="BK20" s="2">
        <f t="shared" si="5"/>
        <v>50564.666666666664</v>
      </c>
    </row>
    <row r="21" spans="1:63" s="2" customFormat="1" x14ac:dyDescent="0.25">
      <c r="D21" s="2">
        <f>STDEV(D17:D19)</f>
        <v>28.354893757515651</v>
      </c>
      <c r="E21" s="2">
        <f t="shared" ref="E21:BK21" si="6">STDEV(E17:E19)</f>
        <v>22.479620400116488</v>
      </c>
      <c r="F21" s="2">
        <f t="shared" si="6"/>
        <v>19.347695814575268</v>
      </c>
      <c r="G21" s="2">
        <f t="shared" si="6"/>
        <v>24.006943440041116</v>
      </c>
      <c r="H21" s="2">
        <f t="shared" si="6"/>
        <v>26.652079343520896</v>
      </c>
      <c r="I21" s="2">
        <f t="shared" si="6"/>
        <v>110.58480908334562</v>
      </c>
      <c r="J21" s="2">
        <f t="shared" si="6"/>
        <v>18.448125469362285</v>
      </c>
      <c r="K21" s="2">
        <f t="shared" si="6"/>
        <v>27.055498516937366</v>
      </c>
      <c r="L21" s="2">
        <f t="shared" si="6"/>
        <v>45.081407845511364</v>
      </c>
      <c r="M21" s="2">
        <f t="shared" si="6"/>
        <v>21.548395145191982</v>
      </c>
      <c r="N21" s="2">
        <f t="shared" si="6"/>
        <v>43.015501081974314</v>
      </c>
      <c r="O21" s="2">
        <f t="shared" si="6"/>
        <v>96.085031786086915</v>
      </c>
      <c r="P21" s="2">
        <f t="shared" si="6"/>
        <v>78.05340052382941</v>
      </c>
      <c r="Q21" s="2">
        <f t="shared" si="6"/>
        <v>35.171010790137949</v>
      </c>
      <c r="R21" s="2">
        <f t="shared" si="6"/>
        <v>80.876448982382996</v>
      </c>
      <c r="S21" s="2">
        <f t="shared" si="6"/>
        <v>99.784768376741752</v>
      </c>
      <c r="T21" s="2">
        <f t="shared" si="6"/>
        <v>128.03515142334936</v>
      </c>
      <c r="U21" s="2">
        <f t="shared" si="6"/>
        <v>36.501141534660711</v>
      </c>
      <c r="V21" s="2">
        <f t="shared" si="6"/>
        <v>99.864908751773257</v>
      </c>
      <c r="W21" s="2">
        <f t="shared" si="6"/>
        <v>61.010927982889534</v>
      </c>
      <c r="X21" s="2">
        <f t="shared" si="6"/>
        <v>125.00533321956041</v>
      </c>
      <c r="Y21" s="2">
        <f t="shared" si="6"/>
        <v>158.08331136882646</v>
      </c>
      <c r="Z21" s="2">
        <f t="shared" si="6"/>
        <v>112.0951976372464</v>
      </c>
      <c r="AA21" s="2">
        <f t="shared" si="6"/>
        <v>161.6487962631746</v>
      </c>
      <c r="AB21" s="2">
        <f t="shared" si="6"/>
        <v>156.81517783684077</v>
      </c>
      <c r="AC21" s="2">
        <f t="shared" si="6"/>
        <v>164.70883400716551</v>
      </c>
      <c r="AD21" s="2">
        <f t="shared" si="6"/>
        <v>126.08066201179835</v>
      </c>
      <c r="AE21" s="2">
        <f t="shared" si="6"/>
        <v>242.01721701840415</v>
      </c>
      <c r="AF21" s="2">
        <f t="shared" si="6"/>
        <v>176.66446539509107</v>
      </c>
      <c r="AG21" s="2">
        <f t="shared" si="6"/>
        <v>136.71503209230505</v>
      </c>
      <c r="AH21" s="2">
        <f t="shared" si="6"/>
        <v>147.41212071377757</v>
      </c>
      <c r="AI21" s="2">
        <f t="shared" si="6"/>
        <v>35.444792753426185</v>
      </c>
      <c r="AJ21" s="2">
        <f t="shared" si="6"/>
        <v>229.14696885041559</v>
      </c>
      <c r="AK21" s="2">
        <f t="shared" si="6"/>
        <v>79.03374806583156</v>
      </c>
      <c r="AL21" s="2">
        <f t="shared" si="6"/>
        <v>165.70153891862321</v>
      </c>
      <c r="AM21" s="2">
        <f t="shared" si="6"/>
        <v>220.58180644226607</v>
      </c>
      <c r="AN21" s="2">
        <f t="shared" si="6"/>
        <v>151.18972628235468</v>
      </c>
      <c r="AO21" s="2">
        <f t="shared" si="6"/>
        <v>195.27501973712185</v>
      </c>
      <c r="AP21" s="2">
        <f t="shared" si="6"/>
        <v>168.05653810548401</v>
      </c>
      <c r="AQ21" s="2">
        <f t="shared" si="6"/>
        <v>262.21810260417442</v>
      </c>
      <c r="AR21" s="2">
        <f t="shared" si="6"/>
        <v>180.27016761886401</v>
      </c>
      <c r="AS21" s="2">
        <f t="shared" si="6"/>
        <v>75.019997334044206</v>
      </c>
      <c r="AT21" s="2">
        <f t="shared" si="6"/>
        <v>165.1494272873307</v>
      </c>
      <c r="AU21" s="2">
        <f t="shared" si="6"/>
        <v>268.73592986424427</v>
      </c>
      <c r="AV21" s="2">
        <f t="shared" si="6"/>
        <v>250.34176639146733</v>
      </c>
      <c r="AW21" s="2">
        <f t="shared" si="6"/>
        <v>285.11225859299702</v>
      </c>
      <c r="AX21" s="2">
        <f t="shared" si="6"/>
        <v>206.78088241743561</v>
      </c>
      <c r="AY21" s="2">
        <f t="shared" si="6"/>
        <v>269.32755769384858</v>
      </c>
      <c r="AZ21" s="2">
        <f t="shared" si="6"/>
        <v>247.57692407276841</v>
      </c>
      <c r="BA21" s="2">
        <f t="shared" si="6"/>
        <v>253.9632519348682</v>
      </c>
      <c r="BB21" s="2">
        <f t="shared" si="6"/>
        <v>276.67550186695843</v>
      </c>
      <c r="BC21" s="2">
        <f t="shared" si="6"/>
        <v>192.50021645009474</v>
      </c>
      <c r="BD21" s="2">
        <f t="shared" si="6"/>
        <v>154.04328396049382</v>
      </c>
      <c r="BE21" s="2">
        <f t="shared" si="6"/>
        <v>294.57087432399015</v>
      </c>
      <c r="BF21" s="2">
        <f t="shared" si="6"/>
        <v>163.25440269714014</v>
      </c>
      <c r="BG21" s="2">
        <f t="shared" si="6"/>
        <v>326.8276814061706</v>
      </c>
      <c r="BH21" s="2">
        <f t="shared" si="6"/>
        <v>241.67816064620595</v>
      </c>
      <c r="BI21" s="2">
        <f t="shared" si="6"/>
        <v>284.80227059019973</v>
      </c>
      <c r="BJ21" s="2">
        <f t="shared" si="6"/>
        <v>323.4506659961196</v>
      </c>
      <c r="BK21" s="2">
        <f t="shared" si="6"/>
        <v>254.51391579505693</v>
      </c>
    </row>
    <row r="22" spans="1:63" x14ac:dyDescent="0.25">
      <c r="A22" s="2" t="s">
        <v>85</v>
      </c>
      <c r="B22" s="2">
        <v>4</v>
      </c>
      <c r="C22" s="2" t="s">
        <v>76</v>
      </c>
      <c r="D22" s="2">
        <v>342</v>
      </c>
      <c r="E22" s="2">
        <v>338</v>
      </c>
      <c r="F22" s="2">
        <v>346</v>
      </c>
      <c r="G22" s="2">
        <v>352</v>
      </c>
      <c r="H22" s="2">
        <v>342</v>
      </c>
      <c r="I22" s="2">
        <v>610</v>
      </c>
      <c r="J22" s="2">
        <v>1093</v>
      </c>
      <c r="K22" s="2">
        <v>1790</v>
      </c>
      <c r="L22" s="2">
        <v>2432</v>
      </c>
      <c r="M22" s="2">
        <v>3120</v>
      </c>
      <c r="N22" s="2">
        <v>3828</v>
      </c>
      <c r="O22" s="2">
        <v>4461</v>
      </c>
      <c r="P22" s="2">
        <v>5135</v>
      </c>
      <c r="Q22" s="2">
        <v>5869</v>
      </c>
      <c r="R22" s="2">
        <v>6544</v>
      </c>
      <c r="S22" s="2">
        <v>7178</v>
      </c>
      <c r="T22" s="2">
        <v>7813</v>
      </c>
      <c r="U22" s="2">
        <v>8440</v>
      </c>
      <c r="V22" s="2">
        <v>9141</v>
      </c>
      <c r="W22" s="2">
        <v>9748</v>
      </c>
      <c r="X22" s="2">
        <v>10412</v>
      </c>
      <c r="Y22" s="2">
        <v>11105</v>
      </c>
      <c r="Z22" s="2">
        <v>11639</v>
      </c>
      <c r="AA22" s="2">
        <v>12332</v>
      </c>
      <c r="AB22" s="2">
        <v>13035</v>
      </c>
      <c r="AC22" s="2">
        <v>13581</v>
      </c>
      <c r="AD22" s="2">
        <v>14316</v>
      </c>
      <c r="AE22" s="2">
        <v>14914</v>
      </c>
      <c r="AF22" s="2">
        <v>15464</v>
      </c>
      <c r="AG22" s="2">
        <v>16157</v>
      </c>
      <c r="AH22" s="2">
        <v>16807</v>
      </c>
      <c r="AI22" s="2">
        <v>17471</v>
      </c>
      <c r="AJ22" s="2">
        <v>17975</v>
      </c>
      <c r="AK22" s="2">
        <v>18614</v>
      </c>
      <c r="AL22" s="2">
        <v>19315</v>
      </c>
      <c r="AM22" s="2">
        <v>19893</v>
      </c>
      <c r="AN22" s="2">
        <v>20557</v>
      </c>
      <c r="AO22" s="2">
        <v>21210</v>
      </c>
      <c r="AP22" s="2">
        <v>21840</v>
      </c>
      <c r="AQ22" s="2">
        <v>22358</v>
      </c>
      <c r="AR22" s="2">
        <v>23035</v>
      </c>
      <c r="AS22" s="2">
        <v>23674</v>
      </c>
      <c r="AT22" s="2">
        <v>24143</v>
      </c>
      <c r="AU22" s="2">
        <v>24774</v>
      </c>
      <c r="AV22" s="2">
        <v>25598</v>
      </c>
      <c r="AW22" s="2">
        <v>26032</v>
      </c>
      <c r="AX22" s="2">
        <v>26714</v>
      </c>
      <c r="AY22" s="2">
        <v>27378</v>
      </c>
      <c r="AZ22" s="2">
        <v>27753</v>
      </c>
      <c r="BA22" s="2">
        <v>28497</v>
      </c>
      <c r="BB22" s="2">
        <v>29075</v>
      </c>
      <c r="BC22" s="2">
        <v>29528</v>
      </c>
      <c r="BD22" s="2">
        <v>30334</v>
      </c>
      <c r="BE22" s="2">
        <v>30913</v>
      </c>
      <c r="BF22" s="2">
        <v>31434</v>
      </c>
      <c r="BG22" s="2">
        <v>32147</v>
      </c>
      <c r="BH22" s="2">
        <v>32591</v>
      </c>
      <c r="BI22" s="2">
        <v>33218</v>
      </c>
      <c r="BJ22" s="2">
        <v>33861</v>
      </c>
      <c r="BK22" s="2">
        <v>34315</v>
      </c>
    </row>
    <row r="23" spans="1:63" x14ac:dyDescent="0.25">
      <c r="A23" s="2" t="s">
        <v>86</v>
      </c>
      <c r="B23" s="2">
        <v>4</v>
      </c>
      <c r="C23" s="2" t="s">
        <v>76</v>
      </c>
      <c r="D23" s="2">
        <v>273</v>
      </c>
      <c r="E23" s="2">
        <v>251</v>
      </c>
      <c r="F23" s="2">
        <v>263</v>
      </c>
      <c r="G23" s="2">
        <v>256</v>
      </c>
      <c r="H23" s="2">
        <v>273</v>
      </c>
      <c r="I23" s="2">
        <v>554</v>
      </c>
      <c r="J23" s="2">
        <v>1130</v>
      </c>
      <c r="K23" s="2">
        <v>1887</v>
      </c>
      <c r="L23" s="2">
        <v>2664</v>
      </c>
      <c r="M23" s="2">
        <v>3428</v>
      </c>
      <c r="N23" s="2">
        <v>4130</v>
      </c>
      <c r="O23" s="2">
        <v>4974</v>
      </c>
      <c r="P23" s="2">
        <v>5667</v>
      </c>
      <c r="Q23" s="2">
        <v>6459</v>
      </c>
      <c r="R23" s="2">
        <v>7249</v>
      </c>
      <c r="S23" s="2">
        <v>7878</v>
      </c>
      <c r="T23" s="2">
        <v>8682</v>
      </c>
      <c r="U23" s="2">
        <v>9417</v>
      </c>
      <c r="V23" s="2">
        <v>10154</v>
      </c>
      <c r="W23" s="2">
        <v>10928</v>
      </c>
      <c r="X23" s="2">
        <v>11687</v>
      </c>
      <c r="Y23" s="2">
        <v>12324</v>
      </c>
      <c r="Z23" s="2">
        <v>13109</v>
      </c>
      <c r="AA23" s="2">
        <v>13790</v>
      </c>
      <c r="AB23" s="2">
        <v>14505</v>
      </c>
      <c r="AC23" s="2">
        <v>15206</v>
      </c>
      <c r="AD23" s="2">
        <v>16024</v>
      </c>
      <c r="AE23" s="2">
        <v>16689</v>
      </c>
      <c r="AF23" s="2">
        <v>17312</v>
      </c>
      <c r="AG23" s="2">
        <v>18126</v>
      </c>
      <c r="AH23" s="2">
        <v>18897</v>
      </c>
      <c r="AI23" s="2">
        <v>19569</v>
      </c>
      <c r="AJ23" s="2">
        <v>20193</v>
      </c>
      <c r="AK23" s="2">
        <v>20934</v>
      </c>
      <c r="AL23" s="2">
        <v>21688</v>
      </c>
      <c r="AM23" s="2">
        <v>22292</v>
      </c>
      <c r="AN23" s="2">
        <v>23023</v>
      </c>
      <c r="AO23" s="2">
        <v>23703</v>
      </c>
      <c r="AP23" s="2">
        <v>24472</v>
      </c>
      <c r="AQ23" s="2">
        <v>25063</v>
      </c>
      <c r="AR23" s="2">
        <v>25991</v>
      </c>
      <c r="AS23" s="2">
        <v>26434</v>
      </c>
      <c r="AT23" s="2">
        <v>27340</v>
      </c>
      <c r="AU23" s="2">
        <v>27932</v>
      </c>
      <c r="AV23" s="2">
        <v>28780</v>
      </c>
      <c r="AW23" s="2">
        <v>29325</v>
      </c>
      <c r="AX23" s="2">
        <v>29920</v>
      </c>
      <c r="AY23" s="2">
        <v>30595</v>
      </c>
      <c r="AZ23" s="2">
        <v>31530</v>
      </c>
      <c r="BA23" s="2">
        <v>31945</v>
      </c>
      <c r="BB23" s="2">
        <v>32867</v>
      </c>
      <c r="BC23" s="2">
        <v>33471</v>
      </c>
      <c r="BD23" s="2">
        <v>34009</v>
      </c>
      <c r="BE23" s="2">
        <v>34747</v>
      </c>
      <c r="BF23" s="2">
        <v>35402</v>
      </c>
      <c r="BG23" s="2">
        <v>36067</v>
      </c>
      <c r="BH23" s="2">
        <v>36778</v>
      </c>
      <c r="BI23" s="2">
        <v>37361</v>
      </c>
      <c r="BJ23" s="2">
        <v>38065</v>
      </c>
      <c r="BK23" s="2">
        <v>38670</v>
      </c>
    </row>
    <row r="24" spans="1:63" x14ac:dyDescent="0.25">
      <c r="A24" s="2" t="s">
        <v>87</v>
      </c>
      <c r="B24" s="2">
        <v>4</v>
      </c>
      <c r="C24" s="2" t="s">
        <v>76</v>
      </c>
      <c r="D24" s="2">
        <v>149</v>
      </c>
      <c r="E24" s="2">
        <v>127</v>
      </c>
      <c r="F24" s="2">
        <v>143</v>
      </c>
      <c r="G24" s="2">
        <v>145</v>
      </c>
      <c r="H24" s="2">
        <v>141</v>
      </c>
      <c r="I24" s="2">
        <v>552</v>
      </c>
      <c r="J24" s="2">
        <v>1048</v>
      </c>
      <c r="K24" s="2">
        <v>1784</v>
      </c>
      <c r="L24" s="2">
        <v>2633</v>
      </c>
      <c r="M24" s="2">
        <v>3400</v>
      </c>
      <c r="N24" s="2">
        <v>4199</v>
      </c>
      <c r="O24" s="2">
        <v>4994</v>
      </c>
      <c r="P24" s="2">
        <v>5771</v>
      </c>
      <c r="Q24" s="2">
        <v>6581</v>
      </c>
      <c r="R24" s="2">
        <v>7362</v>
      </c>
      <c r="S24" s="2">
        <v>8090</v>
      </c>
      <c r="T24" s="2">
        <v>8895</v>
      </c>
      <c r="U24" s="2">
        <v>9705</v>
      </c>
      <c r="V24" s="2">
        <v>10422</v>
      </c>
      <c r="W24" s="2">
        <v>11189</v>
      </c>
      <c r="X24" s="2">
        <v>11984</v>
      </c>
      <c r="Y24" s="2">
        <v>12797</v>
      </c>
      <c r="Z24" s="2">
        <v>13542</v>
      </c>
      <c r="AA24" s="2">
        <v>14151</v>
      </c>
      <c r="AB24" s="2">
        <v>15155</v>
      </c>
      <c r="AC24" s="2">
        <v>15715</v>
      </c>
      <c r="AD24" s="2">
        <v>16538</v>
      </c>
      <c r="AE24" s="2">
        <v>17184</v>
      </c>
      <c r="AF24" s="2">
        <v>18009</v>
      </c>
      <c r="AG24" s="2">
        <v>18818</v>
      </c>
      <c r="AH24" s="2">
        <v>19563</v>
      </c>
      <c r="AI24" s="2">
        <v>20232</v>
      </c>
      <c r="AJ24" s="2">
        <v>21056</v>
      </c>
      <c r="AK24" s="2">
        <v>21773</v>
      </c>
      <c r="AL24" s="2">
        <v>22471</v>
      </c>
      <c r="AM24" s="2">
        <v>23184</v>
      </c>
      <c r="AN24" s="2">
        <v>23852</v>
      </c>
      <c r="AO24" s="2">
        <v>24704</v>
      </c>
      <c r="AP24" s="2">
        <v>25312</v>
      </c>
      <c r="AQ24" s="2">
        <v>26126</v>
      </c>
      <c r="AR24" s="2">
        <v>26940</v>
      </c>
      <c r="AS24" s="2">
        <v>27611</v>
      </c>
      <c r="AT24" s="2">
        <v>28210</v>
      </c>
      <c r="AU24" s="2">
        <v>29165</v>
      </c>
      <c r="AV24" s="2">
        <v>29730</v>
      </c>
      <c r="AW24" s="2">
        <v>30517</v>
      </c>
      <c r="AX24" s="2">
        <v>31146</v>
      </c>
      <c r="AY24" s="2">
        <v>31981</v>
      </c>
      <c r="AZ24" s="2">
        <v>32645</v>
      </c>
      <c r="BA24" s="2">
        <v>33314</v>
      </c>
      <c r="BB24" s="2">
        <v>34010</v>
      </c>
      <c r="BC24" s="2">
        <v>34579</v>
      </c>
      <c r="BD24" s="2">
        <v>35394</v>
      </c>
      <c r="BE24" s="2">
        <v>36150</v>
      </c>
      <c r="BF24" s="2">
        <v>36638</v>
      </c>
      <c r="BG24" s="2">
        <v>37306</v>
      </c>
      <c r="BH24" s="2">
        <v>37998</v>
      </c>
      <c r="BI24" s="2">
        <v>38923</v>
      </c>
      <c r="BJ24" s="2">
        <v>39478</v>
      </c>
      <c r="BK24" s="2">
        <v>40212</v>
      </c>
    </row>
    <row r="25" spans="1:63" s="2" customFormat="1" x14ac:dyDescent="0.25">
      <c r="D25" s="2">
        <f>AVERAGE(D22:D24)</f>
        <v>254.66666666666666</v>
      </c>
      <c r="E25" s="2">
        <f t="shared" ref="E25:BK25" si="7">AVERAGE(E22:E24)</f>
        <v>238.66666666666666</v>
      </c>
      <c r="F25" s="2">
        <f t="shared" si="7"/>
        <v>250.66666666666666</v>
      </c>
      <c r="G25" s="2">
        <f t="shared" si="7"/>
        <v>251</v>
      </c>
      <c r="H25" s="2">
        <f t="shared" si="7"/>
        <v>252</v>
      </c>
      <c r="I25" s="2">
        <f t="shared" si="7"/>
        <v>572</v>
      </c>
      <c r="J25" s="2">
        <f t="shared" si="7"/>
        <v>1090.3333333333333</v>
      </c>
      <c r="K25" s="2">
        <f t="shared" si="7"/>
        <v>1820.3333333333333</v>
      </c>
      <c r="L25" s="2">
        <f t="shared" si="7"/>
        <v>2576.3333333333335</v>
      </c>
      <c r="M25" s="2">
        <f t="shared" si="7"/>
        <v>3316</v>
      </c>
      <c r="N25" s="2">
        <f t="shared" si="7"/>
        <v>4052.3333333333335</v>
      </c>
      <c r="O25" s="2">
        <f t="shared" si="7"/>
        <v>4809.666666666667</v>
      </c>
      <c r="P25" s="2">
        <f t="shared" si="7"/>
        <v>5524.333333333333</v>
      </c>
      <c r="Q25" s="2">
        <f t="shared" si="7"/>
        <v>6303</v>
      </c>
      <c r="R25" s="2">
        <f t="shared" si="7"/>
        <v>7051.666666666667</v>
      </c>
      <c r="S25" s="2">
        <f t="shared" si="7"/>
        <v>7715.333333333333</v>
      </c>
      <c r="T25" s="2">
        <f t="shared" si="7"/>
        <v>8463.3333333333339</v>
      </c>
      <c r="U25" s="2">
        <f t="shared" si="7"/>
        <v>9187.3333333333339</v>
      </c>
      <c r="V25" s="2">
        <f t="shared" si="7"/>
        <v>9905.6666666666661</v>
      </c>
      <c r="W25" s="2">
        <f t="shared" si="7"/>
        <v>10621.666666666666</v>
      </c>
      <c r="X25" s="2">
        <f t="shared" si="7"/>
        <v>11361</v>
      </c>
      <c r="Y25" s="2">
        <f t="shared" si="7"/>
        <v>12075.333333333334</v>
      </c>
      <c r="Z25" s="2">
        <f t="shared" si="7"/>
        <v>12763.333333333334</v>
      </c>
      <c r="AA25" s="2">
        <f t="shared" si="7"/>
        <v>13424.333333333334</v>
      </c>
      <c r="AB25" s="2">
        <f t="shared" si="7"/>
        <v>14231.666666666666</v>
      </c>
      <c r="AC25" s="2">
        <f t="shared" si="7"/>
        <v>14834</v>
      </c>
      <c r="AD25" s="2">
        <f t="shared" si="7"/>
        <v>15626</v>
      </c>
      <c r="AE25" s="2">
        <f t="shared" si="7"/>
        <v>16262.333333333334</v>
      </c>
      <c r="AF25" s="2">
        <f t="shared" si="7"/>
        <v>16928.333333333332</v>
      </c>
      <c r="AG25" s="2">
        <f t="shared" si="7"/>
        <v>17700.333333333332</v>
      </c>
      <c r="AH25" s="2">
        <f t="shared" si="7"/>
        <v>18422.333333333332</v>
      </c>
      <c r="AI25" s="2">
        <f t="shared" si="7"/>
        <v>19090.666666666668</v>
      </c>
      <c r="AJ25" s="2">
        <f t="shared" si="7"/>
        <v>19741.333333333332</v>
      </c>
      <c r="AK25" s="2">
        <f t="shared" si="7"/>
        <v>20440.333333333332</v>
      </c>
      <c r="AL25" s="2">
        <f t="shared" si="7"/>
        <v>21158</v>
      </c>
      <c r="AM25" s="2">
        <f t="shared" si="7"/>
        <v>21789.666666666668</v>
      </c>
      <c r="AN25" s="2">
        <f t="shared" si="7"/>
        <v>22477.333333333332</v>
      </c>
      <c r="AO25" s="2">
        <f t="shared" si="7"/>
        <v>23205.666666666668</v>
      </c>
      <c r="AP25" s="2">
        <f t="shared" si="7"/>
        <v>23874.666666666668</v>
      </c>
      <c r="AQ25" s="2">
        <f t="shared" si="7"/>
        <v>24515.666666666668</v>
      </c>
      <c r="AR25" s="2">
        <f t="shared" si="7"/>
        <v>25322</v>
      </c>
      <c r="AS25" s="2">
        <f t="shared" si="7"/>
        <v>25906.333333333332</v>
      </c>
      <c r="AT25" s="2">
        <f t="shared" si="7"/>
        <v>26564.333333333332</v>
      </c>
      <c r="AU25" s="2">
        <f t="shared" si="7"/>
        <v>27290.333333333332</v>
      </c>
      <c r="AV25" s="2">
        <f t="shared" si="7"/>
        <v>28036</v>
      </c>
      <c r="AW25" s="2">
        <f t="shared" si="7"/>
        <v>28624.666666666668</v>
      </c>
      <c r="AX25" s="2">
        <f t="shared" si="7"/>
        <v>29260</v>
      </c>
      <c r="AY25" s="2">
        <f t="shared" si="7"/>
        <v>29984.666666666668</v>
      </c>
      <c r="AZ25" s="2">
        <f t="shared" si="7"/>
        <v>30642.666666666668</v>
      </c>
      <c r="BA25" s="2">
        <f t="shared" si="7"/>
        <v>31252</v>
      </c>
      <c r="BB25" s="2">
        <f t="shared" si="7"/>
        <v>31984</v>
      </c>
      <c r="BC25" s="2">
        <f t="shared" si="7"/>
        <v>32526</v>
      </c>
      <c r="BD25" s="2">
        <f t="shared" si="7"/>
        <v>33245.666666666664</v>
      </c>
      <c r="BE25" s="2">
        <f t="shared" si="7"/>
        <v>33936.666666666664</v>
      </c>
      <c r="BF25" s="2">
        <f t="shared" si="7"/>
        <v>34491.333333333336</v>
      </c>
      <c r="BG25" s="2">
        <f t="shared" si="7"/>
        <v>35173.333333333336</v>
      </c>
      <c r="BH25" s="2">
        <f t="shared" si="7"/>
        <v>35789</v>
      </c>
      <c r="BI25" s="2">
        <f t="shared" si="7"/>
        <v>36500.666666666664</v>
      </c>
      <c r="BJ25" s="2">
        <f t="shared" si="7"/>
        <v>37134.666666666664</v>
      </c>
      <c r="BK25" s="2">
        <f t="shared" si="7"/>
        <v>37732.333333333336</v>
      </c>
    </row>
    <row r="26" spans="1:63" s="2" customFormat="1" x14ac:dyDescent="0.25">
      <c r="D26" s="2">
        <f>STDEV(D22:D24)</f>
        <v>97.797409645313863</v>
      </c>
      <c r="E26" s="2">
        <f t="shared" ref="E26:BK26" si="8">STDEV(E22:E24)</f>
        <v>106.03930089044027</v>
      </c>
      <c r="F26" s="2">
        <f t="shared" si="8"/>
        <v>102.06043960973972</v>
      </c>
      <c r="G26" s="2">
        <f t="shared" si="8"/>
        <v>103.59054010864119</v>
      </c>
      <c r="H26" s="2">
        <f t="shared" si="8"/>
        <v>102.13226718329521</v>
      </c>
      <c r="I26" s="2">
        <f t="shared" si="8"/>
        <v>32.924155266308659</v>
      </c>
      <c r="J26" s="2">
        <f t="shared" si="8"/>
        <v>41.064989143226782</v>
      </c>
      <c r="K26" s="2">
        <f t="shared" si="8"/>
        <v>57.812916665165176</v>
      </c>
      <c r="L26" s="2">
        <f t="shared" si="8"/>
        <v>125.9536951952317</v>
      </c>
      <c r="M26" s="2">
        <f t="shared" si="8"/>
        <v>170.31735084835015</v>
      </c>
      <c r="N26" s="2">
        <f t="shared" si="8"/>
        <v>197.31784849154758</v>
      </c>
      <c r="O26" s="2">
        <f t="shared" si="8"/>
        <v>302.11973343913394</v>
      </c>
      <c r="P26" s="2">
        <f t="shared" si="8"/>
        <v>341.15880954964848</v>
      </c>
      <c r="Q26" s="2">
        <f t="shared" si="8"/>
        <v>380.77289819523656</v>
      </c>
      <c r="R26" s="2">
        <f t="shared" si="8"/>
        <v>443.26778964113032</v>
      </c>
      <c r="S26" s="2">
        <f t="shared" si="8"/>
        <v>477.26442705625288</v>
      </c>
      <c r="T26" s="2">
        <f t="shared" si="8"/>
        <v>573.18612451221577</v>
      </c>
      <c r="U26" s="2">
        <f t="shared" si="8"/>
        <v>663.0356953689095</v>
      </c>
      <c r="V26" s="2">
        <f t="shared" si="8"/>
        <v>675.64216367344432</v>
      </c>
      <c r="W26" s="2">
        <f t="shared" si="8"/>
        <v>767.78925059767096</v>
      </c>
      <c r="X26" s="2">
        <f t="shared" si="8"/>
        <v>835.16645047559234</v>
      </c>
      <c r="Y26" s="2">
        <f t="shared" si="8"/>
        <v>872.97899936558224</v>
      </c>
      <c r="Z26" s="2">
        <f t="shared" si="8"/>
        <v>997.47999144510834</v>
      </c>
      <c r="AA26" s="2">
        <f t="shared" si="8"/>
        <v>963.05468865134196</v>
      </c>
      <c r="AB26" s="2">
        <f t="shared" si="8"/>
        <v>1086.1092639938825</v>
      </c>
      <c r="AC26" s="2">
        <f t="shared" si="8"/>
        <v>1114.5748068209689</v>
      </c>
      <c r="AD26" s="2">
        <f t="shared" si="8"/>
        <v>1163.2385825788276</v>
      </c>
      <c r="AE26" s="2">
        <f t="shared" si="8"/>
        <v>1193.6324113115115</v>
      </c>
      <c r="AF26" s="2">
        <f t="shared" si="8"/>
        <v>1315.1639948437357</v>
      </c>
      <c r="AG26" s="2">
        <f t="shared" si="8"/>
        <v>1380.6246170966724</v>
      </c>
      <c r="AH26" s="2">
        <f t="shared" si="8"/>
        <v>1438.0074176906505</v>
      </c>
      <c r="AI26" s="2">
        <f t="shared" si="8"/>
        <v>1441.3127118475481</v>
      </c>
      <c r="AJ26" s="2">
        <f t="shared" si="8"/>
        <v>1589.384262327186</v>
      </c>
      <c r="AK26" s="2">
        <f t="shared" si="8"/>
        <v>1636.3374753801043</v>
      </c>
      <c r="AL26" s="2">
        <f t="shared" si="8"/>
        <v>1643.398612631762</v>
      </c>
      <c r="AM26" s="2">
        <f t="shared" si="8"/>
        <v>1702.0353502008511</v>
      </c>
      <c r="AN26" s="2">
        <f t="shared" si="8"/>
        <v>1713.9341683195807</v>
      </c>
      <c r="AO26" s="2">
        <f t="shared" si="8"/>
        <v>1799.3094045586861</v>
      </c>
      <c r="AP26" s="2">
        <f t="shared" si="8"/>
        <v>1811.4362625644142</v>
      </c>
      <c r="AQ26" s="2">
        <f t="shared" si="8"/>
        <v>1942.7136519140779</v>
      </c>
      <c r="AR26" s="2">
        <f t="shared" si="8"/>
        <v>2036.6460173530402</v>
      </c>
      <c r="AS26" s="2">
        <f t="shared" si="8"/>
        <v>2020.8454501354954</v>
      </c>
      <c r="AT26" s="2">
        <f t="shared" si="8"/>
        <v>2141.580335484367</v>
      </c>
      <c r="AU26" s="2">
        <f t="shared" si="8"/>
        <v>2264.734495108275</v>
      </c>
      <c r="AV26" s="2">
        <f t="shared" si="8"/>
        <v>2164.1414001862263</v>
      </c>
      <c r="AW26" s="2">
        <f t="shared" si="8"/>
        <v>2323.0704538031846</v>
      </c>
      <c r="AX26" s="2">
        <f t="shared" si="8"/>
        <v>2288.5270372010027</v>
      </c>
      <c r="AY26" s="2">
        <f t="shared" si="8"/>
        <v>2361.415324192958</v>
      </c>
      <c r="AZ26" s="2">
        <f t="shared" si="8"/>
        <v>2563.8713566271872</v>
      </c>
      <c r="BA26" s="2">
        <f t="shared" si="8"/>
        <v>2482.1480616594972</v>
      </c>
      <c r="BB26" s="2">
        <f t="shared" si="8"/>
        <v>2583.2775692906093</v>
      </c>
      <c r="BC26" s="2">
        <f t="shared" si="8"/>
        <v>2654.7917055769176</v>
      </c>
      <c r="BD26" s="2">
        <f t="shared" si="8"/>
        <v>2614.939451179192</v>
      </c>
      <c r="BE26" s="2">
        <f t="shared" si="8"/>
        <v>2710.9080274574667</v>
      </c>
      <c r="BF26" s="2">
        <f t="shared" si="8"/>
        <v>2718.8948735347112</v>
      </c>
      <c r="BG26" s="2">
        <f t="shared" si="8"/>
        <v>2693.1023622085613</v>
      </c>
      <c r="BH26" s="2">
        <f t="shared" si="8"/>
        <v>2835.9307114243816</v>
      </c>
      <c r="BI26" s="2">
        <f t="shared" si="8"/>
        <v>2948.2005246138419</v>
      </c>
      <c r="BJ26" s="2">
        <f t="shared" si="8"/>
        <v>2921.7823897979351</v>
      </c>
      <c r="BK26" s="2">
        <f t="shared" si="8"/>
        <v>3058.278328297366</v>
      </c>
    </row>
    <row r="27" spans="1:63" x14ac:dyDescent="0.25">
      <c r="A27" s="2" t="s">
        <v>85</v>
      </c>
      <c r="B27" s="2">
        <v>5</v>
      </c>
      <c r="C27" s="2" t="s">
        <v>77</v>
      </c>
      <c r="D27" s="2">
        <v>216</v>
      </c>
      <c r="E27" s="2">
        <v>212</v>
      </c>
      <c r="F27" s="2">
        <v>209</v>
      </c>
      <c r="G27" s="2">
        <v>217</v>
      </c>
      <c r="H27" s="2">
        <v>209</v>
      </c>
      <c r="I27" s="2">
        <v>679</v>
      </c>
      <c r="J27" s="2">
        <v>712</v>
      </c>
      <c r="K27" s="2">
        <v>1187</v>
      </c>
      <c r="L27" s="2">
        <v>1643</v>
      </c>
      <c r="M27" s="2">
        <v>2176</v>
      </c>
      <c r="N27" s="2">
        <v>2633</v>
      </c>
      <c r="O27" s="2">
        <v>3101</v>
      </c>
      <c r="P27" s="2">
        <v>3612</v>
      </c>
      <c r="Q27" s="2">
        <v>3995</v>
      </c>
      <c r="R27" s="2">
        <v>4498</v>
      </c>
      <c r="S27" s="2">
        <v>5013</v>
      </c>
      <c r="T27" s="2">
        <v>5458</v>
      </c>
      <c r="U27" s="2">
        <v>5902</v>
      </c>
      <c r="V27" s="2">
        <v>6382</v>
      </c>
      <c r="W27" s="2">
        <v>6863</v>
      </c>
      <c r="X27" s="2">
        <v>7391</v>
      </c>
      <c r="Y27" s="2">
        <v>7866</v>
      </c>
      <c r="Z27" s="2">
        <v>8326</v>
      </c>
      <c r="AA27" s="2">
        <v>8771</v>
      </c>
      <c r="AB27" s="2">
        <v>9203</v>
      </c>
      <c r="AC27" s="2">
        <v>9724</v>
      </c>
      <c r="AD27" s="2">
        <v>10151</v>
      </c>
      <c r="AE27" s="2">
        <v>10580</v>
      </c>
      <c r="AF27" s="2">
        <v>10973</v>
      </c>
      <c r="AG27" s="2">
        <v>11540</v>
      </c>
      <c r="AH27" s="2">
        <v>11937</v>
      </c>
      <c r="AI27" s="2">
        <v>12364</v>
      </c>
      <c r="AJ27" s="2">
        <v>12803</v>
      </c>
      <c r="AK27" s="2">
        <v>13300</v>
      </c>
      <c r="AL27" s="2">
        <v>13786</v>
      </c>
      <c r="AM27" s="2">
        <v>14267</v>
      </c>
      <c r="AN27" s="2">
        <v>14777</v>
      </c>
      <c r="AO27" s="2">
        <v>15231</v>
      </c>
      <c r="AP27" s="2">
        <v>15610</v>
      </c>
      <c r="AQ27" s="2">
        <v>15972</v>
      </c>
      <c r="AR27" s="2">
        <v>16466</v>
      </c>
      <c r="AS27" s="2">
        <v>16999</v>
      </c>
      <c r="AT27" s="2">
        <v>17351</v>
      </c>
      <c r="AU27" s="2">
        <v>17853</v>
      </c>
      <c r="AV27" s="2">
        <v>18249</v>
      </c>
      <c r="AW27" s="2">
        <v>18828</v>
      </c>
      <c r="AX27" s="2">
        <v>19177</v>
      </c>
      <c r="AY27" s="2">
        <v>19509</v>
      </c>
      <c r="AZ27" s="2">
        <v>20013</v>
      </c>
      <c r="BA27" s="2">
        <v>20415</v>
      </c>
      <c r="BB27" s="2">
        <v>20934</v>
      </c>
      <c r="BC27" s="2">
        <v>21214</v>
      </c>
      <c r="BD27" s="2">
        <v>21723</v>
      </c>
      <c r="BE27" s="2">
        <v>22071</v>
      </c>
      <c r="BF27" s="2">
        <v>22552</v>
      </c>
      <c r="BG27" s="2">
        <v>23083</v>
      </c>
      <c r="BH27" s="2">
        <v>23524</v>
      </c>
      <c r="BI27" s="2">
        <v>23917</v>
      </c>
      <c r="BJ27" s="2">
        <v>24378</v>
      </c>
      <c r="BK27" s="2">
        <v>24751</v>
      </c>
    </row>
    <row r="28" spans="1:63" x14ac:dyDescent="0.25">
      <c r="A28" s="2" t="s">
        <v>86</v>
      </c>
      <c r="B28" s="2">
        <v>5</v>
      </c>
      <c r="C28" s="2" t="s">
        <v>77</v>
      </c>
      <c r="D28" s="2">
        <v>246</v>
      </c>
      <c r="E28" s="2">
        <v>242</v>
      </c>
      <c r="F28" s="2">
        <v>241</v>
      </c>
      <c r="G28" s="2">
        <v>241</v>
      </c>
      <c r="H28" s="2">
        <v>241</v>
      </c>
      <c r="I28" s="2">
        <v>315</v>
      </c>
      <c r="J28" s="2">
        <v>625</v>
      </c>
      <c r="K28" s="2">
        <v>1038</v>
      </c>
      <c r="L28" s="2">
        <v>1412</v>
      </c>
      <c r="M28" s="2">
        <v>1855</v>
      </c>
      <c r="N28" s="2">
        <v>2269</v>
      </c>
      <c r="O28" s="2">
        <v>2663</v>
      </c>
      <c r="P28" s="2">
        <v>3084</v>
      </c>
      <c r="Q28" s="2">
        <v>3490</v>
      </c>
      <c r="R28" s="2">
        <v>3910</v>
      </c>
      <c r="S28" s="2">
        <v>4271</v>
      </c>
      <c r="T28" s="2">
        <v>4750</v>
      </c>
      <c r="U28" s="2">
        <v>5152</v>
      </c>
      <c r="V28" s="2">
        <v>5529</v>
      </c>
      <c r="W28" s="2">
        <v>5938</v>
      </c>
      <c r="X28" s="2">
        <v>6366</v>
      </c>
      <c r="Y28" s="2">
        <v>6795</v>
      </c>
      <c r="Z28" s="2">
        <v>7208</v>
      </c>
      <c r="AA28" s="2">
        <v>7532</v>
      </c>
      <c r="AB28" s="2">
        <v>8051</v>
      </c>
      <c r="AC28" s="2">
        <v>8379</v>
      </c>
      <c r="AD28" s="2">
        <v>8857</v>
      </c>
      <c r="AE28" s="2">
        <v>9112</v>
      </c>
      <c r="AF28" s="2">
        <v>9634</v>
      </c>
      <c r="AG28" s="2">
        <v>9966</v>
      </c>
      <c r="AH28" s="2">
        <v>10446</v>
      </c>
      <c r="AI28" s="2">
        <v>10778</v>
      </c>
      <c r="AJ28" s="2">
        <v>11210</v>
      </c>
      <c r="AK28" s="2">
        <v>11613</v>
      </c>
      <c r="AL28" s="2">
        <v>11905</v>
      </c>
      <c r="AM28" s="2">
        <v>12376</v>
      </c>
      <c r="AN28" s="2">
        <v>12711</v>
      </c>
      <c r="AO28" s="2">
        <v>13125</v>
      </c>
      <c r="AP28" s="2">
        <v>13493</v>
      </c>
      <c r="AQ28" s="2">
        <v>14015</v>
      </c>
      <c r="AR28" s="2">
        <v>14353</v>
      </c>
      <c r="AS28" s="2">
        <v>14797</v>
      </c>
      <c r="AT28" s="2">
        <v>15087</v>
      </c>
      <c r="AU28" s="2">
        <v>15488</v>
      </c>
      <c r="AV28" s="2">
        <v>15903</v>
      </c>
      <c r="AW28" s="2">
        <v>16317</v>
      </c>
      <c r="AX28" s="2">
        <v>16694</v>
      </c>
      <c r="AY28" s="2">
        <v>17054</v>
      </c>
      <c r="AZ28" s="2">
        <v>17305</v>
      </c>
      <c r="BA28" s="2">
        <v>17768</v>
      </c>
      <c r="BB28" s="2">
        <v>18172</v>
      </c>
      <c r="BC28" s="2">
        <v>18517</v>
      </c>
      <c r="BD28" s="2">
        <v>18893</v>
      </c>
      <c r="BE28" s="2">
        <v>19388</v>
      </c>
      <c r="BF28" s="2">
        <v>19717</v>
      </c>
      <c r="BG28" s="2">
        <v>20073</v>
      </c>
      <c r="BH28" s="2">
        <v>20432</v>
      </c>
      <c r="BI28" s="2">
        <v>20881</v>
      </c>
      <c r="BJ28" s="2">
        <v>21235</v>
      </c>
      <c r="BK28" s="2">
        <v>21575</v>
      </c>
    </row>
    <row r="29" spans="1:63" x14ac:dyDescent="0.25">
      <c r="A29" s="2" t="s">
        <v>87</v>
      </c>
      <c r="B29" s="2">
        <v>5</v>
      </c>
      <c r="C29" s="2" t="s">
        <v>77</v>
      </c>
      <c r="D29" s="2">
        <v>248</v>
      </c>
      <c r="E29" s="2">
        <v>241</v>
      </c>
      <c r="F29" s="2">
        <v>247</v>
      </c>
      <c r="G29" s="2">
        <v>241</v>
      </c>
      <c r="H29" s="2">
        <v>250</v>
      </c>
      <c r="I29" s="2">
        <v>304</v>
      </c>
      <c r="J29" s="2">
        <v>585</v>
      </c>
      <c r="K29" s="2">
        <v>954</v>
      </c>
      <c r="L29" s="2">
        <v>1354</v>
      </c>
      <c r="M29" s="2">
        <v>1735</v>
      </c>
      <c r="N29" s="2">
        <v>2149</v>
      </c>
      <c r="O29" s="2">
        <v>2509</v>
      </c>
      <c r="P29" s="2">
        <v>2919</v>
      </c>
      <c r="Q29" s="2">
        <v>3255</v>
      </c>
      <c r="R29" s="2">
        <v>3644</v>
      </c>
      <c r="S29" s="2">
        <v>4095</v>
      </c>
      <c r="T29" s="2">
        <v>4436</v>
      </c>
      <c r="U29" s="2">
        <v>4828</v>
      </c>
      <c r="V29" s="2">
        <v>5161</v>
      </c>
      <c r="W29" s="2">
        <v>5561</v>
      </c>
      <c r="X29" s="2">
        <v>5917</v>
      </c>
      <c r="Y29" s="2">
        <v>6359</v>
      </c>
      <c r="Z29" s="2">
        <v>6649</v>
      </c>
      <c r="AA29" s="2">
        <v>7042</v>
      </c>
      <c r="AB29" s="2">
        <v>7424</v>
      </c>
      <c r="AC29" s="2">
        <v>7793</v>
      </c>
      <c r="AD29" s="2">
        <v>8172</v>
      </c>
      <c r="AE29" s="2">
        <v>8424</v>
      </c>
      <c r="AF29" s="2">
        <v>8854</v>
      </c>
      <c r="AG29" s="2">
        <v>9379</v>
      </c>
      <c r="AH29" s="2">
        <v>9632</v>
      </c>
      <c r="AI29" s="2">
        <v>9970</v>
      </c>
      <c r="AJ29" s="2">
        <v>10334</v>
      </c>
      <c r="AK29" s="2">
        <v>10671</v>
      </c>
      <c r="AL29" s="2">
        <v>11060</v>
      </c>
      <c r="AM29" s="2">
        <v>11528</v>
      </c>
      <c r="AN29" s="2">
        <v>11842</v>
      </c>
      <c r="AO29" s="2">
        <v>12192</v>
      </c>
      <c r="AP29" s="2">
        <v>12559</v>
      </c>
      <c r="AQ29" s="2">
        <v>12924</v>
      </c>
      <c r="AR29" s="2">
        <v>13363</v>
      </c>
      <c r="AS29" s="2">
        <v>13670</v>
      </c>
      <c r="AT29" s="2">
        <v>14056</v>
      </c>
      <c r="AU29" s="2">
        <v>14407</v>
      </c>
      <c r="AV29" s="2">
        <v>14736</v>
      </c>
      <c r="AW29" s="2">
        <v>14996</v>
      </c>
      <c r="AX29" s="2">
        <v>15413</v>
      </c>
      <c r="AY29" s="2">
        <v>15856</v>
      </c>
      <c r="AZ29" s="2">
        <v>16156</v>
      </c>
      <c r="BA29" s="2">
        <v>16557</v>
      </c>
      <c r="BB29" s="2">
        <v>16809</v>
      </c>
      <c r="BC29" s="2">
        <v>17149</v>
      </c>
      <c r="BD29" s="2">
        <v>17496</v>
      </c>
      <c r="BE29" s="2">
        <v>17848</v>
      </c>
      <c r="BF29" s="2">
        <v>18346</v>
      </c>
      <c r="BG29" s="2">
        <v>18666</v>
      </c>
      <c r="BH29" s="2">
        <v>18929</v>
      </c>
      <c r="BI29" s="2">
        <v>19136</v>
      </c>
      <c r="BJ29" s="2">
        <v>19627</v>
      </c>
      <c r="BK29" s="2">
        <v>19909</v>
      </c>
    </row>
    <row r="30" spans="1:63" s="2" customFormat="1" x14ac:dyDescent="0.25">
      <c r="D30" s="2">
        <f>AVERAGE(D27:D29)</f>
        <v>236.66666666666666</v>
      </c>
      <c r="E30" s="2">
        <f t="shared" ref="E30:BK30" si="9">AVERAGE(E27:E29)</f>
        <v>231.66666666666666</v>
      </c>
      <c r="F30" s="2">
        <f t="shared" si="9"/>
        <v>232.33333333333334</v>
      </c>
      <c r="G30" s="2">
        <f t="shared" si="9"/>
        <v>233</v>
      </c>
      <c r="H30" s="2">
        <f t="shared" si="9"/>
        <v>233.33333333333334</v>
      </c>
      <c r="I30" s="2">
        <f t="shared" si="9"/>
        <v>432.66666666666669</v>
      </c>
      <c r="J30" s="2">
        <f t="shared" si="9"/>
        <v>640.66666666666663</v>
      </c>
      <c r="K30" s="2">
        <f t="shared" si="9"/>
        <v>1059.6666666666667</v>
      </c>
      <c r="L30" s="2">
        <f t="shared" si="9"/>
        <v>1469.6666666666667</v>
      </c>
      <c r="M30" s="2">
        <f t="shared" si="9"/>
        <v>1922</v>
      </c>
      <c r="N30" s="2">
        <f t="shared" si="9"/>
        <v>2350.3333333333335</v>
      </c>
      <c r="O30" s="2">
        <f t="shared" si="9"/>
        <v>2757.6666666666665</v>
      </c>
      <c r="P30" s="2">
        <f t="shared" si="9"/>
        <v>3205</v>
      </c>
      <c r="Q30" s="2">
        <f t="shared" si="9"/>
        <v>3580</v>
      </c>
      <c r="R30" s="2">
        <f t="shared" si="9"/>
        <v>4017.3333333333335</v>
      </c>
      <c r="S30" s="2">
        <f t="shared" si="9"/>
        <v>4459.666666666667</v>
      </c>
      <c r="T30" s="2">
        <f t="shared" si="9"/>
        <v>4881.333333333333</v>
      </c>
      <c r="U30" s="2">
        <f t="shared" si="9"/>
        <v>5294</v>
      </c>
      <c r="V30" s="2">
        <f t="shared" si="9"/>
        <v>5690.666666666667</v>
      </c>
      <c r="W30" s="2">
        <f t="shared" si="9"/>
        <v>6120.666666666667</v>
      </c>
      <c r="X30" s="2">
        <f t="shared" si="9"/>
        <v>6558</v>
      </c>
      <c r="Y30" s="2">
        <f t="shared" si="9"/>
        <v>7006.666666666667</v>
      </c>
      <c r="Z30" s="2">
        <f t="shared" si="9"/>
        <v>7394.333333333333</v>
      </c>
      <c r="AA30" s="2">
        <f t="shared" si="9"/>
        <v>7781.666666666667</v>
      </c>
      <c r="AB30" s="2">
        <f t="shared" si="9"/>
        <v>8226</v>
      </c>
      <c r="AC30" s="2">
        <f t="shared" si="9"/>
        <v>8632</v>
      </c>
      <c r="AD30" s="2">
        <f t="shared" si="9"/>
        <v>9060</v>
      </c>
      <c r="AE30" s="2">
        <f t="shared" si="9"/>
        <v>9372</v>
      </c>
      <c r="AF30" s="2">
        <f t="shared" si="9"/>
        <v>9820.3333333333339</v>
      </c>
      <c r="AG30" s="2">
        <f t="shared" si="9"/>
        <v>10295</v>
      </c>
      <c r="AH30" s="2">
        <f t="shared" si="9"/>
        <v>10671.666666666666</v>
      </c>
      <c r="AI30" s="2">
        <f t="shared" si="9"/>
        <v>11037.333333333334</v>
      </c>
      <c r="AJ30" s="2">
        <f t="shared" si="9"/>
        <v>11449</v>
      </c>
      <c r="AK30" s="2">
        <f t="shared" si="9"/>
        <v>11861.333333333334</v>
      </c>
      <c r="AL30" s="2">
        <f t="shared" si="9"/>
        <v>12250.333333333334</v>
      </c>
      <c r="AM30" s="2">
        <f t="shared" si="9"/>
        <v>12723.666666666666</v>
      </c>
      <c r="AN30" s="2">
        <f t="shared" si="9"/>
        <v>13110</v>
      </c>
      <c r="AO30" s="2">
        <f t="shared" si="9"/>
        <v>13516</v>
      </c>
      <c r="AP30" s="2">
        <f t="shared" si="9"/>
        <v>13887.333333333334</v>
      </c>
      <c r="AQ30" s="2">
        <f t="shared" si="9"/>
        <v>14303.666666666666</v>
      </c>
      <c r="AR30" s="2">
        <f t="shared" si="9"/>
        <v>14727.333333333334</v>
      </c>
      <c r="AS30" s="2">
        <f t="shared" si="9"/>
        <v>15155.333333333334</v>
      </c>
      <c r="AT30" s="2">
        <f t="shared" si="9"/>
        <v>15498</v>
      </c>
      <c r="AU30" s="2">
        <f t="shared" si="9"/>
        <v>15916</v>
      </c>
      <c r="AV30" s="2">
        <f t="shared" si="9"/>
        <v>16296</v>
      </c>
      <c r="AW30" s="2">
        <f t="shared" si="9"/>
        <v>16713.666666666668</v>
      </c>
      <c r="AX30" s="2">
        <f t="shared" si="9"/>
        <v>17094.666666666668</v>
      </c>
      <c r="AY30" s="2">
        <f t="shared" si="9"/>
        <v>17473</v>
      </c>
      <c r="AZ30" s="2">
        <f t="shared" si="9"/>
        <v>17824.666666666668</v>
      </c>
      <c r="BA30" s="2">
        <f t="shared" si="9"/>
        <v>18246.666666666668</v>
      </c>
      <c r="BB30" s="2">
        <f t="shared" si="9"/>
        <v>18638.333333333332</v>
      </c>
      <c r="BC30" s="2">
        <f t="shared" si="9"/>
        <v>18960</v>
      </c>
      <c r="BD30" s="2">
        <f t="shared" si="9"/>
        <v>19370.666666666668</v>
      </c>
      <c r="BE30" s="2">
        <f t="shared" si="9"/>
        <v>19769</v>
      </c>
      <c r="BF30" s="2">
        <f t="shared" si="9"/>
        <v>20205</v>
      </c>
      <c r="BG30" s="2">
        <f t="shared" si="9"/>
        <v>20607.333333333332</v>
      </c>
      <c r="BH30" s="2">
        <f t="shared" si="9"/>
        <v>20961.666666666668</v>
      </c>
      <c r="BI30" s="2">
        <f t="shared" si="9"/>
        <v>21311.333333333332</v>
      </c>
      <c r="BJ30" s="2">
        <f t="shared" si="9"/>
        <v>21746.666666666668</v>
      </c>
      <c r="BK30" s="2">
        <f t="shared" si="9"/>
        <v>22078.333333333332</v>
      </c>
    </row>
    <row r="31" spans="1:63" s="2" customFormat="1" x14ac:dyDescent="0.25">
      <c r="D31" s="2">
        <f>STDEV(D27:D29)</f>
        <v>17.925772879665004</v>
      </c>
      <c r="E31" s="2">
        <f t="shared" ref="E31:BK31" si="10">STDEV(E27:E29)</f>
        <v>17.039170558842745</v>
      </c>
      <c r="F31" s="2">
        <f t="shared" si="10"/>
        <v>20.428737928059416</v>
      </c>
      <c r="G31" s="2">
        <f t="shared" si="10"/>
        <v>13.856406460551018</v>
      </c>
      <c r="H31" s="2">
        <f t="shared" si="10"/>
        <v>21.548395145191982</v>
      </c>
      <c r="I31" s="2">
        <f t="shared" si="10"/>
        <v>213.40181192607835</v>
      </c>
      <c r="J31" s="2">
        <f t="shared" si="10"/>
        <v>64.933299110189481</v>
      </c>
      <c r="K31" s="2">
        <f t="shared" si="10"/>
        <v>118.00141242092543</v>
      </c>
      <c r="L31" s="2">
        <f t="shared" si="10"/>
        <v>152.88666826552711</v>
      </c>
      <c r="M31" s="2">
        <f t="shared" si="10"/>
        <v>228.00657885245329</v>
      </c>
      <c r="N31" s="2">
        <f t="shared" si="10"/>
        <v>252.04232448803782</v>
      </c>
      <c r="O31" s="2">
        <f t="shared" si="10"/>
        <v>307.14383167065773</v>
      </c>
      <c r="P31" s="2">
        <f t="shared" si="10"/>
        <v>361.99861878189535</v>
      </c>
      <c r="Q31" s="2">
        <f t="shared" si="10"/>
        <v>378.12035121109255</v>
      </c>
      <c r="R31" s="2">
        <f t="shared" si="10"/>
        <v>437.00038138808679</v>
      </c>
      <c r="S31" s="2">
        <f t="shared" si="10"/>
        <v>487.21384764119068</v>
      </c>
      <c r="T31" s="2">
        <f t="shared" si="10"/>
        <v>523.50485511916065</v>
      </c>
      <c r="U31" s="2">
        <f t="shared" si="10"/>
        <v>550.90108004976719</v>
      </c>
      <c r="V31" s="2">
        <f t="shared" si="10"/>
        <v>626.34841209452532</v>
      </c>
      <c r="W31" s="2">
        <f t="shared" si="10"/>
        <v>669.94502262001572</v>
      </c>
      <c r="X31" s="2">
        <f t="shared" si="10"/>
        <v>755.5243212498192</v>
      </c>
      <c r="Y31" s="2">
        <f t="shared" si="10"/>
        <v>775.4768425512998</v>
      </c>
      <c r="Z31" s="2">
        <f t="shared" si="10"/>
        <v>853.8866044934382</v>
      </c>
      <c r="AA31" s="2">
        <f t="shared" si="10"/>
        <v>891.12868505807467</v>
      </c>
      <c r="AB31" s="2">
        <f t="shared" si="10"/>
        <v>902.31867984653843</v>
      </c>
      <c r="AC31" s="2">
        <f t="shared" si="10"/>
        <v>990.04898868692351</v>
      </c>
      <c r="AD31" s="2">
        <f t="shared" si="10"/>
        <v>1004.9960198926163</v>
      </c>
      <c r="AE31" s="2">
        <f t="shared" si="10"/>
        <v>1101.2647274838143</v>
      </c>
      <c r="AF31" s="2">
        <f t="shared" si="10"/>
        <v>1071.7184020690011</v>
      </c>
      <c r="AG31" s="2">
        <f t="shared" si="10"/>
        <v>1117.4350092958427</v>
      </c>
      <c r="AH31" s="2">
        <f t="shared" si="10"/>
        <v>1168.9526651380429</v>
      </c>
      <c r="AI31" s="2">
        <f t="shared" si="10"/>
        <v>1217.8872416333679</v>
      </c>
      <c r="AJ31" s="2">
        <f t="shared" si="10"/>
        <v>1251.7312011769939</v>
      </c>
      <c r="AK31" s="2">
        <f t="shared" si="10"/>
        <v>1331.9768516507086</v>
      </c>
      <c r="AL31" s="2">
        <f t="shared" si="10"/>
        <v>1395.4247859821514</v>
      </c>
      <c r="AM31" s="2">
        <f t="shared" si="10"/>
        <v>1402.2069509645619</v>
      </c>
      <c r="AN31" s="2">
        <f t="shared" si="10"/>
        <v>1507.6329128803204</v>
      </c>
      <c r="AO31" s="2">
        <f t="shared" si="10"/>
        <v>1556.7726230891908</v>
      </c>
      <c r="AP31" s="2">
        <f t="shared" si="10"/>
        <v>1563.2576029987295</v>
      </c>
      <c r="AQ31" s="2">
        <f t="shared" si="10"/>
        <v>1544.367939751837</v>
      </c>
      <c r="AR31" s="2">
        <f t="shared" si="10"/>
        <v>1585.0067297438625</v>
      </c>
      <c r="AS31" s="2">
        <f t="shared" si="10"/>
        <v>1693.1811283301422</v>
      </c>
      <c r="AT31" s="2">
        <f t="shared" si="10"/>
        <v>1685.5109017742959</v>
      </c>
      <c r="AU31" s="2">
        <f t="shared" si="10"/>
        <v>1762.417941352164</v>
      </c>
      <c r="AV31" s="2">
        <f t="shared" si="10"/>
        <v>1789.1699192642379</v>
      </c>
      <c r="AW31" s="2">
        <f t="shared" si="10"/>
        <v>1946.5519087179086</v>
      </c>
      <c r="AX31" s="2">
        <f t="shared" si="10"/>
        <v>1913.7200248033498</v>
      </c>
      <c r="AY31" s="2">
        <f t="shared" si="10"/>
        <v>1862.1957469610975</v>
      </c>
      <c r="AZ31" s="2">
        <f t="shared" si="10"/>
        <v>1980.3162205398746</v>
      </c>
      <c r="BA31" s="2">
        <f t="shared" si="10"/>
        <v>1973.0388575325458</v>
      </c>
      <c r="BB31" s="2">
        <f t="shared" si="10"/>
        <v>2101.6675125560018</v>
      </c>
      <c r="BC31" s="2">
        <f t="shared" si="10"/>
        <v>2068.3914039658935</v>
      </c>
      <c r="BD31" s="2">
        <f t="shared" si="10"/>
        <v>2153.6031048764148</v>
      </c>
      <c r="BE31" s="2">
        <f t="shared" si="10"/>
        <v>2137.1249378545936</v>
      </c>
      <c r="BF31" s="2">
        <f t="shared" si="10"/>
        <v>2145.0447547778576</v>
      </c>
      <c r="BG31" s="2">
        <f t="shared" si="10"/>
        <v>2256.4588038192351</v>
      </c>
      <c r="BH31" s="2">
        <f t="shared" si="10"/>
        <v>2342.843642527886</v>
      </c>
      <c r="BI31" s="2">
        <f t="shared" si="10"/>
        <v>2419.3760214843278</v>
      </c>
      <c r="BJ31" s="2">
        <f t="shared" si="10"/>
        <v>2416.4751878166126</v>
      </c>
      <c r="BK31" s="2">
        <f t="shared" si="10"/>
        <v>2459.9287252547242</v>
      </c>
    </row>
    <row r="32" spans="1:63" x14ac:dyDescent="0.25">
      <c r="A32" s="2" t="s">
        <v>85</v>
      </c>
      <c r="B32" s="2">
        <v>6</v>
      </c>
      <c r="C32" s="2" t="s">
        <v>78</v>
      </c>
      <c r="D32" s="2">
        <v>238</v>
      </c>
      <c r="E32" s="2">
        <v>240</v>
      </c>
      <c r="F32" s="2">
        <v>239</v>
      </c>
      <c r="G32" s="2">
        <v>242</v>
      </c>
      <c r="H32" s="2">
        <v>245</v>
      </c>
      <c r="I32" s="2">
        <v>331</v>
      </c>
      <c r="J32" s="2">
        <v>257</v>
      </c>
      <c r="K32" s="2">
        <v>260</v>
      </c>
      <c r="L32" s="2">
        <v>270</v>
      </c>
      <c r="M32" s="2">
        <v>277</v>
      </c>
      <c r="N32" s="2">
        <v>290</v>
      </c>
      <c r="O32" s="2">
        <v>290</v>
      </c>
      <c r="P32" s="2">
        <v>297</v>
      </c>
      <c r="Q32" s="2">
        <v>296</v>
      </c>
      <c r="R32" s="2">
        <v>309</v>
      </c>
      <c r="S32" s="2">
        <v>311</v>
      </c>
      <c r="T32" s="2">
        <v>317</v>
      </c>
      <c r="U32" s="2">
        <v>317</v>
      </c>
      <c r="V32" s="2">
        <v>312</v>
      </c>
      <c r="W32" s="2">
        <v>319</v>
      </c>
      <c r="X32" s="2">
        <v>320</v>
      </c>
      <c r="Y32" s="2">
        <v>321</v>
      </c>
      <c r="Z32" s="2">
        <v>337</v>
      </c>
      <c r="AA32" s="2">
        <v>320</v>
      </c>
      <c r="AB32" s="2">
        <v>340</v>
      </c>
      <c r="AC32" s="2">
        <v>334</v>
      </c>
      <c r="AD32" s="2">
        <v>337</v>
      </c>
      <c r="AE32" s="2">
        <v>356</v>
      </c>
      <c r="AF32" s="2">
        <v>349</v>
      </c>
      <c r="AG32" s="2">
        <v>368</v>
      </c>
      <c r="AH32" s="2">
        <v>350</v>
      </c>
      <c r="AI32" s="2">
        <v>354</v>
      </c>
      <c r="AJ32" s="2">
        <v>359</v>
      </c>
      <c r="AK32" s="2">
        <v>355</v>
      </c>
      <c r="AL32" s="2">
        <v>381</v>
      </c>
      <c r="AM32" s="2">
        <v>367</v>
      </c>
      <c r="AN32" s="2">
        <v>369</v>
      </c>
      <c r="AO32" s="2">
        <v>376</v>
      </c>
      <c r="AP32" s="2">
        <v>385</v>
      </c>
      <c r="AQ32" s="2">
        <v>385</v>
      </c>
      <c r="AR32" s="2">
        <v>385</v>
      </c>
      <c r="AS32" s="2">
        <v>374</v>
      </c>
      <c r="AT32" s="2">
        <v>380</v>
      </c>
      <c r="AU32" s="2">
        <v>388</v>
      </c>
      <c r="AV32" s="2">
        <v>396</v>
      </c>
      <c r="AW32" s="2">
        <v>408</v>
      </c>
      <c r="AX32" s="2">
        <v>403</v>
      </c>
      <c r="AY32" s="2">
        <v>391</v>
      </c>
      <c r="AZ32" s="2">
        <v>392</v>
      </c>
      <c r="BA32" s="2">
        <v>392</v>
      </c>
      <c r="BB32" s="2">
        <v>412</v>
      </c>
      <c r="BC32" s="2">
        <v>421</v>
      </c>
      <c r="BD32" s="2">
        <v>404</v>
      </c>
      <c r="BE32" s="2">
        <v>412</v>
      </c>
      <c r="BF32" s="2">
        <v>414</v>
      </c>
      <c r="BG32" s="2">
        <v>427</v>
      </c>
      <c r="BH32" s="2">
        <v>430</v>
      </c>
      <c r="BI32" s="2">
        <v>435</v>
      </c>
      <c r="BJ32" s="2">
        <v>422</v>
      </c>
      <c r="BK32" s="2">
        <v>422</v>
      </c>
    </row>
    <row r="33" spans="1:63" x14ac:dyDescent="0.25">
      <c r="A33" s="2" t="s">
        <v>86</v>
      </c>
      <c r="B33" s="2">
        <v>6</v>
      </c>
      <c r="C33" s="2" t="s">
        <v>78</v>
      </c>
      <c r="D33" s="2">
        <v>192</v>
      </c>
      <c r="E33" s="2">
        <v>205</v>
      </c>
      <c r="F33" s="2">
        <v>202</v>
      </c>
      <c r="G33" s="2">
        <v>185</v>
      </c>
      <c r="H33" s="2">
        <v>197</v>
      </c>
      <c r="I33" s="2">
        <v>236</v>
      </c>
      <c r="J33" s="2">
        <v>331</v>
      </c>
      <c r="K33" s="2">
        <v>470</v>
      </c>
      <c r="L33" s="2">
        <v>578</v>
      </c>
      <c r="M33" s="2">
        <v>727</v>
      </c>
      <c r="N33" s="2">
        <v>836</v>
      </c>
      <c r="O33" s="2">
        <v>928</v>
      </c>
      <c r="P33" s="2">
        <v>1096</v>
      </c>
      <c r="Q33" s="2">
        <v>1203</v>
      </c>
      <c r="R33" s="2">
        <v>1332</v>
      </c>
      <c r="S33" s="2">
        <v>1426</v>
      </c>
      <c r="T33" s="2">
        <v>1539</v>
      </c>
      <c r="U33" s="2">
        <v>1695</v>
      </c>
      <c r="V33" s="2">
        <v>1787</v>
      </c>
      <c r="W33" s="2">
        <v>1914</v>
      </c>
      <c r="X33" s="2">
        <v>2014</v>
      </c>
      <c r="Y33" s="2">
        <v>2147</v>
      </c>
      <c r="Z33" s="2">
        <v>2274</v>
      </c>
      <c r="AA33" s="2">
        <v>2377</v>
      </c>
      <c r="AB33" s="2">
        <v>2498</v>
      </c>
      <c r="AC33" s="2">
        <v>2624</v>
      </c>
      <c r="AD33" s="2">
        <v>2711</v>
      </c>
      <c r="AE33" s="2">
        <v>2825</v>
      </c>
      <c r="AF33" s="2">
        <v>2998</v>
      </c>
      <c r="AG33" s="2">
        <v>3082</v>
      </c>
      <c r="AH33" s="2">
        <v>3150</v>
      </c>
      <c r="AI33" s="2">
        <v>3282</v>
      </c>
      <c r="AJ33" s="2">
        <v>3377</v>
      </c>
      <c r="AK33" s="2">
        <v>3542</v>
      </c>
      <c r="AL33" s="2">
        <v>3635</v>
      </c>
      <c r="AM33" s="2">
        <v>3693</v>
      </c>
      <c r="AN33" s="2">
        <v>3889</v>
      </c>
      <c r="AO33" s="2">
        <v>3983</v>
      </c>
      <c r="AP33" s="2">
        <v>4078</v>
      </c>
      <c r="AQ33" s="2">
        <v>4188</v>
      </c>
      <c r="AR33" s="2">
        <v>4244</v>
      </c>
      <c r="AS33" s="2">
        <v>4442</v>
      </c>
      <c r="AT33" s="2">
        <v>4502</v>
      </c>
      <c r="AU33" s="2">
        <v>4599</v>
      </c>
      <c r="AV33" s="2">
        <v>4701</v>
      </c>
      <c r="AW33" s="2">
        <v>4862</v>
      </c>
      <c r="AX33" s="2">
        <v>4918</v>
      </c>
      <c r="AY33" s="2">
        <v>5042</v>
      </c>
      <c r="AZ33" s="2">
        <v>5196</v>
      </c>
      <c r="BA33" s="2">
        <v>5350</v>
      </c>
      <c r="BB33" s="2">
        <v>5373</v>
      </c>
      <c r="BC33" s="2">
        <v>5491</v>
      </c>
      <c r="BD33" s="2">
        <v>5615</v>
      </c>
      <c r="BE33" s="2">
        <v>5649</v>
      </c>
      <c r="BF33" s="2">
        <v>5878</v>
      </c>
      <c r="BG33" s="2">
        <v>5922</v>
      </c>
      <c r="BH33" s="2">
        <v>6027</v>
      </c>
      <c r="BI33" s="2">
        <v>6128</v>
      </c>
      <c r="BJ33" s="2">
        <v>6193</v>
      </c>
      <c r="BK33" s="2">
        <v>6371</v>
      </c>
    </row>
    <row r="34" spans="1:63" x14ac:dyDescent="0.25">
      <c r="A34" s="2" t="s">
        <v>87</v>
      </c>
      <c r="B34" s="2">
        <v>6</v>
      </c>
      <c r="C34" s="2" t="s">
        <v>78</v>
      </c>
      <c r="D34" s="2">
        <v>132</v>
      </c>
      <c r="E34" s="2">
        <v>138</v>
      </c>
      <c r="F34" s="2">
        <v>134</v>
      </c>
      <c r="G34" s="2">
        <v>135</v>
      </c>
      <c r="H34" s="2">
        <v>134</v>
      </c>
      <c r="I34" s="2">
        <v>162</v>
      </c>
      <c r="J34" s="2">
        <v>262</v>
      </c>
      <c r="K34" s="2">
        <v>404</v>
      </c>
      <c r="L34" s="2">
        <v>536</v>
      </c>
      <c r="M34" s="2">
        <v>657</v>
      </c>
      <c r="N34" s="2">
        <v>765</v>
      </c>
      <c r="O34" s="2">
        <v>906</v>
      </c>
      <c r="P34" s="2">
        <v>1030</v>
      </c>
      <c r="Q34" s="2">
        <v>1119</v>
      </c>
      <c r="R34" s="2">
        <v>1278</v>
      </c>
      <c r="S34" s="2">
        <v>1373</v>
      </c>
      <c r="T34" s="2">
        <v>1499</v>
      </c>
      <c r="U34" s="2">
        <v>1594</v>
      </c>
      <c r="V34" s="2">
        <v>1725</v>
      </c>
      <c r="W34" s="2">
        <v>1870</v>
      </c>
      <c r="X34" s="2">
        <v>1969</v>
      </c>
      <c r="Y34" s="2">
        <v>2106</v>
      </c>
      <c r="Z34" s="2">
        <v>2233</v>
      </c>
      <c r="AA34" s="2">
        <v>2327</v>
      </c>
      <c r="AB34" s="2">
        <v>2451</v>
      </c>
      <c r="AC34" s="2">
        <v>2543</v>
      </c>
      <c r="AD34" s="2">
        <v>2664</v>
      </c>
      <c r="AE34" s="2">
        <v>2797</v>
      </c>
      <c r="AF34" s="2">
        <v>2925</v>
      </c>
      <c r="AG34" s="2">
        <v>3003</v>
      </c>
      <c r="AH34" s="2">
        <v>3180</v>
      </c>
      <c r="AI34" s="2">
        <v>3302</v>
      </c>
      <c r="AJ34" s="2">
        <v>3394</v>
      </c>
      <c r="AK34" s="2">
        <v>3455</v>
      </c>
      <c r="AL34" s="2">
        <v>3611</v>
      </c>
      <c r="AM34" s="2">
        <v>3713</v>
      </c>
      <c r="AN34" s="2">
        <v>3810</v>
      </c>
      <c r="AO34" s="2">
        <v>3925</v>
      </c>
      <c r="AP34" s="2">
        <v>4048</v>
      </c>
      <c r="AQ34" s="2">
        <v>4165</v>
      </c>
      <c r="AR34" s="2">
        <v>4237</v>
      </c>
      <c r="AS34" s="2">
        <v>4396</v>
      </c>
      <c r="AT34" s="2">
        <v>4519</v>
      </c>
      <c r="AU34" s="2">
        <v>4604</v>
      </c>
      <c r="AV34" s="2">
        <v>4709</v>
      </c>
      <c r="AW34" s="2">
        <v>4818</v>
      </c>
      <c r="AX34" s="2">
        <v>4939</v>
      </c>
      <c r="AY34" s="2">
        <v>5044</v>
      </c>
      <c r="AZ34" s="2">
        <v>5182</v>
      </c>
      <c r="BA34" s="2">
        <v>5311</v>
      </c>
      <c r="BB34" s="2">
        <v>5355</v>
      </c>
      <c r="BC34" s="2">
        <v>5481</v>
      </c>
      <c r="BD34" s="2">
        <v>5605</v>
      </c>
      <c r="BE34" s="2">
        <v>5771</v>
      </c>
      <c r="BF34" s="2">
        <v>5812</v>
      </c>
      <c r="BG34" s="2">
        <v>5919</v>
      </c>
      <c r="BH34" s="2">
        <v>6046</v>
      </c>
      <c r="BI34" s="2">
        <v>6179</v>
      </c>
      <c r="BJ34" s="2">
        <v>6226</v>
      </c>
      <c r="BK34" s="2">
        <v>6471</v>
      </c>
    </row>
    <row r="35" spans="1:63" x14ac:dyDescent="0.25">
      <c r="A35" s="2" t="s">
        <v>85</v>
      </c>
      <c r="B35" s="2">
        <v>7</v>
      </c>
      <c r="C35" s="2" t="s">
        <v>79</v>
      </c>
      <c r="D35" s="2">
        <v>141</v>
      </c>
      <c r="E35" s="2">
        <v>132</v>
      </c>
      <c r="F35" s="2">
        <v>135</v>
      </c>
      <c r="G35" s="2">
        <v>138</v>
      </c>
      <c r="H35" s="2">
        <v>135</v>
      </c>
      <c r="I35" s="2">
        <v>147</v>
      </c>
      <c r="J35" s="2">
        <v>136</v>
      </c>
      <c r="K35" s="2">
        <v>135</v>
      </c>
      <c r="L35" s="2">
        <v>142</v>
      </c>
      <c r="M35" s="2">
        <v>135</v>
      </c>
      <c r="N35" s="2">
        <v>132</v>
      </c>
      <c r="O35" s="2">
        <v>140</v>
      </c>
      <c r="P35" s="2">
        <v>141</v>
      </c>
      <c r="Q35" s="2">
        <v>152</v>
      </c>
      <c r="R35" s="2">
        <v>133</v>
      </c>
      <c r="S35" s="2">
        <v>135</v>
      </c>
      <c r="T35" s="2">
        <v>145</v>
      </c>
      <c r="U35" s="2">
        <v>137</v>
      </c>
      <c r="V35" s="2">
        <v>137</v>
      </c>
      <c r="W35" s="2">
        <v>134</v>
      </c>
      <c r="X35" s="2">
        <v>147</v>
      </c>
      <c r="Y35" s="2">
        <v>147</v>
      </c>
      <c r="Z35" s="2">
        <v>140</v>
      </c>
      <c r="AA35" s="2">
        <v>132</v>
      </c>
      <c r="AB35" s="2">
        <v>151</v>
      </c>
      <c r="AC35" s="2">
        <v>129</v>
      </c>
      <c r="AD35" s="2">
        <v>142</v>
      </c>
      <c r="AE35" s="2">
        <v>151</v>
      </c>
      <c r="AF35" s="2">
        <v>133</v>
      </c>
      <c r="AG35" s="2">
        <v>144</v>
      </c>
      <c r="AH35" s="2">
        <v>146</v>
      </c>
      <c r="AI35" s="2">
        <v>147</v>
      </c>
      <c r="AJ35" s="2">
        <v>144</v>
      </c>
      <c r="AK35" s="2">
        <v>146</v>
      </c>
      <c r="AL35" s="2">
        <v>146</v>
      </c>
      <c r="AM35" s="2">
        <v>144</v>
      </c>
      <c r="AN35" s="2">
        <v>133</v>
      </c>
      <c r="AO35" s="2">
        <v>139</v>
      </c>
      <c r="AP35" s="2">
        <v>143</v>
      </c>
      <c r="AQ35" s="2">
        <v>143</v>
      </c>
      <c r="AR35" s="2">
        <v>138</v>
      </c>
      <c r="AS35" s="2">
        <v>143</v>
      </c>
      <c r="AT35" s="2">
        <v>138</v>
      </c>
      <c r="AU35" s="2">
        <v>139</v>
      </c>
      <c r="AV35" s="2">
        <v>134</v>
      </c>
      <c r="AW35" s="2">
        <v>148</v>
      </c>
      <c r="AX35" s="2">
        <v>143</v>
      </c>
      <c r="AY35" s="2">
        <v>148</v>
      </c>
      <c r="AZ35" s="2">
        <v>145</v>
      </c>
      <c r="BA35" s="2">
        <v>143</v>
      </c>
      <c r="BB35" s="2">
        <v>141</v>
      </c>
      <c r="BC35" s="2">
        <v>141</v>
      </c>
      <c r="BD35" s="2">
        <v>141</v>
      </c>
      <c r="BE35" s="2">
        <v>148</v>
      </c>
      <c r="BF35" s="2">
        <v>148</v>
      </c>
      <c r="BG35" s="2">
        <v>127</v>
      </c>
      <c r="BH35" s="2">
        <v>144</v>
      </c>
      <c r="BI35" s="2">
        <v>140</v>
      </c>
      <c r="BJ35" s="2">
        <v>147</v>
      </c>
      <c r="BK35" s="2">
        <v>143</v>
      </c>
    </row>
    <row r="36" spans="1:63" x14ac:dyDescent="0.25">
      <c r="A36" s="2" t="s">
        <v>86</v>
      </c>
      <c r="B36" s="2">
        <v>7</v>
      </c>
      <c r="C36" s="2" t="s">
        <v>79</v>
      </c>
      <c r="D36" s="2">
        <v>141</v>
      </c>
      <c r="E36" s="2">
        <v>136</v>
      </c>
      <c r="F36" s="2">
        <v>132</v>
      </c>
      <c r="G36" s="2">
        <v>137</v>
      </c>
      <c r="H36" s="2">
        <v>143</v>
      </c>
      <c r="I36" s="2">
        <v>132</v>
      </c>
      <c r="J36" s="2">
        <v>143</v>
      </c>
      <c r="K36" s="2">
        <v>139</v>
      </c>
      <c r="L36" s="2">
        <v>137</v>
      </c>
      <c r="M36" s="2">
        <v>132</v>
      </c>
      <c r="N36" s="2">
        <v>135</v>
      </c>
      <c r="O36" s="2">
        <v>130</v>
      </c>
      <c r="P36" s="2">
        <v>137</v>
      </c>
      <c r="Q36" s="2">
        <v>128</v>
      </c>
      <c r="R36" s="2">
        <v>138</v>
      </c>
      <c r="S36" s="2">
        <v>141</v>
      </c>
      <c r="T36" s="2">
        <v>141</v>
      </c>
      <c r="U36" s="2">
        <v>130</v>
      </c>
      <c r="V36" s="2">
        <v>135</v>
      </c>
      <c r="W36" s="2">
        <v>135</v>
      </c>
      <c r="X36" s="2">
        <v>127</v>
      </c>
      <c r="Y36" s="2">
        <v>133</v>
      </c>
      <c r="Z36" s="2">
        <v>133</v>
      </c>
      <c r="AA36" s="2">
        <v>135</v>
      </c>
      <c r="AB36" s="2">
        <v>145</v>
      </c>
      <c r="AC36" s="2">
        <v>130</v>
      </c>
      <c r="AD36" s="2">
        <v>130</v>
      </c>
      <c r="AE36" s="2">
        <v>132</v>
      </c>
      <c r="AF36" s="2">
        <v>137</v>
      </c>
      <c r="AG36" s="2">
        <v>138</v>
      </c>
      <c r="AH36" s="2">
        <v>131</v>
      </c>
      <c r="AI36" s="2">
        <v>139</v>
      </c>
      <c r="AJ36" s="2">
        <v>138</v>
      </c>
      <c r="AK36" s="2">
        <v>141</v>
      </c>
      <c r="AL36" s="2">
        <v>126</v>
      </c>
      <c r="AM36" s="2">
        <v>137</v>
      </c>
      <c r="AN36" s="2">
        <v>135</v>
      </c>
      <c r="AO36" s="2">
        <v>136</v>
      </c>
      <c r="AP36" s="2">
        <v>131</v>
      </c>
      <c r="AQ36" s="2">
        <v>142</v>
      </c>
      <c r="AR36" s="2">
        <v>140</v>
      </c>
      <c r="AS36" s="2">
        <v>127</v>
      </c>
      <c r="AT36" s="2">
        <v>146</v>
      </c>
      <c r="AU36" s="2">
        <v>137</v>
      </c>
      <c r="AV36" s="2">
        <v>137</v>
      </c>
      <c r="AW36" s="2">
        <v>134</v>
      </c>
      <c r="AX36" s="2">
        <v>132</v>
      </c>
      <c r="AY36" s="2">
        <v>136</v>
      </c>
      <c r="AZ36" s="2">
        <v>136</v>
      </c>
      <c r="BA36" s="2">
        <v>132</v>
      </c>
      <c r="BB36" s="2">
        <v>135</v>
      </c>
      <c r="BC36" s="2">
        <v>136</v>
      </c>
      <c r="BD36" s="2">
        <v>141</v>
      </c>
      <c r="BE36" s="2">
        <v>144</v>
      </c>
      <c r="BF36" s="2">
        <v>130</v>
      </c>
      <c r="BG36" s="2">
        <v>140</v>
      </c>
      <c r="BH36" s="2">
        <v>141</v>
      </c>
      <c r="BI36" s="2">
        <v>140</v>
      </c>
      <c r="BJ36" s="2">
        <v>147</v>
      </c>
      <c r="BK36" s="2">
        <v>138</v>
      </c>
    </row>
    <row r="37" spans="1:63" x14ac:dyDescent="0.25">
      <c r="A37" s="2" t="s">
        <v>87</v>
      </c>
      <c r="B37" s="2">
        <v>7</v>
      </c>
      <c r="C37" s="2" t="s">
        <v>79</v>
      </c>
      <c r="D37" s="2">
        <v>114</v>
      </c>
      <c r="E37" s="2">
        <v>129</v>
      </c>
      <c r="F37" s="2">
        <v>122</v>
      </c>
      <c r="G37" s="2">
        <v>115</v>
      </c>
      <c r="H37" s="2">
        <v>121</v>
      </c>
      <c r="I37" s="2">
        <v>117</v>
      </c>
      <c r="J37" s="2">
        <v>119</v>
      </c>
      <c r="K37" s="2">
        <v>124</v>
      </c>
      <c r="L37" s="2">
        <v>126</v>
      </c>
      <c r="M37" s="2">
        <v>121</v>
      </c>
      <c r="N37" s="2">
        <v>130</v>
      </c>
      <c r="O37" s="2">
        <v>124</v>
      </c>
      <c r="P37" s="2">
        <v>128</v>
      </c>
      <c r="Q37" s="2">
        <v>129</v>
      </c>
      <c r="R37" s="2">
        <v>131</v>
      </c>
      <c r="S37" s="2">
        <v>117</v>
      </c>
      <c r="T37" s="2">
        <v>127</v>
      </c>
      <c r="U37" s="2">
        <v>128</v>
      </c>
      <c r="V37" s="2">
        <v>127</v>
      </c>
      <c r="W37" s="2">
        <v>127</v>
      </c>
      <c r="X37" s="2">
        <v>127</v>
      </c>
      <c r="Y37" s="2">
        <v>120</v>
      </c>
      <c r="Z37" s="2">
        <v>118</v>
      </c>
      <c r="AA37" s="2">
        <v>129</v>
      </c>
      <c r="AB37" s="2">
        <v>126</v>
      </c>
      <c r="AC37" s="2">
        <v>136</v>
      </c>
      <c r="AD37" s="2">
        <v>115</v>
      </c>
      <c r="AE37" s="2">
        <v>121</v>
      </c>
      <c r="AF37" s="2">
        <v>121</v>
      </c>
      <c r="AG37" s="2">
        <v>112</v>
      </c>
      <c r="AH37" s="2">
        <v>124</v>
      </c>
      <c r="AI37" s="2">
        <v>126</v>
      </c>
      <c r="AJ37" s="2">
        <v>120</v>
      </c>
      <c r="AK37" s="2">
        <v>122</v>
      </c>
      <c r="AL37" s="2">
        <v>125</v>
      </c>
      <c r="AM37" s="2">
        <v>124</v>
      </c>
      <c r="AN37" s="2">
        <v>120</v>
      </c>
      <c r="AO37" s="2">
        <v>120</v>
      </c>
      <c r="AP37" s="2">
        <v>126</v>
      </c>
      <c r="AQ37" s="2">
        <v>122</v>
      </c>
      <c r="AR37" s="2">
        <v>127</v>
      </c>
      <c r="AS37" s="2">
        <v>124</v>
      </c>
      <c r="AT37" s="2">
        <v>130</v>
      </c>
      <c r="AU37" s="2">
        <v>129</v>
      </c>
      <c r="AV37" s="2">
        <v>130</v>
      </c>
      <c r="AW37" s="2">
        <v>128</v>
      </c>
      <c r="AX37" s="2">
        <v>126</v>
      </c>
      <c r="AY37" s="2">
        <v>125</v>
      </c>
      <c r="AZ37" s="2">
        <v>136</v>
      </c>
      <c r="BA37" s="2">
        <v>123</v>
      </c>
      <c r="BB37" s="2">
        <v>128</v>
      </c>
      <c r="BC37" s="2">
        <v>123</v>
      </c>
      <c r="BD37" s="2">
        <v>131</v>
      </c>
      <c r="BE37" s="2">
        <v>122</v>
      </c>
      <c r="BF37" s="2">
        <v>135</v>
      </c>
      <c r="BG37" s="2">
        <v>135</v>
      </c>
      <c r="BH37" s="2">
        <v>130</v>
      </c>
      <c r="BI37" s="2">
        <v>131</v>
      </c>
      <c r="BJ37" s="2">
        <v>117</v>
      </c>
      <c r="BK37" s="2">
        <v>125</v>
      </c>
    </row>
    <row r="38" spans="1:63" x14ac:dyDescent="0.25">
      <c r="A38" s="2" t="s">
        <v>85</v>
      </c>
      <c r="B38" s="2">
        <v>8</v>
      </c>
      <c r="C38" s="2" t="s">
        <v>80</v>
      </c>
      <c r="D38" s="2">
        <v>105</v>
      </c>
      <c r="E38" s="2">
        <v>104</v>
      </c>
      <c r="F38" s="2">
        <v>104</v>
      </c>
      <c r="G38" s="2">
        <v>102</v>
      </c>
      <c r="H38" s="2">
        <v>105</v>
      </c>
      <c r="I38" s="2">
        <v>107</v>
      </c>
      <c r="J38" s="2">
        <v>97</v>
      </c>
      <c r="K38" s="2">
        <v>97</v>
      </c>
      <c r="L38" s="2">
        <v>105</v>
      </c>
      <c r="M38" s="2">
        <v>102</v>
      </c>
      <c r="N38" s="2">
        <v>107</v>
      </c>
      <c r="O38" s="2">
        <v>106</v>
      </c>
      <c r="P38" s="2">
        <v>108</v>
      </c>
      <c r="Q38" s="2">
        <v>101</v>
      </c>
      <c r="R38" s="2">
        <v>104</v>
      </c>
      <c r="S38" s="2">
        <v>96</v>
      </c>
      <c r="T38" s="2">
        <v>107</v>
      </c>
      <c r="U38" s="2">
        <v>103</v>
      </c>
      <c r="V38" s="2">
        <v>108</v>
      </c>
      <c r="W38" s="2">
        <v>105</v>
      </c>
      <c r="X38" s="2">
        <v>107</v>
      </c>
      <c r="Y38" s="2">
        <v>106</v>
      </c>
      <c r="Z38" s="2">
        <v>105</v>
      </c>
      <c r="AA38" s="2">
        <v>99</v>
      </c>
      <c r="AB38" s="2">
        <v>103</v>
      </c>
      <c r="AC38" s="2">
        <v>101</v>
      </c>
      <c r="AD38" s="2">
        <v>101</v>
      </c>
      <c r="AE38" s="2">
        <v>107</v>
      </c>
      <c r="AF38" s="2">
        <v>105</v>
      </c>
      <c r="AG38" s="2">
        <v>106</v>
      </c>
      <c r="AH38" s="2">
        <v>99</v>
      </c>
      <c r="AI38" s="2">
        <v>102</v>
      </c>
      <c r="AJ38" s="2">
        <v>102</v>
      </c>
      <c r="AK38" s="2">
        <v>104</v>
      </c>
      <c r="AL38" s="2">
        <v>110</v>
      </c>
      <c r="AM38" s="2">
        <v>106</v>
      </c>
      <c r="AN38" s="2">
        <v>113</v>
      </c>
      <c r="AO38" s="2">
        <v>101</v>
      </c>
      <c r="AP38" s="2">
        <v>109</v>
      </c>
      <c r="AQ38" s="2">
        <v>103</v>
      </c>
      <c r="AR38" s="2">
        <v>109</v>
      </c>
      <c r="AS38" s="2">
        <v>104</v>
      </c>
      <c r="AT38" s="2">
        <v>109</v>
      </c>
      <c r="AU38" s="2">
        <v>99</v>
      </c>
      <c r="AV38" s="2">
        <v>101</v>
      </c>
      <c r="AW38" s="2">
        <v>96</v>
      </c>
      <c r="AX38" s="2">
        <v>102</v>
      </c>
      <c r="AY38" s="2">
        <v>102</v>
      </c>
      <c r="AZ38" s="2">
        <v>108</v>
      </c>
      <c r="BA38" s="2">
        <v>101</v>
      </c>
      <c r="BB38" s="2">
        <v>98</v>
      </c>
      <c r="BC38" s="2">
        <v>102</v>
      </c>
      <c r="BD38" s="2">
        <v>103</v>
      </c>
      <c r="BE38" s="2">
        <v>108</v>
      </c>
      <c r="BF38" s="2">
        <v>114</v>
      </c>
      <c r="BG38" s="2">
        <v>102</v>
      </c>
      <c r="BH38" s="2">
        <v>95</v>
      </c>
      <c r="BI38" s="2">
        <v>101</v>
      </c>
      <c r="BJ38" s="2">
        <v>104</v>
      </c>
      <c r="BK38" s="2">
        <v>97</v>
      </c>
    </row>
    <row r="39" spans="1:63" x14ac:dyDescent="0.25">
      <c r="A39" s="2" t="s">
        <v>86</v>
      </c>
      <c r="B39" s="2">
        <v>8</v>
      </c>
      <c r="C39" s="2" t="s">
        <v>80</v>
      </c>
      <c r="D39" s="2">
        <v>91</v>
      </c>
      <c r="E39" s="2">
        <v>93</v>
      </c>
      <c r="F39" s="2">
        <v>92</v>
      </c>
      <c r="G39" s="2">
        <v>96</v>
      </c>
      <c r="H39" s="2">
        <v>85</v>
      </c>
      <c r="I39" s="2">
        <v>90</v>
      </c>
      <c r="J39" s="2">
        <v>97</v>
      </c>
      <c r="K39" s="2">
        <v>89</v>
      </c>
      <c r="L39" s="2">
        <v>92</v>
      </c>
      <c r="M39" s="2">
        <v>87</v>
      </c>
      <c r="N39" s="2">
        <v>90</v>
      </c>
      <c r="O39" s="2">
        <v>92</v>
      </c>
      <c r="P39" s="2">
        <v>86</v>
      </c>
      <c r="Q39" s="2">
        <v>86</v>
      </c>
      <c r="R39" s="2">
        <v>90</v>
      </c>
      <c r="S39" s="2">
        <v>83</v>
      </c>
      <c r="T39" s="2">
        <v>88</v>
      </c>
      <c r="U39" s="2">
        <v>88</v>
      </c>
      <c r="V39" s="2">
        <v>84</v>
      </c>
      <c r="W39" s="2">
        <v>96</v>
      </c>
      <c r="X39" s="2">
        <v>88</v>
      </c>
      <c r="Y39" s="2">
        <v>92</v>
      </c>
      <c r="Z39" s="2">
        <v>94</v>
      </c>
      <c r="AA39" s="2">
        <v>92</v>
      </c>
      <c r="AB39" s="2">
        <v>87</v>
      </c>
      <c r="AC39" s="2">
        <v>93</v>
      </c>
      <c r="AD39" s="2">
        <v>87</v>
      </c>
      <c r="AE39" s="2">
        <v>86</v>
      </c>
      <c r="AF39" s="2">
        <v>95</v>
      </c>
      <c r="AG39" s="2">
        <v>85</v>
      </c>
      <c r="AH39" s="2">
        <v>82</v>
      </c>
      <c r="AI39" s="2">
        <v>95</v>
      </c>
      <c r="AJ39" s="2">
        <v>85</v>
      </c>
      <c r="AK39" s="2">
        <v>92</v>
      </c>
      <c r="AL39" s="2">
        <v>91</v>
      </c>
      <c r="AM39" s="2">
        <v>82</v>
      </c>
      <c r="AN39" s="2">
        <v>88</v>
      </c>
      <c r="AO39" s="2">
        <v>92</v>
      </c>
      <c r="AP39" s="2">
        <v>90</v>
      </c>
      <c r="AQ39" s="2">
        <v>83</v>
      </c>
      <c r="AR39" s="2">
        <v>90</v>
      </c>
      <c r="AS39" s="2">
        <v>85</v>
      </c>
      <c r="AT39" s="2">
        <v>91</v>
      </c>
      <c r="AU39" s="2">
        <v>88</v>
      </c>
      <c r="AV39" s="2">
        <v>88</v>
      </c>
      <c r="AW39" s="2">
        <v>95</v>
      </c>
      <c r="AX39" s="2">
        <v>88</v>
      </c>
      <c r="AY39" s="2">
        <v>92</v>
      </c>
      <c r="AZ39" s="2">
        <v>83</v>
      </c>
      <c r="BA39" s="2">
        <v>95</v>
      </c>
      <c r="BB39" s="2">
        <v>96</v>
      </c>
      <c r="BC39" s="2">
        <v>94</v>
      </c>
      <c r="BD39" s="2">
        <v>91</v>
      </c>
      <c r="BE39" s="2">
        <v>93</v>
      </c>
      <c r="BF39" s="2">
        <v>91</v>
      </c>
      <c r="BG39" s="2">
        <v>80</v>
      </c>
      <c r="BH39" s="2">
        <v>90</v>
      </c>
      <c r="BI39" s="2">
        <v>87</v>
      </c>
      <c r="BJ39" s="2">
        <v>97</v>
      </c>
      <c r="BK39" s="2">
        <v>89</v>
      </c>
    </row>
    <row r="40" spans="1:63" x14ac:dyDescent="0.25">
      <c r="A40" s="2" t="s">
        <v>87</v>
      </c>
      <c r="B40" s="2">
        <v>8</v>
      </c>
      <c r="C40" s="2" t="s">
        <v>80</v>
      </c>
      <c r="D40" s="2">
        <v>70</v>
      </c>
      <c r="E40" s="2">
        <v>74</v>
      </c>
      <c r="F40" s="2">
        <v>69</v>
      </c>
      <c r="G40" s="2">
        <v>73</v>
      </c>
      <c r="H40" s="2">
        <v>70</v>
      </c>
      <c r="I40" s="2">
        <v>91</v>
      </c>
      <c r="J40" s="2">
        <v>77</v>
      </c>
      <c r="K40" s="2">
        <v>68</v>
      </c>
      <c r="L40" s="2">
        <v>71</v>
      </c>
      <c r="M40" s="2">
        <v>75</v>
      </c>
      <c r="N40" s="2">
        <v>66</v>
      </c>
      <c r="O40" s="2">
        <v>69</v>
      </c>
      <c r="P40" s="2">
        <v>70</v>
      </c>
      <c r="Q40" s="2">
        <v>70</v>
      </c>
      <c r="R40" s="2">
        <v>69</v>
      </c>
      <c r="S40" s="2">
        <v>69</v>
      </c>
      <c r="T40" s="2">
        <v>68</v>
      </c>
      <c r="U40" s="2">
        <v>69</v>
      </c>
      <c r="V40" s="2">
        <v>71</v>
      </c>
      <c r="W40" s="2">
        <v>75</v>
      </c>
      <c r="X40" s="2">
        <v>80</v>
      </c>
      <c r="Y40" s="2">
        <v>70</v>
      </c>
      <c r="Z40" s="2">
        <v>66</v>
      </c>
      <c r="AA40" s="2">
        <v>77</v>
      </c>
      <c r="AB40" s="2">
        <v>67</v>
      </c>
      <c r="AC40" s="2">
        <v>68</v>
      </c>
      <c r="AD40" s="2">
        <v>74</v>
      </c>
      <c r="AE40" s="2">
        <v>66</v>
      </c>
      <c r="AF40" s="2">
        <v>66</v>
      </c>
      <c r="AG40" s="2">
        <v>73</v>
      </c>
      <c r="AH40" s="2">
        <v>73</v>
      </c>
      <c r="AI40" s="2">
        <v>74</v>
      </c>
      <c r="AJ40" s="2">
        <v>71</v>
      </c>
      <c r="AK40" s="2">
        <v>66</v>
      </c>
      <c r="AL40" s="2">
        <v>74</v>
      </c>
      <c r="AM40" s="2">
        <v>70</v>
      </c>
      <c r="AN40" s="2">
        <v>68</v>
      </c>
      <c r="AO40" s="2">
        <v>75</v>
      </c>
      <c r="AP40" s="2">
        <v>75</v>
      </c>
      <c r="AQ40" s="2">
        <v>69</v>
      </c>
      <c r="AR40" s="2">
        <v>75</v>
      </c>
      <c r="AS40" s="2">
        <v>69</v>
      </c>
      <c r="AT40" s="2">
        <v>76</v>
      </c>
      <c r="AU40" s="2">
        <v>77</v>
      </c>
      <c r="AV40" s="2">
        <v>74</v>
      </c>
      <c r="AW40" s="2">
        <v>70</v>
      </c>
      <c r="AX40" s="2">
        <v>73</v>
      </c>
      <c r="AY40" s="2">
        <v>72</v>
      </c>
      <c r="AZ40" s="2">
        <v>77</v>
      </c>
      <c r="BA40" s="2">
        <v>73</v>
      </c>
      <c r="BB40" s="2">
        <v>72</v>
      </c>
      <c r="BC40" s="2">
        <v>71</v>
      </c>
      <c r="BD40" s="2">
        <v>83</v>
      </c>
      <c r="BE40" s="2">
        <v>77</v>
      </c>
      <c r="BF40" s="2">
        <v>78</v>
      </c>
      <c r="BG40" s="2">
        <v>66</v>
      </c>
      <c r="BH40" s="2">
        <v>67</v>
      </c>
      <c r="BI40" s="2">
        <v>70</v>
      </c>
      <c r="BJ40" s="2">
        <v>64</v>
      </c>
      <c r="BK40" s="2">
        <v>76</v>
      </c>
    </row>
    <row r="43" spans="1:63" x14ac:dyDescent="0.25">
      <c r="D43">
        <v>0.2</v>
      </c>
      <c r="E43">
        <f>D43/2</f>
        <v>0.1</v>
      </c>
      <c r="F43">
        <f t="shared" ref="F43:K43" si="11">E43/2</f>
        <v>0.05</v>
      </c>
      <c r="G43">
        <f t="shared" si="11"/>
        <v>2.5000000000000001E-2</v>
      </c>
      <c r="H43">
        <f t="shared" si="11"/>
        <v>1.2500000000000001E-2</v>
      </c>
      <c r="I43" s="1">
        <f t="shared" si="11"/>
        <v>6.2500000000000003E-3</v>
      </c>
      <c r="J43" s="1">
        <f t="shared" si="11"/>
        <v>3.1250000000000002E-3</v>
      </c>
      <c r="K43" s="1">
        <f t="shared" si="11"/>
        <v>1.5625000000000001E-3</v>
      </c>
    </row>
    <row r="44" spans="1:63" x14ac:dyDescent="0.25">
      <c r="C44">
        <v>1</v>
      </c>
      <c r="D44">
        <f>SLOPE(I7:S7,$I$5:$S$5)</f>
        <v>1073.7</v>
      </c>
      <c r="E44">
        <f>SLOPE(I12:S12,$I$5:$S$5)</f>
        <v>1126.1363636363637</v>
      </c>
      <c r="F44">
        <f>SLOPE(I17:S17,$I$5:$S$5)</f>
        <v>995.26363636363646</v>
      </c>
      <c r="G44">
        <f>SLOPE(I22:S22,$I$5:$S$5)</f>
        <v>669.34545454545457</v>
      </c>
      <c r="H44">
        <f>SLOPE(I27:S27,$I$5:$S$5)</f>
        <v>455.46363636363634</v>
      </c>
      <c r="I44" s="1">
        <f>SLOPE(I32:S32,$I$5:$S$5)</f>
        <v>2.5727272727272728</v>
      </c>
      <c r="J44" s="1">
        <f>SLOPE(I35:S35,$I$5:$S$5)</f>
        <v>-0.16363636363636364</v>
      </c>
      <c r="K44" s="1">
        <f>SLOPE(I38:S38,$I$5:$S$5)</f>
        <v>-4.5454545454545456E-2</v>
      </c>
    </row>
    <row r="45" spans="1:63" x14ac:dyDescent="0.25">
      <c r="C45">
        <v>2</v>
      </c>
      <c r="D45">
        <f>SLOPE(I8:S8,$I$5:$S$5)</f>
        <v>1060.9545454545455</v>
      </c>
      <c r="E45">
        <f>SLOPE(I13:S13,$I$5:$S$5)</f>
        <v>1078.8818181818181</v>
      </c>
      <c r="F45">
        <f>SLOPE(I18:S18,$I$5:$S$5)</f>
        <v>983.5</v>
      </c>
      <c r="G45">
        <f>SLOPE(I23:S23,$I$5:$S$5)</f>
        <v>748.76363636363624</v>
      </c>
      <c r="H45">
        <f>SLOPE(I28:S28,$I$5:$S$5)</f>
        <v>403.89090909090908</v>
      </c>
      <c r="I45" s="1">
        <f>SLOPE(I33:S33,$I$5:$S$5)</f>
        <v>121.72727272727273</v>
      </c>
      <c r="J45" s="1">
        <f>SLOPE(I36:S36,$I$5:$S$5)</f>
        <v>-9.0909090909090912E-2</v>
      </c>
      <c r="K45" s="1">
        <f>SLOPE(I39:S39,$I$5:$S$5)</f>
        <v>-0.71818181818181814</v>
      </c>
    </row>
    <row r="46" spans="1:63" x14ac:dyDescent="0.25">
      <c r="C46">
        <v>3</v>
      </c>
      <c r="D46">
        <f>SLOPE(I9:S9,$I$5:$S$5)</f>
        <v>1097.8818181818183</v>
      </c>
      <c r="E46">
        <f>SLOPE(I14:S14,$I$5:$S$5)</f>
        <v>1131.5636363636365</v>
      </c>
      <c r="F46">
        <f>SLOPE(I19:S19,$I$5:$S$5)</f>
        <v>996.38181818181829</v>
      </c>
      <c r="G46">
        <f>SLOPE(I24:S24,$I$5:$S$5)</f>
        <v>774.60909090909092</v>
      </c>
      <c r="H46">
        <f>SLOPE(I29:S29,$I$5:$S$5)</f>
        <v>381.8</v>
      </c>
      <c r="I46" s="1">
        <f>SLOPE(I34:S34,$I$5:$S$5)</f>
        <v>122.73636363636363</v>
      </c>
      <c r="J46" s="1">
        <f>SLOPE(I37:S37,$I$5:$S$5)</f>
        <v>0.63636363636363635</v>
      </c>
      <c r="K46" s="1">
        <f>SLOPE(I40:S40,$I$5:$S$5)</f>
        <v>-1.3090909090909091</v>
      </c>
    </row>
    <row r="47" spans="1:63" x14ac:dyDescent="0.25">
      <c r="C47" t="s">
        <v>81</v>
      </c>
      <c r="D47">
        <f>STDEV(D44:D46)</f>
        <v>18.756467387824518</v>
      </c>
      <c r="E47">
        <f>STDEV(E44:E46)</f>
        <v>28.976488521771412</v>
      </c>
      <c r="F47">
        <f t="shared" ref="F47:K47" si="12">STDEV(F44:F46)</f>
        <v>7.1364640023824917</v>
      </c>
      <c r="G47">
        <f t="shared" si="12"/>
        <v>54.856886933885811</v>
      </c>
      <c r="H47">
        <f t="shared" si="12"/>
        <v>37.802305452454348</v>
      </c>
      <c r="I47" s="1">
        <f t="shared" si="12"/>
        <v>69.087050729586039</v>
      </c>
      <c r="J47" s="1">
        <f t="shared" si="12"/>
        <v>0.44238272947623414</v>
      </c>
      <c r="K47" s="1">
        <f t="shared" si="12"/>
        <v>0.63225949270509385</v>
      </c>
    </row>
    <row r="48" spans="1:63" x14ac:dyDescent="0.25">
      <c r="C48" t="s">
        <v>82</v>
      </c>
      <c r="D48">
        <f>AVERAGE(D44:D46)</f>
        <v>1077.5121212121214</v>
      </c>
      <c r="E48">
        <f t="shared" ref="E48:K48" si="13">AVERAGE(E44:E46)</f>
        <v>1112.1939393939394</v>
      </c>
      <c r="F48">
        <f t="shared" si="13"/>
        <v>991.71515151515166</v>
      </c>
      <c r="G48">
        <f t="shared" si="13"/>
        <v>730.90606060606058</v>
      </c>
      <c r="H48">
        <f t="shared" si="13"/>
        <v>413.71818181818179</v>
      </c>
      <c r="I48" s="1">
        <f t="shared" si="13"/>
        <v>82.345454545454558</v>
      </c>
      <c r="J48" s="1">
        <f t="shared" si="13"/>
        <v>0.12727272727272729</v>
      </c>
      <c r="K48" s="1">
        <f t="shared" si="13"/>
        <v>-0.69090909090909092</v>
      </c>
    </row>
    <row r="50" spans="4:5" x14ac:dyDescent="0.25">
      <c r="D50" t="s">
        <v>83</v>
      </c>
      <c r="E50">
        <f>MEDIAN(D48:K48)</f>
        <v>572.31212121212116</v>
      </c>
    </row>
    <row r="51" spans="4:5" x14ac:dyDescent="0.25">
      <c r="D51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TRno34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Hollie Hathaway</cp:lastModifiedBy>
  <dcterms:created xsi:type="dcterms:W3CDTF">2013-12-17T11:48:58Z</dcterms:created>
  <dcterms:modified xsi:type="dcterms:W3CDTF">2017-06-16T12:51:38Z</dcterms:modified>
</cp:coreProperties>
</file>