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ll Intervals" sheetId="1" r:id="rId1"/>
  </sheets>
  <calcPr calcId="145621"/>
</workbook>
</file>

<file path=xl/calcChain.xml><?xml version="1.0" encoding="utf-8"?>
<calcChain xmlns="http://schemas.openxmlformats.org/spreadsheetml/2006/main">
  <c r="I56" i="1" l="1"/>
  <c r="J56" i="1"/>
  <c r="K56" i="1"/>
  <c r="L56" i="1"/>
  <c r="M56" i="1" s="1"/>
  <c r="H56" i="1"/>
  <c r="G60" i="1"/>
  <c r="H60" i="1"/>
  <c r="I60" i="1"/>
  <c r="J60" i="1"/>
  <c r="K60" i="1"/>
  <c r="L60" i="1"/>
  <c r="M60" i="1"/>
  <c r="G61" i="1"/>
  <c r="H61" i="1"/>
  <c r="I61" i="1"/>
  <c r="J61" i="1"/>
  <c r="K61" i="1"/>
  <c r="L61" i="1"/>
  <c r="M61" i="1"/>
  <c r="F61" i="1"/>
  <c r="F60" i="1"/>
  <c r="M58" i="1"/>
  <c r="M59" i="1"/>
  <c r="M57" i="1"/>
  <c r="L58" i="1"/>
  <c r="L59" i="1"/>
  <c r="L57" i="1"/>
  <c r="K58" i="1"/>
  <c r="K59" i="1"/>
  <c r="K57" i="1"/>
  <c r="J57" i="1"/>
  <c r="J58" i="1"/>
  <c r="J59" i="1"/>
  <c r="I58" i="1"/>
  <c r="I59" i="1"/>
  <c r="I57" i="1"/>
  <c r="H58" i="1"/>
  <c r="H59" i="1"/>
  <c r="H57" i="1"/>
  <c r="G58" i="1"/>
  <c r="G59" i="1"/>
  <c r="G57" i="1"/>
  <c r="F57" i="1"/>
  <c r="F58" i="1"/>
  <c r="F59" i="1"/>
  <c r="AG53" i="1"/>
  <c r="AG54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D54" i="1"/>
  <c r="D53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D49" i="1"/>
  <c r="D48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D44" i="1"/>
  <c r="D43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D39" i="1"/>
  <c r="D38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D34" i="1"/>
  <c r="D33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D29" i="1"/>
  <c r="D28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D24" i="1"/>
  <c r="D23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D19" i="1"/>
  <c r="D18" i="1"/>
</calcChain>
</file>

<file path=xl/sharedStrings.xml><?xml version="1.0" encoding="utf-8"?>
<sst xmlns="http://schemas.openxmlformats.org/spreadsheetml/2006/main" count="91" uniqueCount="54">
  <si>
    <t>User: USER</t>
  </si>
  <si>
    <t>Path: C:\Program Files (x86)\BMG\Omega\User\Data\</t>
  </si>
  <si>
    <t>Test ID: 117</t>
  </si>
  <si>
    <t>Test Name: HOLLIE WELL MODE</t>
  </si>
  <si>
    <t>Date: 23/05/2014</t>
  </si>
  <si>
    <t>Time: 13:30:18</t>
  </si>
  <si>
    <t>ID1: ATP/AMP INHIBITION</t>
  </si>
  <si>
    <t>ID2: 100UL INJECT 50 UL LUC</t>
  </si>
  <si>
    <t>ID3: 23/05/14</t>
  </si>
  <si>
    <t>Luminescence</t>
  </si>
  <si>
    <t>Well
Row</t>
  </si>
  <si>
    <t>Well
Col</t>
  </si>
  <si>
    <t>Content</t>
  </si>
  <si>
    <t>Raw Data (lens)
1 - 0 s</t>
  </si>
  <si>
    <t>Raw Data (lens)
2 - 1.00 s</t>
  </si>
  <si>
    <t>Raw Data (lens)
3 - 2.00 s</t>
  </si>
  <si>
    <t>Raw Data (lens)
4 - 3.00 s</t>
  </si>
  <si>
    <t>Raw Data (lens)
5 - 4.00 s</t>
  </si>
  <si>
    <t>Raw Data (lens)
6 - 5.00 s</t>
  </si>
  <si>
    <t>Raw Data (lens)
7 - 6.00 s</t>
  </si>
  <si>
    <t>Raw Data (lens)
8 - 7.00 s</t>
  </si>
  <si>
    <t>Raw Data (lens)
9 - 8.00 s</t>
  </si>
  <si>
    <t>Raw Data (lens)
10 - 9.00 s</t>
  </si>
  <si>
    <t>Raw Data (lens)
11 - 10.00 s</t>
  </si>
  <si>
    <t>Raw Data (lens)
12 - 11.00 s</t>
  </si>
  <si>
    <t>Raw Data (lens)
13 - 12.00 s</t>
  </si>
  <si>
    <t>Raw Data (lens)
14 - 13.00 s</t>
  </si>
  <si>
    <t>Raw Data (lens)
15 - 14.00 s</t>
  </si>
  <si>
    <t>Raw Data (lens)
16 - 15.00 s</t>
  </si>
  <si>
    <t>Raw Data (lens)
17 - 16.00 s</t>
  </si>
  <si>
    <t>Raw Data (lens)
18 - 17.00 s</t>
  </si>
  <si>
    <t>Raw Data (lens)
19 - 18.00 s</t>
  </si>
  <si>
    <t>Raw Data (lens)
20 - 19.00 s</t>
  </si>
  <si>
    <t>Raw Data (lens)
21 - 20.00 s</t>
  </si>
  <si>
    <t>Raw Data (lens)
22 - 21.00 s</t>
  </si>
  <si>
    <t>Raw Data (lens)
23 - 22.00 s</t>
  </si>
  <si>
    <t>Raw Data (lens)
24 - 23.00 s</t>
  </si>
  <si>
    <t>Raw Data (lens)
25 - 24.00 s</t>
  </si>
  <si>
    <t>Raw Data (lens)
26 - 25.00 s</t>
  </si>
  <si>
    <t>Raw Data (lens)
27 - 26.00 s</t>
  </si>
  <si>
    <t>Raw Data (lens)
28 - 27.00 s</t>
  </si>
  <si>
    <t>Raw Data (lens)
29 - 28.00 s</t>
  </si>
  <si>
    <t>Raw Data (lens)
30 - 29.00 s</t>
  </si>
  <si>
    <t>A</t>
  </si>
  <si>
    <t>Sample X1</t>
  </si>
  <si>
    <t>B</t>
  </si>
  <si>
    <t>C</t>
  </si>
  <si>
    <t>Sample X2</t>
  </si>
  <si>
    <t>Sample X3</t>
  </si>
  <si>
    <t>Sample X4</t>
  </si>
  <si>
    <t>Sample X5</t>
  </si>
  <si>
    <t>Sample X6</t>
  </si>
  <si>
    <t>Sample X7</t>
  </si>
  <si>
    <t>Sample X8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</si>
</sst>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Font="1" applyBorder="1"/>
    <xf numFmtId="0" fontId="1" fillId="0" borderId="14" xfId="0" applyFont="1" applyBorder="1" applyAlignment="1">
      <alignment horizontal="center" wrapText="1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7"/>
  <sheetViews>
    <sheetView tabSelected="1" topLeftCell="A43" workbookViewId="0">
      <selection activeCell="D58" sqref="D58"/>
    </sheetView>
  </sheetViews>
  <sheetFormatPr defaultRowHeight="15" x14ac:dyDescent="0.25"/>
  <sheetData>
    <row r="1" spans="1:33" x14ac:dyDescent="0.25">
      <c r="A1" s="1" t="s">
        <v>0</v>
      </c>
    </row>
    <row r="2" spans="1:33" x14ac:dyDescent="0.25">
      <c r="A2" s="1" t="s">
        <v>1</v>
      </c>
    </row>
    <row r="3" spans="1:33" x14ac:dyDescent="0.25">
      <c r="A3" s="1" t="s">
        <v>2</v>
      </c>
    </row>
    <row r="4" spans="1:33" x14ac:dyDescent="0.25">
      <c r="A4" s="1" t="s">
        <v>3</v>
      </c>
    </row>
    <row r="5" spans="1:33" x14ac:dyDescent="0.25">
      <c r="A5" s="1" t="s">
        <v>4</v>
      </c>
    </row>
    <row r="6" spans="1:33" x14ac:dyDescent="0.25">
      <c r="A6" s="1" t="s">
        <v>5</v>
      </c>
    </row>
    <row r="7" spans="1:33" x14ac:dyDescent="0.25">
      <c r="A7" s="1" t="s">
        <v>6</v>
      </c>
    </row>
    <row r="8" spans="1:33" x14ac:dyDescent="0.25">
      <c r="A8" s="1" t="s">
        <v>7</v>
      </c>
    </row>
    <row r="9" spans="1:33" x14ac:dyDescent="0.25">
      <c r="A9" s="1" t="s">
        <v>8</v>
      </c>
    </row>
    <row r="10" spans="1:33" x14ac:dyDescent="0.25">
      <c r="A10" s="1" t="s">
        <v>9</v>
      </c>
    </row>
    <row r="13" spans="1:33" ht="60.75" thickBot="1" x14ac:dyDescent="0.3">
      <c r="A13" s="2" t="s">
        <v>10</v>
      </c>
      <c r="B13" s="3" t="s">
        <v>11</v>
      </c>
      <c r="C13" s="18" t="s">
        <v>12</v>
      </c>
      <c r="D13" s="2" t="s">
        <v>13</v>
      </c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  <c r="J13" s="3" t="s">
        <v>19</v>
      </c>
      <c r="K13" s="3" t="s">
        <v>20</v>
      </c>
      <c r="L13" s="3" t="s">
        <v>21</v>
      </c>
      <c r="M13" s="3" t="s">
        <v>22</v>
      </c>
      <c r="N13" s="3" t="s">
        <v>23</v>
      </c>
      <c r="O13" s="3" t="s">
        <v>24</v>
      </c>
      <c r="P13" s="3" t="s">
        <v>25</v>
      </c>
      <c r="Q13" s="3" t="s">
        <v>26</v>
      </c>
      <c r="R13" s="3" t="s">
        <v>27</v>
      </c>
      <c r="S13" s="3" t="s">
        <v>28</v>
      </c>
      <c r="T13" s="3" t="s">
        <v>29</v>
      </c>
      <c r="U13" s="3" t="s">
        <v>30</v>
      </c>
      <c r="V13" s="3" t="s">
        <v>31</v>
      </c>
      <c r="W13" s="3" t="s">
        <v>32</v>
      </c>
      <c r="X13" s="3" t="s">
        <v>33</v>
      </c>
      <c r="Y13" s="3" t="s">
        <v>34</v>
      </c>
      <c r="Z13" s="3" t="s">
        <v>35</v>
      </c>
      <c r="AA13" s="3" t="s">
        <v>36</v>
      </c>
      <c r="AB13" s="3" t="s">
        <v>37</v>
      </c>
      <c r="AC13" s="3" t="s">
        <v>38</v>
      </c>
      <c r="AD13" s="3" t="s">
        <v>39</v>
      </c>
      <c r="AE13" s="3" t="s">
        <v>40</v>
      </c>
      <c r="AF13" s="3" t="s">
        <v>41</v>
      </c>
      <c r="AG13" s="4" t="s">
        <v>42</v>
      </c>
    </row>
    <row r="14" spans="1:33" x14ac:dyDescent="0.25">
      <c r="A14" s="5"/>
      <c r="B14" s="6"/>
      <c r="C14" s="19"/>
      <c r="D14" s="17">
        <v>0</v>
      </c>
      <c r="E14" s="7">
        <v>1</v>
      </c>
      <c r="F14" s="7">
        <v>2</v>
      </c>
      <c r="G14" s="7">
        <v>3</v>
      </c>
      <c r="H14" s="7">
        <v>4</v>
      </c>
      <c r="I14" s="7">
        <v>5</v>
      </c>
      <c r="J14" s="7">
        <v>6</v>
      </c>
      <c r="K14" s="7">
        <v>7</v>
      </c>
      <c r="L14" s="7">
        <v>8</v>
      </c>
      <c r="M14" s="7">
        <v>9</v>
      </c>
      <c r="N14" s="7">
        <v>10</v>
      </c>
      <c r="O14" s="7">
        <v>11</v>
      </c>
      <c r="P14" s="7">
        <v>12</v>
      </c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  <c r="X14" s="7">
        <v>20</v>
      </c>
      <c r="Y14" s="7">
        <v>21</v>
      </c>
      <c r="Z14" s="7">
        <v>22</v>
      </c>
      <c r="AA14" s="7">
        <v>23</v>
      </c>
      <c r="AB14" s="7">
        <v>24</v>
      </c>
      <c r="AC14" s="7">
        <v>25</v>
      </c>
      <c r="AD14" s="7">
        <v>26</v>
      </c>
      <c r="AE14" s="7">
        <v>27</v>
      </c>
      <c r="AF14" s="7">
        <v>28</v>
      </c>
      <c r="AG14" s="8">
        <v>29</v>
      </c>
    </row>
    <row r="15" spans="1:33" x14ac:dyDescent="0.25">
      <c r="A15" s="9" t="s">
        <v>43</v>
      </c>
      <c r="B15" s="10">
        <v>1</v>
      </c>
      <c r="C15" s="20" t="s">
        <v>44</v>
      </c>
      <c r="D15" s="9">
        <v>0</v>
      </c>
      <c r="E15" s="11">
        <v>0</v>
      </c>
      <c r="F15" s="11">
        <v>0</v>
      </c>
      <c r="G15" s="11">
        <v>0</v>
      </c>
      <c r="H15" s="11">
        <v>0</v>
      </c>
      <c r="I15" s="11">
        <v>4485</v>
      </c>
      <c r="J15" s="11">
        <v>7510</v>
      </c>
      <c r="K15" s="11">
        <v>7465</v>
      </c>
      <c r="L15" s="11">
        <v>7479</v>
      </c>
      <c r="M15" s="11">
        <v>7477</v>
      </c>
      <c r="N15" s="11">
        <v>7418</v>
      </c>
      <c r="O15" s="11">
        <v>7425</v>
      </c>
      <c r="P15" s="11">
        <v>7405</v>
      </c>
      <c r="Q15" s="11">
        <v>7369</v>
      </c>
      <c r="R15" s="11">
        <v>7357</v>
      </c>
      <c r="S15" s="11">
        <v>7363</v>
      </c>
      <c r="T15" s="11">
        <v>7378</v>
      </c>
      <c r="U15" s="11">
        <v>7383</v>
      </c>
      <c r="V15" s="11">
        <v>7362</v>
      </c>
      <c r="W15" s="11">
        <v>7358</v>
      </c>
      <c r="X15" s="11">
        <v>7319</v>
      </c>
      <c r="Y15" s="11">
        <v>7255</v>
      </c>
      <c r="Z15" s="11">
        <v>7309</v>
      </c>
      <c r="AA15" s="11">
        <v>7327</v>
      </c>
      <c r="AB15" s="11">
        <v>7264</v>
      </c>
      <c r="AC15" s="11">
        <v>7240</v>
      </c>
      <c r="AD15" s="11">
        <v>7225</v>
      </c>
      <c r="AE15" s="11">
        <v>7330</v>
      </c>
      <c r="AF15" s="11">
        <v>7310</v>
      </c>
      <c r="AG15" s="12">
        <v>7194</v>
      </c>
    </row>
    <row r="16" spans="1:33" x14ac:dyDescent="0.25">
      <c r="A16" s="13" t="s">
        <v>45</v>
      </c>
      <c r="B16" s="14">
        <v>1</v>
      </c>
      <c r="C16" s="21" t="s">
        <v>44</v>
      </c>
      <c r="D16" s="13">
        <v>932</v>
      </c>
      <c r="E16" s="15">
        <v>928</v>
      </c>
      <c r="F16" s="15">
        <v>897</v>
      </c>
      <c r="G16" s="15">
        <v>926</v>
      </c>
      <c r="H16" s="15">
        <v>936</v>
      </c>
      <c r="I16" s="15">
        <v>5403</v>
      </c>
      <c r="J16" s="15">
        <v>8382</v>
      </c>
      <c r="K16" s="15">
        <v>8451</v>
      </c>
      <c r="L16" s="15">
        <v>8406</v>
      </c>
      <c r="M16" s="15">
        <v>8458</v>
      </c>
      <c r="N16" s="15">
        <v>8532</v>
      </c>
      <c r="O16" s="15">
        <v>8447</v>
      </c>
      <c r="P16" s="15">
        <v>8420</v>
      </c>
      <c r="Q16" s="15">
        <v>8464</v>
      </c>
      <c r="R16" s="15">
        <v>8357</v>
      </c>
      <c r="S16" s="15">
        <v>8357</v>
      </c>
      <c r="T16" s="15">
        <v>8367</v>
      </c>
      <c r="U16" s="15">
        <v>8429</v>
      </c>
      <c r="V16" s="15">
        <v>8389</v>
      </c>
      <c r="W16" s="15">
        <v>8322</v>
      </c>
      <c r="X16" s="15">
        <v>8328</v>
      </c>
      <c r="Y16" s="15">
        <v>8320</v>
      </c>
      <c r="Z16" s="15">
        <v>8362</v>
      </c>
      <c r="AA16" s="15">
        <v>8353</v>
      </c>
      <c r="AB16" s="15">
        <v>8379</v>
      </c>
      <c r="AC16" s="15">
        <v>8297</v>
      </c>
      <c r="AD16" s="15">
        <v>8450</v>
      </c>
      <c r="AE16" s="15">
        <v>8310</v>
      </c>
      <c r="AF16" s="15">
        <v>8301</v>
      </c>
      <c r="AG16" s="16">
        <v>8331</v>
      </c>
    </row>
    <row r="17" spans="1:33" x14ac:dyDescent="0.25">
      <c r="A17" s="13" t="s">
        <v>46</v>
      </c>
      <c r="B17" s="14">
        <v>1</v>
      </c>
      <c r="C17" s="21" t="s">
        <v>44</v>
      </c>
      <c r="D17" s="13">
        <v>1312</v>
      </c>
      <c r="E17" s="15">
        <v>1301</v>
      </c>
      <c r="F17" s="15">
        <v>1278</v>
      </c>
      <c r="G17" s="15">
        <v>1302</v>
      </c>
      <c r="H17" s="15">
        <v>1295</v>
      </c>
      <c r="I17" s="15">
        <v>5262</v>
      </c>
      <c r="J17" s="15">
        <v>7720</v>
      </c>
      <c r="K17" s="15">
        <v>7681</v>
      </c>
      <c r="L17" s="15">
        <v>7794</v>
      </c>
      <c r="M17" s="15">
        <v>7804</v>
      </c>
      <c r="N17" s="15">
        <v>7792</v>
      </c>
      <c r="O17" s="15">
        <v>7806</v>
      </c>
      <c r="P17" s="15">
        <v>7715</v>
      </c>
      <c r="Q17" s="15">
        <v>7738</v>
      </c>
      <c r="R17" s="15">
        <v>7756</v>
      </c>
      <c r="S17" s="15">
        <v>7722</v>
      </c>
      <c r="T17" s="15">
        <v>7752</v>
      </c>
      <c r="U17" s="15">
        <v>7762</v>
      </c>
      <c r="V17" s="15">
        <v>7670</v>
      </c>
      <c r="W17" s="15">
        <v>7639</v>
      </c>
      <c r="X17" s="15">
        <v>7675</v>
      </c>
      <c r="Y17" s="15">
        <v>7635</v>
      </c>
      <c r="Z17" s="15">
        <v>7726</v>
      </c>
      <c r="AA17" s="15">
        <v>7712</v>
      </c>
      <c r="AB17" s="15">
        <v>7708</v>
      </c>
      <c r="AC17" s="15">
        <v>7697</v>
      </c>
      <c r="AD17" s="15">
        <v>7691</v>
      </c>
      <c r="AE17" s="15">
        <v>7625</v>
      </c>
      <c r="AF17" s="15">
        <v>7699</v>
      </c>
      <c r="AG17" s="16">
        <v>7648</v>
      </c>
    </row>
    <row r="18" spans="1:33" x14ac:dyDescent="0.25">
      <c r="A18" s="13"/>
      <c r="B18" s="14"/>
      <c r="C18" s="21"/>
      <c r="D18" s="22">
        <f>AVERAGE(D15:D17)</f>
        <v>748</v>
      </c>
      <c r="E18" s="22">
        <f t="shared" ref="E18:AG18" si="0">AVERAGE(E15:E17)</f>
        <v>743</v>
      </c>
      <c r="F18" s="22">
        <f t="shared" si="0"/>
        <v>725</v>
      </c>
      <c r="G18" s="22">
        <f t="shared" si="0"/>
        <v>742.66666666666663</v>
      </c>
      <c r="H18" s="22">
        <f t="shared" si="0"/>
        <v>743.66666666666663</v>
      </c>
      <c r="I18" s="22">
        <f t="shared" si="0"/>
        <v>5050</v>
      </c>
      <c r="J18" s="22">
        <f t="shared" si="0"/>
        <v>7870.666666666667</v>
      </c>
      <c r="K18" s="22">
        <f t="shared" si="0"/>
        <v>7865.666666666667</v>
      </c>
      <c r="L18" s="22">
        <f t="shared" si="0"/>
        <v>7893</v>
      </c>
      <c r="M18" s="22">
        <f t="shared" si="0"/>
        <v>7913</v>
      </c>
      <c r="N18" s="22">
        <f t="shared" si="0"/>
        <v>7914</v>
      </c>
      <c r="O18" s="22">
        <f t="shared" si="0"/>
        <v>7892.666666666667</v>
      </c>
      <c r="P18" s="22">
        <f t="shared" si="0"/>
        <v>7846.666666666667</v>
      </c>
      <c r="Q18" s="22">
        <f t="shared" si="0"/>
        <v>7857</v>
      </c>
      <c r="R18" s="22">
        <f t="shared" si="0"/>
        <v>7823.333333333333</v>
      </c>
      <c r="S18" s="22">
        <f t="shared" si="0"/>
        <v>7814</v>
      </c>
      <c r="T18" s="22">
        <f t="shared" si="0"/>
        <v>7832.333333333333</v>
      </c>
      <c r="U18" s="22">
        <f t="shared" si="0"/>
        <v>7858</v>
      </c>
      <c r="V18" s="22">
        <f t="shared" si="0"/>
        <v>7807</v>
      </c>
      <c r="W18" s="22">
        <f t="shared" si="0"/>
        <v>7773</v>
      </c>
      <c r="X18" s="22">
        <f t="shared" si="0"/>
        <v>7774</v>
      </c>
      <c r="Y18" s="22">
        <f t="shared" si="0"/>
        <v>7736.666666666667</v>
      </c>
      <c r="Z18" s="22">
        <f t="shared" si="0"/>
        <v>7799</v>
      </c>
      <c r="AA18" s="22">
        <f t="shared" si="0"/>
        <v>7797.333333333333</v>
      </c>
      <c r="AB18" s="22">
        <f t="shared" si="0"/>
        <v>7783.666666666667</v>
      </c>
      <c r="AC18" s="22">
        <f t="shared" si="0"/>
        <v>7744.666666666667</v>
      </c>
      <c r="AD18" s="22">
        <f t="shared" si="0"/>
        <v>7788.666666666667</v>
      </c>
      <c r="AE18" s="22">
        <f t="shared" si="0"/>
        <v>7755</v>
      </c>
      <c r="AF18" s="22">
        <f t="shared" si="0"/>
        <v>7770</v>
      </c>
      <c r="AG18" s="22">
        <f t="shared" si="0"/>
        <v>7724.333333333333</v>
      </c>
    </row>
    <row r="19" spans="1:33" x14ac:dyDescent="0.25">
      <c r="A19" s="13"/>
      <c r="B19" s="14"/>
      <c r="C19" s="21"/>
      <c r="D19" s="22">
        <f>STDEV(D15:D17)</f>
        <v>675.07629198483926</v>
      </c>
      <c r="E19" s="22">
        <f t="shared" ref="E19:AG19" si="1">STDEV(E15:E17)</f>
        <v>669.9395495117451</v>
      </c>
      <c r="F19" s="22">
        <f t="shared" si="1"/>
        <v>656.1318465064777</v>
      </c>
      <c r="G19" s="22">
        <f t="shared" si="1"/>
        <v>670.08158707230075</v>
      </c>
      <c r="H19" s="22">
        <f t="shared" si="1"/>
        <v>668.58083530215958</v>
      </c>
      <c r="I19" s="22">
        <f t="shared" si="1"/>
        <v>494.35715833797735</v>
      </c>
      <c r="J19" s="22">
        <f t="shared" si="1"/>
        <v>455.1058484938788</v>
      </c>
      <c r="K19" s="22">
        <f t="shared" si="1"/>
        <v>518.29078067560999</v>
      </c>
      <c r="L19" s="22">
        <f t="shared" si="1"/>
        <v>471.36291750624594</v>
      </c>
      <c r="M19" s="22">
        <f t="shared" si="1"/>
        <v>499.50075075018657</v>
      </c>
      <c r="N19" s="22">
        <f t="shared" si="1"/>
        <v>566.93209469917997</v>
      </c>
      <c r="O19" s="22">
        <f t="shared" si="1"/>
        <v>516.48265540416105</v>
      </c>
      <c r="P19" s="22">
        <f t="shared" si="1"/>
        <v>520.15222130962138</v>
      </c>
      <c r="Q19" s="22">
        <f t="shared" si="1"/>
        <v>557.11488940792094</v>
      </c>
      <c r="R19" s="22">
        <f t="shared" si="1"/>
        <v>503.38884903554759</v>
      </c>
      <c r="S19" s="22">
        <f t="shared" si="1"/>
        <v>503.34580558498749</v>
      </c>
      <c r="T19" s="22">
        <f t="shared" si="1"/>
        <v>499.36993635313422</v>
      </c>
      <c r="U19" s="22">
        <f t="shared" si="1"/>
        <v>529.56680409557396</v>
      </c>
      <c r="V19" s="22">
        <f t="shared" si="1"/>
        <v>527.02846222950802</v>
      </c>
      <c r="W19" s="22">
        <f t="shared" si="1"/>
        <v>495.77313360044025</v>
      </c>
      <c r="X19" s="22">
        <f t="shared" si="1"/>
        <v>511.73332899079378</v>
      </c>
      <c r="Y19" s="22">
        <f t="shared" si="1"/>
        <v>539.72987070694296</v>
      </c>
      <c r="Z19" s="22">
        <f t="shared" si="1"/>
        <v>530.28200044881783</v>
      </c>
      <c r="AA19" s="22">
        <f t="shared" si="1"/>
        <v>518.29560420028008</v>
      </c>
      <c r="AB19" s="22">
        <f t="shared" si="1"/>
        <v>561.33798493717973</v>
      </c>
      <c r="AC19" s="22">
        <f t="shared" si="1"/>
        <v>530.10973706708432</v>
      </c>
      <c r="AD19" s="22">
        <f t="shared" si="1"/>
        <v>618.3124884177364</v>
      </c>
      <c r="AE19" s="22">
        <f t="shared" si="1"/>
        <v>502.76734181925542</v>
      </c>
      <c r="AF19" s="22">
        <f t="shared" si="1"/>
        <v>499.3005107147398</v>
      </c>
      <c r="AG19" s="22">
        <f t="shared" si="1"/>
        <v>572.33061540802919</v>
      </c>
    </row>
    <row r="20" spans="1:33" x14ac:dyDescent="0.25">
      <c r="A20" s="13" t="s">
        <v>43</v>
      </c>
      <c r="B20" s="14">
        <v>2</v>
      </c>
      <c r="C20" s="21" t="s">
        <v>47</v>
      </c>
      <c r="D20" s="13">
        <v>0</v>
      </c>
      <c r="E20" s="15">
        <v>0</v>
      </c>
      <c r="F20" s="15">
        <v>0</v>
      </c>
      <c r="G20" s="15">
        <v>0</v>
      </c>
      <c r="H20" s="15">
        <v>0</v>
      </c>
      <c r="I20" s="15">
        <v>564</v>
      </c>
      <c r="J20" s="15">
        <v>874</v>
      </c>
      <c r="K20" s="15">
        <v>881</v>
      </c>
      <c r="L20" s="15">
        <v>921</v>
      </c>
      <c r="M20" s="15">
        <v>906</v>
      </c>
      <c r="N20" s="15">
        <v>897</v>
      </c>
      <c r="O20" s="15">
        <v>897</v>
      </c>
      <c r="P20" s="15">
        <v>913</v>
      </c>
      <c r="Q20" s="15">
        <v>889</v>
      </c>
      <c r="R20" s="15">
        <v>931</v>
      </c>
      <c r="S20" s="15">
        <v>897</v>
      </c>
      <c r="T20" s="15">
        <v>902</v>
      </c>
      <c r="U20" s="15">
        <v>936</v>
      </c>
      <c r="V20" s="15">
        <v>912</v>
      </c>
      <c r="W20" s="15">
        <v>918</v>
      </c>
      <c r="X20" s="15">
        <v>906</v>
      </c>
      <c r="Y20" s="15">
        <v>943</v>
      </c>
      <c r="Z20" s="15">
        <v>935</v>
      </c>
      <c r="AA20" s="15">
        <v>903</v>
      </c>
      <c r="AB20" s="15">
        <v>939</v>
      </c>
      <c r="AC20" s="15">
        <v>917</v>
      </c>
      <c r="AD20" s="15">
        <v>912</v>
      </c>
      <c r="AE20" s="15">
        <v>912</v>
      </c>
      <c r="AF20" s="15">
        <v>930</v>
      </c>
      <c r="AG20" s="16">
        <v>945</v>
      </c>
    </row>
    <row r="21" spans="1:33" x14ac:dyDescent="0.25">
      <c r="A21" s="13" t="s">
        <v>45</v>
      </c>
      <c r="B21" s="14">
        <v>2</v>
      </c>
      <c r="C21" s="21" t="s">
        <v>47</v>
      </c>
      <c r="D21" s="13">
        <v>878</v>
      </c>
      <c r="E21" s="15">
        <v>866</v>
      </c>
      <c r="F21" s="15">
        <v>908</v>
      </c>
      <c r="G21" s="15">
        <v>882</v>
      </c>
      <c r="H21" s="15">
        <v>880</v>
      </c>
      <c r="I21" s="15">
        <v>1474</v>
      </c>
      <c r="J21" s="15">
        <v>1807</v>
      </c>
      <c r="K21" s="15">
        <v>1793</v>
      </c>
      <c r="L21" s="15">
        <v>1822</v>
      </c>
      <c r="M21" s="15">
        <v>1838</v>
      </c>
      <c r="N21" s="15">
        <v>1852</v>
      </c>
      <c r="O21" s="15">
        <v>1864</v>
      </c>
      <c r="P21" s="15">
        <v>1839</v>
      </c>
      <c r="Q21" s="15">
        <v>1847</v>
      </c>
      <c r="R21" s="15">
        <v>1861</v>
      </c>
      <c r="S21" s="15">
        <v>1864</v>
      </c>
      <c r="T21" s="15">
        <v>1835</v>
      </c>
      <c r="U21" s="15">
        <v>1847</v>
      </c>
      <c r="V21" s="15">
        <v>1862</v>
      </c>
      <c r="W21" s="15">
        <v>1874</v>
      </c>
      <c r="X21" s="15">
        <v>1872</v>
      </c>
      <c r="Y21" s="15">
        <v>1859</v>
      </c>
      <c r="Z21" s="15">
        <v>1887</v>
      </c>
      <c r="AA21" s="15">
        <v>1906</v>
      </c>
      <c r="AB21" s="15">
        <v>1879</v>
      </c>
      <c r="AC21" s="15">
        <v>1876</v>
      </c>
      <c r="AD21" s="15">
        <v>1896</v>
      </c>
      <c r="AE21" s="15">
        <v>1891</v>
      </c>
      <c r="AF21" s="15">
        <v>1932</v>
      </c>
      <c r="AG21" s="16">
        <v>1884</v>
      </c>
    </row>
    <row r="22" spans="1:33" x14ac:dyDescent="0.25">
      <c r="A22" s="13" t="s">
        <v>46</v>
      </c>
      <c r="B22" s="14">
        <v>2</v>
      </c>
      <c r="C22" s="21" t="s">
        <v>47</v>
      </c>
      <c r="D22" s="13">
        <v>2329</v>
      </c>
      <c r="E22" s="15">
        <v>2355</v>
      </c>
      <c r="F22" s="15">
        <v>2330</v>
      </c>
      <c r="G22" s="15">
        <v>2391</v>
      </c>
      <c r="H22" s="15">
        <v>2319</v>
      </c>
      <c r="I22" s="15">
        <v>2832</v>
      </c>
      <c r="J22" s="15">
        <v>3088</v>
      </c>
      <c r="K22" s="15">
        <v>3090</v>
      </c>
      <c r="L22" s="15">
        <v>3086</v>
      </c>
      <c r="M22" s="15">
        <v>3113</v>
      </c>
      <c r="N22" s="15">
        <v>3097</v>
      </c>
      <c r="O22" s="15">
        <v>3222</v>
      </c>
      <c r="P22" s="15">
        <v>3241</v>
      </c>
      <c r="Q22" s="15">
        <v>3274</v>
      </c>
      <c r="R22" s="15">
        <v>3302</v>
      </c>
      <c r="S22" s="15">
        <v>3324</v>
      </c>
      <c r="T22" s="15">
        <v>3333</v>
      </c>
      <c r="U22" s="15">
        <v>3325</v>
      </c>
      <c r="V22" s="15">
        <v>3395</v>
      </c>
      <c r="W22" s="15">
        <v>3358</v>
      </c>
      <c r="X22" s="15">
        <v>3339</v>
      </c>
      <c r="Y22" s="15">
        <v>3415</v>
      </c>
      <c r="Z22" s="15">
        <v>3411</v>
      </c>
      <c r="AA22" s="15">
        <v>3321</v>
      </c>
      <c r="AB22" s="15">
        <v>3367</v>
      </c>
      <c r="AC22" s="15">
        <v>3381</v>
      </c>
      <c r="AD22" s="15">
        <v>3406</v>
      </c>
      <c r="AE22" s="15">
        <v>3372</v>
      </c>
      <c r="AF22" s="15">
        <v>3362</v>
      </c>
      <c r="AG22" s="16">
        <v>3384</v>
      </c>
    </row>
    <row r="23" spans="1:33" x14ac:dyDescent="0.25">
      <c r="A23" s="13"/>
      <c r="B23" s="14"/>
      <c r="C23" s="21"/>
      <c r="D23" s="22">
        <f>AVERAGE(D20:D22)</f>
        <v>1069</v>
      </c>
      <c r="E23" s="22">
        <f t="shared" ref="E23:AG23" si="2">AVERAGE(E20:E22)</f>
        <v>1073.6666666666667</v>
      </c>
      <c r="F23" s="22">
        <f t="shared" si="2"/>
        <v>1079.3333333333333</v>
      </c>
      <c r="G23" s="22">
        <f t="shared" si="2"/>
        <v>1091</v>
      </c>
      <c r="H23" s="22">
        <f t="shared" si="2"/>
        <v>1066.3333333333333</v>
      </c>
      <c r="I23" s="22">
        <f t="shared" si="2"/>
        <v>1623.3333333333333</v>
      </c>
      <c r="J23" s="22">
        <f t="shared" si="2"/>
        <v>1923</v>
      </c>
      <c r="K23" s="22">
        <f t="shared" si="2"/>
        <v>1921.3333333333333</v>
      </c>
      <c r="L23" s="22">
        <f t="shared" si="2"/>
        <v>1943</v>
      </c>
      <c r="M23" s="22">
        <f t="shared" si="2"/>
        <v>1952.3333333333333</v>
      </c>
      <c r="N23" s="22">
        <f t="shared" si="2"/>
        <v>1948.6666666666667</v>
      </c>
      <c r="O23" s="22">
        <f t="shared" si="2"/>
        <v>1994.3333333333333</v>
      </c>
      <c r="P23" s="22">
        <f t="shared" si="2"/>
        <v>1997.6666666666667</v>
      </c>
      <c r="Q23" s="22">
        <f t="shared" si="2"/>
        <v>2003.3333333333333</v>
      </c>
      <c r="R23" s="22">
        <f t="shared" si="2"/>
        <v>2031.3333333333333</v>
      </c>
      <c r="S23" s="22">
        <f t="shared" si="2"/>
        <v>2028.3333333333333</v>
      </c>
      <c r="T23" s="22">
        <f t="shared" si="2"/>
        <v>2023.3333333333333</v>
      </c>
      <c r="U23" s="22">
        <f t="shared" si="2"/>
        <v>2036</v>
      </c>
      <c r="V23" s="22">
        <f t="shared" si="2"/>
        <v>2056.3333333333335</v>
      </c>
      <c r="W23" s="22">
        <f t="shared" si="2"/>
        <v>2050</v>
      </c>
      <c r="X23" s="22">
        <f t="shared" si="2"/>
        <v>2039</v>
      </c>
      <c r="Y23" s="22">
        <f t="shared" si="2"/>
        <v>2072.3333333333335</v>
      </c>
      <c r="Z23" s="22">
        <f t="shared" si="2"/>
        <v>2077.6666666666665</v>
      </c>
      <c r="AA23" s="22">
        <f t="shared" si="2"/>
        <v>2043.3333333333333</v>
      </c>
      <c r="AB23" s="22">
        <f t="shared" si="2"/>
        <v>2061.6666666666665</v>
      </c>
      <c r="AC23" s="22">
        <f t="shared" si="2"/>
        <v>2058</v>
      </c>
      <c r="AD23" s="22">
        <f t="shared" si="2"/>
        <v>2071.3333333333335</v>
      </c>
      <c r="AE23" s="22">
        <f t="shared" si="2"/>
        <v>2058.3333333333335</v>
      </c>
      <c r="AF23" s="22">
        <f t="shared" si="2"/>
        <v>2074.6666666666665</v>
      </c>
      <c r="AG23" s="22">
        <f t="shared" si="2"/>
        <v>2071</v>
      </c>
    </row>
    <row r="24" spans="1:33" x14ac:dyDescent="0.25">
      <c r="A24" s="13"/>
      <c r="B24" s="14"/>
      <c r="C24" s="21"/>
      <c r="D24" s="22">
        <f>STDEV(D20:D22)</f>
        <v>1176.1891854629509</v>
      </c>
      <c r="E24" s="22">
        <f t="shared" ref="E24:AG24" si="3">STDEV(E20:E22)</f>
        <v>1191.1550416857301</v>
      </c>
      <c r="F24" s="22">
        <f t="shared" si="3"/>
        <v>1174.4110580769125</v>
      </c>
      <c r="G24" s="22">
        <f t="shared" si="3"/>
        <v>1209.124063113459</v>
      </c>
      <c r="H24" s="22">
        <f t="shared" si="3"/>
        <v>1170.6751613207368</v>
      </c>
      <c r="I24" s="22">
        <f t="shared" si="3"/>
        <v>1141.3506618622225</v>
      </c>
      <c r="J24" s="22">
        <f t="shared" si="3"/>
        <v>1111.5489193013505</v>
      </c>
      <c r="K24" s="22">
        <f t="shared" si="3"/>
        <v>1110.077624913381</v>
      </c>
      <c r="L24" s="22">
        <f t="shared" si="3"/>
        <v>1087.5601132811005</v>
      </c>
      <c r="M24" s="22">
        <f t="shared" si="3"/>
        <v>1107.9333614136426</v>
      </c>
      <c r="N24" s="22">
        <f t="shared" si="3"/>
        <v>1103.1810066046883</v>
      </c>
      <c r="O24" s="22">
        <f t="shared" si="3"/>
        <v>1167.9667518098847</v>
      </c>
      <c r="P24" s="22">
        <f t="shared" si="3"/>
        <v>1172.0824771889277</v>
      </c>
      <c r="Q24" s="22">
        <f t="shared" si="3"/>
        <v>1200.1609614269801</v>
      </c>
      <c r="R24" s="22">
        <f t="shared" si="3"/>
        <v>1194.6423453625496</v>
      </c>
      <c r="S24" s="22">
        <f t="shared" si="3"/>
        <v>1221.8168166027724</v>
      </c>
      <c r="T24" s="22">
        <f t="shared" si="3"/>
        <v>1226.3940367326209</v>
      </c>
      <c r="U24" s="22">
        <f t="shared" si="3"/>
        <v>1205.6620587876189</v>
      </c>
      <c r="V24" s="22">
        <f t="shared" si="3"/>
        <v>1252.8552723013672</v>
      </c>
      <c r="W24" s="22">
        <f t="shared" si="3"/>
        <v>1229.4844447978999</v>
      </c>
      <c r="X24" s="22">
        <f t="shared" si="3"/>
        <v>1225.0669369467123</v>
      </c>
      <c r="Y24" s="22">
        <f t="shared" si="3"/>
        <v>1249.7317045403518</v>
      </c>
      <c r="Z24" s="22">
        <f t="shared" si="3"/>
        <v>1248.9633034374281</v>
      </c>
      <c r="AA24" s="22">
        <f t="shared" si="3"/>
        <v>1214.8359285653898</v>
      </c>
      <c r="AB24" s="22">
        <f t="shared" si="3"/>
        <v>1224.2635881759013</v>
      </c>
      <c r="AC24" s="22">
        <f t="shared" si="3"/>
        <v>1242.0414646862639</v>
      </c>
      <c r="AD24" s="22">
        <f t="shared" si="3"/>
        <v>1256.2107041946956</v>
      </c>
      <c r="AE24" s="22">
        <f t="shared" si="3"/>
        <v>1238.5073004763972</v>
      </c>
      <c r="AF24" s="22">
        <f t="shared" si="3"/>
        <v>1222.2607468675958</v>
      </c>
      <c r="AG24" s="22">
        <f t="shared" si="3"/>
        <v>1230.2060802971184</v>
      </c>
    </row>
    <row r="25" spans="1:33" x14ac:dyDescent="0.25">
      <c r="A25" s="13" t="s">
        <v>43</v>
      </c>
      <c r="B25" s="14">
        <v>3</v>
      </c>
      <c r="C25" s="21" t="s">
        <v>48</v>
      </c>
      <c r="D25" s="13">
        <v>0</v>
      </c>
      <c r="E25" s="15">
        <v>0</v>
      </c>
      <c r="F25" s="15">
        <v>0</v>
      </c>
      <c r="G25" s="15">
        <v>0</v>
      </c>
      <c r="H25" s="15">
        <v>0</v>
      </c>
      <c r="I25" s="15">
        <v>1591</v>
      </c>
      <c r="J25" s="15">
        <v>2682</v>
      </c>
      <c r="K25" s="15">
        <v>2708</v>
      </c>
      <c r="L25" s="15">
        <v>2702</v>
      </c>
      <c r="M25" s="15">
        <v>2756</v>
      </c>
      <c r="N25" s="15">
        <v>2734</v>
      </c>
      <c r="O25" s="15">
        <v>2725</v>
      </c>
      <c r="P25" s="15">
        <v>2727</v>
      </c>
      <c r="Q25" s="15">
        <v>2748</v>
      </c>
      <c r="R25" s="15">
        <v>2696</v>
      </c>
      <c r="S25" s="15">
        <v>2746</v>
      </c>
      <c r="T25" s="15">
        <v>2737</v>
      </c>
      <c r="U25" s="15">
        <v>2723</v>
      </c>
      <c r="V25" s="15">
        <v>2725</v>
      </c>
      <c r="W25" s="15">
        <v>2715</v>
      </c>
      <c r="X25" s="15">
        <v>2757</v>
      </c>
      <c r="Y25" s="15">
        <v>2751</v>
      </c>
      <c r="Z25" s="15">
        <v>2733</v>
      </c>
      <c r="AA25" s="15">
        <v>2715</v>
      </c>
      <c r="AB25" s="15">
        <v>2736</v>
      </c>
      <c r="AC25" s="15">
        <v>2737</v>
      </c>
      <c r="AD25" s="15">
        <v>2727</v>
      </c>
      <c r="AE25" s="15">
        <v>2744</v>
      </c>
      <c r="AF25" s="15">
        <v>2752</v>
      </c>
      <c r="AG25" s="16">
        <v>2760</v>
      </c>
    </row>
    <row r="26" spans="1:33" x14ac:dyDescent="0.25">
      <c r="A26" s="13" t="s">
        <v>45</v>
      </c>
      <c r="B26" s="14">
        <v>3</v>
      </c>
      <c r="C26" s="21" t="s">
        <v>48</v>
      </c>
      <c r="D26" s="13">
        <v>625</v>
      </c>
      <c r="E26" s="15">
        <v>644</v>
      </c>
      <c r="F26" s="15">
        <v>631</v>
      </c>
      <c r="G26" s="15">
        <v>632</v>
      </c>
      <c r="H26" s="15">
        <v>636</v>
      </c>
      <c r="I26" s="15">
        <v>2386</v>
      </c>
      <c r="J26" s="15">
        <v>3578</v>
      </c>
      <c r="K26" s="15">
        <v>3567</v>
      </c>
      <c r="L26" s="15">
        <v>3597</v>
      </c>
      <c r="M26" s="15">
        <v>3684</v>
      </c>
      <c r="N26" s="15">
        <v>3627</v>
      </c>
      <c r="O26" s="15">
        <v>3641</v>
      </c>
      <c r="P26" s="15">
        <v>3649</v>
      </c>
      <c r="Q26" s="15">
        <v>3656</v>
      </c>
      <c r="R26" s="15">
        <v>3668</v>
      </c>
      <c r="S26" s="15">
        <v>3656</v>
      </c>
      <c r="T26" s="15">
        <v>3692</v>
      </c>
      <c r="U26" s="15">
        <v>3710</v>
      </c>
      <c r="V26" s="15">
        <v>3726</v>
      </c>
      <c r="W26" s="15">
        <v>3725</v>
      </c>
      <c r="X26" s="15">
        <v>3714</v>
      </c>
      <c r="Y26" s="15">
        <v>3675</v>
      </c>
      <c r="Z26" s="15">
        <v>3730</v>
      </c>
      <c r="AA26" s="15">
        <v>3737</v>
      </c>
      <c r="AB26" s="15">
        <v>3700</v>
      </c>
      <c r="AC26" s="15">
        <v>3746</v>
      </c>
      <c r="AD26" s="15">
        <v>3718</v>
      </c>
      <c r="AE26" s="15">
        <v>3727</v>
      </c>
      <c r="AF26" s="15">
        <v>3736</v>
      </c>
      <c r="AG26" s="16">
        <v>3745</v>
      </c>
    </row>
    <row r="27" spans="1:33" x14ac:dyDescent="0.25">
      <c r="A27" s="13" t="s">
        <v>46</v>
      </c>
      <c r="B27" s="14">
        <v>3</v>
      </c>
      <c r="C27" s="21" t="s">
        <v>48</v>
      </c>
      <c r="D27" s="13">
        <v>2461</v>
      </c>
      <c r="E27" s="15">
        <v>2553</v>
      </c>
      <c r="F27" s="15">
        <v>2513</v>
      </c>
      <c r="G27" s="15">
        <v>2553</v>
      </c>
      <c r="H27" s="15">
        <v>2531</v>
      </c>
      <c r="I27" s="15">
        <v>4173</v>
      </c>
      <c r="J27" s="15">
        <v>5239</v>
      </c>
      <c r="K27" s="15">
        <v>5255</v>
      </c>
      <c r="L27" s="15">
        <v>5232</v>
      </c>
      <c r="M27" s="15">
        <v>5286</v>
      </c>
      <c r="N27" s="15">
        <v>5256</v>
      </c>
      <c r="O27" s="15">
        <v>5263</v>
      </c>
      <c r="P27" s="15">
        <v>5232</v>
      </c>
      <c r="Q27" s="15">
        <v>5318</v>
      </c>
      <c r="R27" s="15">
        <v>5269</v>
      </c>
      <c r="S27" s="15">
        <v>5297</v>
      </c>
      <c r="T27" s="15">
        <v>5303</v>
      </c>
      <c r="U27" s="15">
        <v>5232</v>
      </c>
      <c r="V27" s="15">
        <v>5287</v>
      </c>
      <c r="W27" s="15">
        <v>5233</v>
      </c>
      <c r="X27" s="15">
        <v>5310</v>
      </c>
      <c r="Y27" s="15">
        <v>5311</v>
      </c>
      <c r="Z27" s="15">
        <v>5277</v>
      </c>
      <c r="AA27" s="15">
        <v>5316</v>
      </c>
      <c r="AB27" s="15">
        <v>5287</v>
      </c>
      <c r="AC27" s="15">
        <v>5298</v>
      </c>
      <c r="AD27" s="15">
        <v>5256</v>
      </c>
      <c r="AE27" s="15">
        <v>5318</v>
      </c>
      <c r="AF27" s="15">
        <v>5301</v>
      </c>
      <c r="AG27" s="16">
        <v>5296</v>
      </c>
    </row>
    <row r="28" spans="1:33" x14ac:dyDescent="0.25">
      <c r="A28" s="13"/>
      <c r="B28" s="14"/>
      <c r="C28" s="21"/>
      <c r="D28" s="22">
        <f>AVERAGE(D25:D27)</f>
        <v>1028.6666666666667</v>
      </c>
      <c r="E28" s="22">
        <f t="shared" ref="E28:AG28" si="4">AVERAGE(E25:E27)</f>
        <v>1065.6666666666667</v>
      </c>
      <c r="F28" s="22">
        <f t="shared" si="4"/>
        <v>1048</v>
      </c>
      <c r="G28" s="22">
        <f t="shared" si="4"/>
        <v>1061.6666666666667</v>
      </c>
      <c r="H28" s="22">
        <f t="shared" si="4"/>
        <v>1055.6666666666667</v>
      </c>
      <c r="I28" s="22">
        <f t="shared" si="4"/>
        <v>2716.6666666666665</v>
      </c>
      <c r="J28" s="22">
        <f t="shared" si="4"/>
        <v>3833</v>
      </c>
      <c r="K28" s="22">
        <f t="shared" si="4"/>
        <v>3843.3333333333335</v>
      </c>
      <c r="L28" s="22">
        <f t="shared" si="4"/>
        <v>3843.6666666666665</v>
      </c>
      <c r="M28" s="22">
        <f t="shared" si="4"/>
        <v>3908.6666666666665</v>
      </c>
      <c r="N28" s="22">
        <f t="shared" si="4"/>
        <v>3872.3333333333335</v>
      </c>
      <c r="O28" s="22">
        <f t="shared" si="4"/>
        <v>3876.3333333333335</v>
      </c>
      <c r="P28" s="22">
        <f t="shared" si="4"/>
        <v>3869.3333333333335</v>
      </c>
      <c r="Q28" s="22">
        <f t="shared" si="4"/>
        <v>3907.3333333333335</v>
      </c>
      <c r="R28" s="22">
        <f t="shared" si="4"/>
        <v>3877.6666666666665</v>
      </c>
      <c r="S28" s="22">
        <f t="shared" si="4"/>
        <v>3899.6666666666665</v>
      </c>
      <c r="T28" s="22">
        <f t="shared" si="4"/>
        <v>3910.6666666666665</v>
      </c>
      <c r="U28" s="22">
        <f t="shared" si="4"/>
        <v>3888.3333333333335</v>
      </c>
      <c r="V28" s="22">
        <f t="shared" si="4"/>
        <v>3912.6666666666665</v>
      </c>
      <c r="W28" s="22">
        <f t="shared" si="4"/>
        <v>3891</v>
      </c>
      <c r="X28" s="22">
        <f t="shared" si="4"/>
        <v>3927</v>
      </c>
      <c r="Y28" s="22">
        <f t="shared" si="4"/>
        <v>3912.3333333333335</v>
      </c>
      <c r="Z28" s="22">
        <f t="shared" si="4"/>
        <v>3913.3333333333335</v>
      </c>
      <c r="AA28" s="22">
        <f t="shared" si="4"/>
        <v>3922.6666666666665</v>
      </c>
      <c r="AB28" s="22">
        <f t="shared" si="4"/>
        <v>3907.6666666666665</v>
      </c>
      <c r="AC28" s="22">
        <f t="shared" si="4"/>
        <v>3927</v>
      </c>
      <c r="AD28" s="22">
        <f t="shared" si="4"/>
        <v>3900.3333333333335</v>
      </c>
      <c r="AE28" s="22">
        <f t="shared" si="4"/>
        <v>3929.6666666666665</v>
      </c>
      <c r="AF28" s="22">
        <f t="shared" si="4"/>
        <v>3929.6666666666665</v>
      </c>
      <c r="AG28" s="22">
        <f t="shared" si="4"/>
        <v>3933.6666666666665</v>
      </c>
    </row>
    <row r="29" spans="1:33" x14ac:dyDescent="0.25">
      <c r="A29" s="13"/>
      <c r="B29" s="14"/>
      <c r="C29" s="21"/>
      <c r="D29" s="22">
        <f>STDEV(D25:D27)</f>
        <v>1279.1951896928526</v>
      </c>
      <c r="E29" s="22">
        <f t="shared" ref="E29:AG29" si="5">STDEV(E25:E27)</f>
        <v>1327.7064183520893</v>
      </c>
      <c r="F29" s="22">
        <f t="shared" si="5"/>
        <v>1307.3672016690643</v>
      </c>
      <c r="G29" s="22">
        <f t="shared" si="5"/>
        <v>1329.6286448980156</v>
      </c>
      <c r="H29" s="22">
        <f t="shared" si="5"/>
        <v>1316.6549788510783</v>
      </c>
      <c r="I29" s="22">
        <f t="shared" si="5"/>
        <v>1322.3790429878015</v>
      </c>
      <c r="J29" s="22">
        <f t="shared" si="5"/>
        <v>1297.4324645236838</v>
      </c>
      <c r="K29" s="22">
        <f t="shared" si="5"/>
        <v>1295.7902350817944</v>
      </c>
      <c r="L29" s="22">
        <f t="shared" si="5"/>
        <v>1282.910103371757</v>
      </c>
      <c r="M29" s="22">
        <f t="shared" si="5"/>
        <v>1279.8755147799852</v>
      </c>
      <c r="N29" s="22">
        <f t="shared" si="5"/>
        <v>1278.773761590897</v>
      </c>
      <c r="O29" s="22">
        <f t="shared" si="5"/>
        <v>1285.2615816764041</v>
      </c>
      <c r="P29" s="22">
        <f t="shared" si="5"/>
        <v>1266.9515907615935</v>
      </c>
      <c r="Q29" s="22">
        <f t="shared" si="5"/>
        <v>1303.3040064901711</v>
      </c>
      <c r="R29" s="22">
        <f t="shared" si="5"/>
        <v>1299.2506814827277</v>
      </c>
      <c r="S29" s="22">
        <f t="shared" si="5"/>
        <v>1292.8380924668534</v>
      </c>
      <c r="T29" s="22">
        <f t="shared" si="5"/>
        <v>1296.9002788700957</v>
      </c>
      <c r="U29" s="22">
        <f t="shared" si="5"/>
        <v>1263.9708593687326</v>
      </c>
      <c r="V29" s="22">
        <f t="shared" si="5"/>
        <v>1291.1600726994823</v>
      </c>
      <c r="W29" s="22">
        <f t="shared" si="5"/>
        <v>1267.1811235967809</v>
      </c>
      <c r="X29" s="22">
        <f t="shared" si="5"/>
        <v>1289.7592798658206</v>
      </c>
      <c r="Y29" s="22">
        <f t="shared" si="5"/>
        <v>1296.3970585176951</v>
      </c>
      <c r="Z29" s="22">
        <f t="shared" si="5"/>
        <v>1281.8706382990961</v>
      </c>
      <c r="AA29" s="22">
        <f t="shared" si="5"/>
        <v>1310.402355512738</v>
      </c>
      <c r="AB29" s="22">
        <f t="shared" si="5"/>
        <v>1288.116583750606</v>
      </c>
      <c r="AC29" s="22">
        <f t="shared" si="5"/>
        <v>1290.058525804159</v>
      </c>
      <c r="AD29" s="22">
        <f t="shared" si="5"/>
        <v>1274.3211264564879</v>
      </c>
      <c r="AE29" s="22">
        <f t="shared" si="5"/>
        <v>1298.9127504699197</v>
      </c>
      <c r="AF29" s="22">
        <f t="shared" si="5"/>
        <v>1285.4883637487085</v>
      </c>
      <c r="AG29" s="22">
        <f t="shared" si="5"/>
        <v>1278.4836069865471</v>
      </c>
    </row>
    <row r="30" spans="1:33" x14ac:dyDescent="0.25">
      <c r="A30" s="13" t="s">
        <v>43</v>
      </c>
      <c r="B30" s="14">
        <v>4</v>
      </c>
      <c r="C30" s="21" t="s">
        <v>49</v>
      </c>
      <c r="D30" s="13">
        <v>0</v>
      </c>
      <c r="E30" s="15">
        <v>0</v>
      </c>
      <c r="F30" s="15">
        <v>0</v>
      </c>
      <c r="G30" s="15">
        <v>0</v>
      </c>
      <c r="H30" s="15">
        <v>0</v>
      </c>
      <c r="I30" s="15">
        <v>2388</v>
      </c>
      <c r="J30" s="15">
        <v>4073</v>
      </c>
      <c r="K30" s="15">
        <v>4115</v>
      </c>
      <c r="L30" s="15">
        <v>4101</v>
      </c>
      <c r="M30" s="15">
        <v>4080</v>
      </c>
      <c r="N30" s="15">
        <v>4101</v>
      </c>
      <c r="O30" s="15">
        <v>4085</v>
      </c>
      <c r="P30" s="15">
        <v>4059</v>
      </c>
      <c r="Q30" s="15">
        <v>4000</v>
      </c>
      <c r="R30" s="15">
        <v>4053</v>
      </c>
      <c r="S30" s="15">
        <v>4051</v>
      </c>
      <c r="T30" s="15">
        <v>4024</v>
      </c>
      <c r="U30" s="15">
        <v>4050</v>
      </c>
      <c r="V30" s="15">
        <v>4082</v>
      </c>
      <c r="W30" s="15">
        <v>3961</v>
      </c>
      <c r="X30" s="15">
        <v>4033</v>
      </c>
      <c r="Y30" s="15">
        <v>4019</v>
      </c>
      <c r="Z30" s="15">
        <v>4040</v>
      </c>
      <c r="AA30" s="15">
        <v>4025</v>
      </c>
      <c r="AB30" s="15">
        <v>3983</v>
      </c>
      <c r="AC30" s="15">
        <v>3999</v>
      </c>
      <c r="AD30" s="15">
        <v>4038</v>
      </c>
      <c r="AE30" s="15">
        <v>4042</v>
      </c>
      <c r="AF30" s="15">
        <v>4004</v>
      </c>
      <c r="AG30" s="16">
        <v>4024</v>
      </c>
    </row>
    <row r="31" spans="1:33" x14ac:dyDescent="0.25">
      <c r="A31" s="13" t="s">
        <v>45</v>
      </c>
      <c r="B31" s="14">
        <v>4</v>
      </c>
      <c r="C31" s="21" t="s">
        <v>49</v>
      </c>
      <c r="D31" s="13">
        <v>597</v>
      </c>
      <c r="E31" s="15">
        <v>604</v>
      </c>
      <c r="F31" s="15">
        <v>588</v>
      </c>
      <c r="G31" s="15">
        <v>596</v>
      </c>
      <c r="H31" s="15">
        <v>610</v>
      </c>
      <c r="I31" s="15">
        <v>3151</v>
      </c>
      <c r="J31" s="15">
        <v>4872</v>
      </c>
      <c r="K31" s="15">
        <v>4950</v>
      </c>
      <c r="L31" s="15">
        <v>4912</v>
      </c>
      <c r="M31" s="15">
        <v>4921</v>
      </c>
      <c r="N31" s="15">
        <v>4921</v>
      </c>
      <c r="O31" s="15">
        <v>4888</v>
      </c>
      <c r="P31" s="15">
        <v>4827</v>
      </c>
      <c r="Q31" s="15">
        <v>4926</v>
      </c>
      <c r="R31" s="15">
        <v>4853</v>
      </c>
      <c r="S31" s="15">
        <v>4850</v>
      </c>
      <c r="T31" s="15">
        <v>4854</v>
      </c>
      <c r="U31" s="15">
        <v>4786</v>
      </c>
      <c r="V31" s="15">
        <v>4863</v>
      </c>
      <c r="W31" s="15">
        <v>4806</v>
      </c>
      <c r="X31" s="15">
        <v>4823</v>
      </c>
      <c r="Y31" s="15">
        <v>4917</v>
      </c>
      <c r="Z31" s="15">
        <v>4818</v>
      </c>
      <c r="AA31" s="15">
        <v>4785</v>
      </c>
      <c r="AB31" s="15">
        <v>4841</v>
      </c>
      <c r="AC31" s="15">
        <v>4827</v>
      </c>
      <c r="AD31" s="15">
        <v>4790</v>
      </c>
      <c r="AE31" s="15">
        <v>4794</v>
      </c>
      <c r="AF31" s="15">
        <v>4835</v>
      </c>
      <c r="AG31" s="16">
        <v>4801</v>
      </c>
    </row>
    <row r="32" spans="1:33" x14ac:dyDescent="0.25">
      <c r="A32" s="13" t="s">
        <v>46</v>
      </c>
      <c r="B32" s="14">
        <v>4</v>
      </c>
      <c r="C32" s="21" t="s">
        <v>49</v>
      </c>
      <c r="D32" s="13">
        <v>2700</v>
      </c>
      <c r="E32" s="15">
        <v>2722</v>
      </c>
      <c r="F32" s="15">
        <v>2760</v>
      </c>
      <c r="G32" s="15">
        <v>2715</v>
      </c>
      <c r="H32" s="15">
        <v>2734</v>
      </c>
      <c r="I32" s="15">
        <v>4436</v>
      </c>
      <c r="J32" s="15">
        <v>5676</v>
      </c>
      <c r="K32" s="15">
        <v>5736</v>
      </c>
      <c r="L32" s="15">
        <v>5756</v>
      </c>
      <c r="M32" s="15">
        <v>5753</v>
      </c>
      <c r="N32" s="15">
        <v>5809</v>
      </c>
      <c r="O32" s="15">
        <v>5771</v>
      </c>
      <c r="P32" s="15">
        <v>5772</v>
      </c>
      <c r="Q32" s="15">
        <v>5845</v>
      </c>
      <c r="R32" s="15">
        <v>5808</v>
      </c>
      <c r="S32" s="15">
        <v>5854</v>
      </c>
      <c r="T32" s="15">
        <v>5837</v>
      </c>
      <c r="U32" s="15">
        <v>5877</v>
      </c>
      <c r="V32" s="15">
        <v>5863</v>
      </c>
      <c r="W32" s="15">
        <v>5888</v>
      </c>
      <c r="X32" s="15">
        <v>5863</v>
      </c>
      <c r="Y32" s="15">
        <v>5895</v>
      </c>
      <c r="Z32" s="15">
        <v>5809</v>
      </c>
      <c r="AA32" s="15">
        <v>5829</v>
      </c>
      <c r="AB32" s="15">
        <v>5835</v>
      </c>
      <c r="AC32" s="15">
        <v>5853</v>
      </c>
      <c r="AD32" s="15">
        <v>5808</v>
      </c>
      <c r="AE32" s="15">
        <v>5902</v>
      </c>
      <c r="AF32" s="15">
        <v>5842</v>
      </c>
      <c r="AG32" s="16">
        <v>5858</v>
      </c>
    </row>
    <row r="33" spans="1:33" x14ac:dyDescent="0.25">
      <c r="A33" s="13"/>
      <c r="B33" s="14"/>
      <c r="C33" s="21"/>
      <c r="D33" s="22">
        <f>AVERAGE(D30:D32)</f>
        <v>1099</v>
      </c>
      <c r="E33" s="22">
        <f t="shared" ref="E33:AG33" si="6">AVERAGE(E30:E32)</f>
        <v>1108.6666666666667</v>
      </c>
      <c r="F33" s="22">
        <f t="shared" si="6"/>
        <v>1116</v>
      </c>
      <c r="G33" s="22">
        <f t="shared" si="6"/>
        <v>1103.6666666666667</v>
      </c>
      <c r="H33" s="22">
        <f t="shared" si="6"/>
        <v>1114.6666666666667</v>
      </c>
      <c r="I33" s="22">
        <f t="shared" si="6"/>
        <v>3325</v>
      </c>
      <c r="J33" s="22">
        <f t="shared" si="6"/>
        <v>4873.666666666667</v>
      </c>
      <c r="K33" s="22">
        <f t="shared" si="6"/>
        <v>4933.666666666667</v>
      </c>
      <c r="L33" s="22">
        <f t="shared" si="6"/>
        <v>4923</v>
      </c>
      <c r="M33" s="22">
        <f t="shared" si="6"/>
        <v>4918</v>
      </c>
      <c r="N33" s="22">
        <f t="shared" si="6"/>
        <v>4943.666666666667</v>
      </c>
      <c r="O33" s="22">
        <f t="shared" si="6"/>
        <v>4914.666666666667</v>
      </c>
      <c r="P33" s="22">
        <f t="shared" si="6"/>
        <v>4886</v>
      </c>
      <c r="Q33" s="22">
        <f t="shared" si="6"/>
        <v>4923.666666666667</v>
      </c>
      <c r="R33" s="22">
        <f t="shared" si="6"/>
        <v>4904.666666666667</v>
      </c>
      <c r="S33" s="22">
        <f t="shared" si="6"/>
        <v>4918.333333333333</v>
      </c>
      <c r="T33" s="22">
        <f t="shared" si="6"/>
        <v>4905</v>
      </c>
      <c r="U33" s="22">
        <f t="shared" si="6"/>
        <v>4904.333333333333</v>
      </c>
      <c r="V33" s="22">
        <f t="shared" si="6"/>
        <v>4936</v>
      </c>
      <c r="W33" s="22">
        <f t="shared" si="6"/>
        <v>4885</v>
      </c>
      <c r="X33" s="22">
        <f t="shared" si="6"/>
        <v>4906.333333333333</v>
      </c>
      <c r="Y33" s="22">
        <f t="shared" si="6"/>
        <v>4943.666666666667</v>
      </c>
      <c r="Z33" s="22">
        <f t="shared" si="6"/>
        <v>4889</v>
      </c>
      <c r="AA33" s="22">
        <f t="shared" si="6"/>
        <v>4879.666666666667</v>
      </c>
      <c r="AB33" s="22">
        <f t="shared" si="6"/>
        <v>4886.333333333333</v>
      </c>
      <c r="AC33" s="22">
        <f t="shared" si="6"/>
        <v>4893</v>
      </c>
      <c r="AD33" s="22">
        <f t="shared" si="6"/>
        <v>4878.666666666667</v>
      </c>
      <c r="AE33" s="22">
        <f t="shared" si="6"/>
        <v>4912.666666666667</v>
      </c>
      <c r="AF33" s="22">
        <f t="shared" si="6"/>
        <v>4893.666666666667</v>
      </c>
      <c r="AG33" s="22">
        <f t="shared" si="6"/>
        <v>4894.333333333333</v>
      </c>
    </row>
    <row r="34" spans="1:33" x14ac:dyDescent="0.25">
      <c r="A34" s="13"/>
      <c r="B34" s="14"/>
      <c r="C34" s="21"/>
      <c r="D34" s="22">
        <f>STDEV(D30:D32)</f>
        <v>1418.2746560522048</v>
      </c>
      <c r="E34" s="22">
        <f t="shared" ref="E34:AG34" si="7">STDEV(E30:E32)</f>
        <v>1429.4535086295507</v>
      </c>
      <c r="F34" s="22">
        <f t="shared" si="7"/>
        <v>1453.7840279766456</v>
      </c>
      <c r="G34" s="22">
        <f t="shared" si="7"/>
        <v>1426.9198762836452</v>
      </c>
      <c r="H34" s="22">
        <f t="shared" si="7"/>
        <v>1435.1673537721422</v>
      </c>
      <c r="I34" s="22">
        <f t="shared" si="7"/>
        <v>1035.028018944415</v>
      </c>
      <c r="J34" s="22">
        <f t="shared" si="7"/>
        <v>801.50129964544396</v>
      </c>
      <c r="K34" s="22">
        <f t="shared" si="7"/>
        <v>810.62342264046117</v>
      </c>
      <c r="L34" s="22">
        <f t="shared" si="7"/>
        <v>827.55483202021117</v>
      </c>
      <c r="M34" s="22">
        <f t="shared" si="7"/>
        <v>836.50403465853049</v>
      </c>
      <c r="N34" s="22">
        <f t="shared" si="7"/>
        <v>854.22557520442797</v>
      </c>
      <c r="O34" s="22">
        <f t="shared" si="7"/>
        <v>843.31627123715327</v>
      </c>
      <c r="P34" s="22">
        <f t="shared" si="7"/>
        <v>858.02272697172771</v>
      </c>
      <c r="Q34" s="22">
        <f t="shared" si="7"/>
        <v>922.50221318614501</v>
      </c>
      <c r="R34" s="22">
        <f t="shared" si="7"/>
        <v>878.64004764939773</v>
      </c>
      <c r="S34" s="22">
        <f t="shared" si="7"/>
        <v>903.44027657246704</v>
      </c>
      <c r="T34" s="22">
        <f t="shared" si="7"/>
        <v>907.57534122517893</v>
      </c>
      <c r="U34" s="22">
        <f t="shared" si="7"/>
        <v>919.23029395975402</v>
      </c>
      <c r="V34" s="22">
        <f t="shared" si="7"/>
        <v>892.74128391152612</v>
      </c>
      <c r="W34" s="22">
        <f t="shared" si="7"/>
        <v>965.92598060099817</v>
      </c>
      <c r="X34" s="22">
        <f t="shared" si="7"/>
        <v>917.84167116847323</v>
      </c>
      <c r="Y34" s="22">
        <f t="shared" si="7"/>
        <v>938.28424975235293</v>
      </c>
      <c r="Z34" s="22">
        <f t="shared" si="7"/>
        <v>886.63464854470919</v>
      </c>
      <c r="AA34" s="22">
        <f t="shared" si="7"/>
        <v>905.71813128220845</v>
      </c>
      <c r="AB34" s="22">
        <f t="shared" si="7"/>
        <v>926.83187975669887</v>
      </c>
      <c r="AC34" s="22">
        <f t="shared" si="7"/>
        <v>928.76046427483118</v>
      </c>
      <c r="AD34" s="22">
        <f t="shared" si="7"/>
        <v>888.32501559583238</v>
      </c>
      <c r="AE34" s="22">
        <f t="shared" si="7"/>
        <v>935.66090723794582</v>
      </c>
      <c r="AF34" s="22">
        <f t="shared" si="7"/>
        <v>920.40335360826225</v>
      </c>
      <c r="AG34" s="22">
        <f t="shared" si="7"/>
        <v>920.5554482666081</v>
      </c>
    </row>
    <row r="35" spans="1:33" x14ac:dyDescent="0.25">
      <c r="A35" s="13" t="s">
        <v>43</v>
      </c>
      <c r="B35" s="14">
        <v>5</v>
      </c>
      <c r="C35" s="21" t="s">
        <v>50</v>
      </c>
      <c r="D35" s="13">
        <v>0</v>
      </c>
      <c r="E35" s="15">
        <v>0</v>
      </c>
      <c r="F35" s="15">
        <v>0</v>
      </c>
      <c r="G35" s="15">
        <v>0</v>
      </c>
      <c r="H35" s="15">
        <v>0</v>
      </c>
      <c r="I35" s="15">
        <v>2154</v>
      </c>
      <c r="J35" s="15">
        <v>3613</v>
      </c>
      <c r="K35" s="15">
        <v>3609</v>
      </c>
      <c r="L35" s="15">
        <v>3589</v>
      </c>
      <c r="M35" s="15">
        <v>3636</v>
      </c>
      <c r="N35" s="15">
        <v>3600</v>
      </c>
      <c r="O35" s="15">
        <v>3567</v>
      </c>
      <c r="P35" s="15">
        <v>3562</v>
      </c>
      <c r="Q35" s="15">
        <v>3569</v>
      </c>
      <c r="R35" s="15">
        <v>3570</v>
      </c>
      <c r="S35" s="15">
        <v>3575</v>
      </c>
      <c r="T35" s="15">
        <v>3570</v>
      </c>
      <c r="U35" s="15">
        <v>3502</v>
      </c>
      <c r="V35" s="15">
        <v>3544</v>
      </c>
      <c r="W35" s="15">
        <v>3511</v>
      </c>
      <c r="X35" s="15">
        <v>3578</v>
      </c>
      <c r="Y35" s="15">
        <v>3560</v>
      </c>
      <c r="Z35" s="15">
        <v>3548</v>
      </c>
      <c r="AA35" s="15">
        <v>3532</v>
      </c>
      <c r="AB35" s="15">
        <v>3532</v>
      </c>
      <c r="AC35" s="15">
        <v>3539</v>
      </c>
      <c r="AD35" s="15">
        <v>3513</v>
      </c>
      <c r="AE35" s="15">
        <v>3507</v>
      </c>
      <c r="AF35" s="15">
        <v>3549</v>
      </c>
      <c r="AG35" s="16">
        <v>3478</v>
      </c>
    </row>
    <row r="36" spans="1:33" x14ac:dyDescent="0.25">
      <c r="A36" s="13" t="s">
        <v>45</v>
      </c>
      <c r="B36" s="14">
        <v>5</v>
      </c>
      <c r="C36" s="21" t="s">
        <v>50</v>
      </c>
      <c r="D36" s="13">
        <v>518</v>
      </c>
      <c r="E36" s="15">
        <v>533</v>
      </c>
      <c r="F36" s="15">
        <v>537</v>
      </c>
      <c r="G36" s="15">
        <v>543</v>
      </c>
      <c r="H36" s="15">
        <v>539</v>
      </c>
      <c r="I36" s="15">
        <v>2758</v>
      </c>
      <c r="J36" s="15">
        <v>4302</v>
      </c>
      <c r="K36" s="15">
        <v>4300</v>
      </c>
      <c r="L36" s="15">
        <v>4343</v>
      </c>
      <c r="M36" s="15">
        <v>4276</v>
      </c>
      <c r="N36" s="15">
        <v>4307</v>
      </c>
      <c r="O36" s="15">
        <v>4304</v>
      </c>
      <c r="P36" s="15">
        <v>4241</v>
      </c>
      <c r="Q36" s="15">
        <v>4274</v>
      </c>
      <c r="R36" s="15">
        <v>4327</v>
      </c>
      <c r="S36" s="15">
        <v>4275</v>
      </c>
      <c r="T36" s="15">
        <v>4266</v>
      </c>
      <c r="U36" s="15">
        <v>4232</v>
      </c>
      <c r="V36" s="15">
        <v>4250</v>
      </c>
      <c r="W36" s="15">
        <v>4231</v>
      </c>
      <c r="X36" s="15">
        <v>4263</v>
      </c>
      <c r="Y36" s="15">
        <v>4223</v>
      </c>
      <c r="Z36" s="15">
        <v>4236</v>
      </c>
      <c r="AA36" s="15">
        <v>4236</v>
      </c>
      <c r="AB36" s="15">
        <v>4229</v>
      </c>
      <c r="AC36" s="15">
        <v>4261</v>
      </c>
      <c r="AD36" s="15">
        <v>4213</v>
      </c>
      <c r="AE36" s="15">
        <v>4290</v>
      </c>
      <c r="AF36" s="15">
        <v>4209</v>
      </c>
      <c r="AG36" s="16">
        <v>4205</v>
      </c>
    </row>
    <row r="37" spans="1:33" x14ac:dyDescent="0.25">
      <c r="A37" s="13" t="s">
        <v>46</v>
      </c>
      <c r="B37" s="14">
        <v>5</v>
      </c>
      <c r="C37" s="21" t="s">
        <v>50</v>
      </c>
      <c r="D37" s="13">
        <v>3190</v>
      </c>
      <c r="E37" s="15">
        <v>3239</v>
      </c>
      <c r="F37" s="15">
        <v>3188</v>
      </c>
      <c r="G37" s="15">
        <v>3208</v>
      </c>
      <c r="H37" s="15">
        <v>3244</v>
      </c>
      <c r="I37" s="15">
        <v>4338</v>
      </c>
      <c r="J37" s="15">
        <v>5439</v>
      </c>
      <c r="K37" s="15">
        <v>5452</v>
      </c>
      <c r="L37" s="15">
        <v>5488</v>
      </c>
      <c r="M37" s="15">
        <v>5519</v>
      </c>
      <c r="N37" s="15">
        <v>5573</v>
      </c>
      <c r="O37" s="15">
        <v>5583</v>
      </c>
      <c r="P37" s="15">
        <v>5641</v>
      </c>
      <c r="Q37" s="15">
        <v>5624</v>
      </c>
      <c r="R37" s="15">
        <v>5678</v>
      </c>
      <c r="S37" s="15">
        <v>5637</v>
      </c>
      <c r="T37" s="15">
        <v>5663</v>
      </c>
      <c r="U37" s="15">
        <v>5647</v>
      </c>
      <c r="V37" s="15">
        <v>5636</v>
      </c>
      <c r="W37" s="15">
        <v>5738</v>
      </c>
      <c r="X37" s="15">
        <v>5667</v>
      </c>
      <c r="Y37" s="15">
        <v>5626</v>
      </c>
      <c r="Z37" s="15">
        <v>5633</v>
      </c>
      <c r="AA37" s="15">
        <v>5672</v>
      </c>
      <c r="AB37" s="15">
        <v>5708</v>
      </c>
      <c r="AC37" s="15">
        <v>5703</v>
      </c>
      <c r="AD37" s="15">
        <v>5620</v>
      </c>
      <c r="AE37" s="15">
        <v>5624</v>
      </c>
      <c r="AF37" s="15">
        <v>5634</v>
      </c>
      <c r="AG37" s="16">
        <v>5648</v>
      </c>
    </row>
    <row r="38" spans="1:33" x14ac:dyDescent="0.25">
      <c r="A38" s="13"/>
      <c r="B38" s="14"/>
      <c r="C38" s="21"/>
      <c r="D38" s="22">
        <f>AVERAGE(D35:D37)</f>
        <v>1236</v>
      </c>
      <c r="E38" s="22">
        <f t="shared" ref="E38:AG38" si="8">AVERAGE(E35:E37)</f>
        <v>1257.3333333333333</v>
      </c>
      <c r="F38" s="22">
        <f t="shared" si="8"/>
        <v>1241.6666666666667</v>
      </c>
      <c r="G38" s="22">
        <f t="shared" si="8"/>
        <v>1250.3333333333333</v>
      </c>
      <c r="H38" s="22">
        <f t="shared" si="8"/>
        <v>1261</v>
      </c>
      <c r="I38" s="22">
        <f t="shared" si="8"/>
        <v>3083.3333333333335</v>
      </c>
      <c r="J38" s="22">
        <f t="shared" si="8"/>
        <v>4451.333333333333</v>
      </c>
      <c r="K38" s="22">
        <f t="shared" si="8"/>
        <v>4453.666666666667</v>
      </c>
      <c r="L38" s="22">
        <f t="shared" si="8"/>
        <v>4473.333333333333</v>
      </c>
      <c r="M38" s="22">
        <f t="shared" si="8"/>
        <v>4477</v>
      </c>
      <c r="N38" s="22">
        <f t="shared" si="8"/>
        <v>4493.333333333333</v>
      </c>
      <c r="O38" s="22">
        <f t="shared" si="8"/>
        <v>4484.666666666667</v>
      </c>
      <c r="P38" s="22">
        <f t="shared" si="8"/>
        <v>4481.333333333333</v>
      </c>
      <c r="Q38" s="22">
        <f t="shared" si="8"/>
        <v>4489</v>
      </c>
      <c r="R38" s="22">
        <f t="shared" si="8"/>
        <v>4525</v>
      </c>
      <c r="S38" s="22">
        <f t="shared" si="8"/>
        <v>4495.666666666667</v>
      </c>
      <c r="T38" s="22">
        <f t="shared" si="8"/>
        <v>4499.666666666667</v>
      </c>
      <c r="U38" s="22">
        <f t="shared" si="8"/>
        <v>4460.333333333333</v>
      </c>
      <c r="V38" s="22">
        <f t="shared" si="8"/>
        <v>4476.666666666667</v>
      </c>
      <c r="W38" s="22">
        <f t="shared" si="8"/>
        <v>4493.333333333333</v>
      </c>
      <c r="X38" s="22">
        <f t="shared" si="8"/>
        <v>4502.666666666667</v>
      </c>
      <c r="Y38" s="22">
        <f t="shared" si="8"/>
        <v>4469.666666666667</v>
      </c>
      <c r="Z38" s="22">
        <f t="shared" si="8"/>
        <v>4472.333333333333</v>
      </c>
      <c r="AA38" s="22">
        <f t="shared" si="8"/>
        <v>4480</v>
      </c>
      <c r="AB38" s="22">
        <f t="shared" si="8"/>
        <v>4489.666666666667</v>
      </c>
      <c r="AC38" s="22">
        <f t="shared" si="8"/>
        <v>4501</v>
      </c>
      <c r="AD38" s="22">
        <f t="shared" si="8"/>
        <v>4448.666666666667</v>
      </c>
      <c r="AE38" s="22">
        <f t="shared" si="8"/>
        <v>4473.666666666667</v>
      </c>
      <c r="AF38" s="22">
        <f t="shared" si="8"/>
        <v>4464</v>
      </c>
      <c r="AG38" s="22">
        <f t="shared" si="8"/>
        <v>4443.666666666667</v>
      </c>
    </row>
    <row r="39" spans="1:33" x14ac:dyDescent="0.25">
      <c r="A39" s="13"/>
      <c r="B39" s="14"/>
      <c r="C39" s="21"/>
      <c r="D39" s="22">
        <f>STDEV(D35:D37)</f>
        <v>1711.9193906256216</v>
      </c>
      <c r="E39" s="22">
        <f t="shared" ref="E39:AG39" si="9">STDEV(E35:E37)</f>
        <v>1736.7424487624335</v>
      </c>
      <c r="F39" s="22">
        <f t="shared" si="9"/>
        <v>1706.8252204995488</v>
      </c>
      <c r="G39" s="22">
        <f t="shared" si="9"/>
        <v>1716.9904872576708</v>
      </c>
      <c r="H39" s="22">
        <f t="shared" si="9"/>
        <v>1738.3460530055575</v>
      </c>
      <c r="I39" s="22">
        <f t="shared" si="9"/>
        <v>1127.7612040380418</v>
      </c>
      <c r="J39" s="22">
        <f t="shared" si="9"/>
        <v>922.11405657507032</v>
      </c>
      <c r="K39" s="22">
        <f t="shared" si="9"/>
        <v>931.05979041806552</v>
      </c>
      <c r="L39" s="22">
        <f t="shared" si="9"/>
        <v>956.18530282227835</v>
      </c>
      <c r="M39" s="22">
        <f t="shared" si="9"/>
        <v>957.45652642822381</v>
      </c>
      <c r="N39" s="22">
        <f t="shared" si="9"/>
        <v>999.61109104157708</v>
      </c>
      <c r="O39" s="22">
        <f t="shared" si="9"/>
        <v>1020.0707491803361</v>
      </c>
      <c r="P39" s="22">
        <f t="shared" si="9"/>
        <v>1060.132224457559</v>
      </c>
      <c r="Q39" s="22">
        <f t="shared" si="9"/>
        <v>1044.2341691402364</v>
      </c>
      <c r="R39" s="22">
        <f t="shared" si="9"/>
        <v>1067.8572001911116</v>
      </c>
      <c r="S39" s="22">
        <f t="shared" si="9"/>
        <v>1048.5615543845445</v>
      </c>
      <c r="T39" s="22">
        <f t="shared" si="9"/>
        <v>1065.8857036912223</v>
      </c>
      <c r="U39" s="22">
        <f t="shared" si="9"/>
        <v>1090.5770643715794</v>
      </c>
      <c r="V39" s="22">
        <f t="shared" si="9"/>
        <v>1064.2599932973767</v>
      </c>
      <c r="W39" s="22">
        <f t="shared" si="9"/>
        <v>1136.4402022690556</v>
      </c>
      <c r="X39" s="22">
        <f t="shared" si="9"/>
        <v>1064.9226888996834</v>
      </c>
      <c r="Y39" s="22">
        <f t="shared" si="9"/>
        <v>1054.8565463290884</v>
      </c>
      <c r="Z39" s="22">
        <f t="shared" si="9"/>
        <v>1062.4012110936867</v>
      </c>
      <c r="AA39" s="22">
        <f t="shared" si="9"/>
        <v>1090.6658516704372</v>
      </c>
      <c r="AB39" s="22">
        <f t="shared" si="9"/>
        <v>1111.1725038594736</v>
      </c>
      <c r="AC39" s="22">
        <f t="shared" si="9"/>
        <v>1101.7821926315564</v>
      </c>
      <c r="AD39" s="22">
        <f t="shared" si="9"/>
        <v>1073.08729064011</v>
      </c>
      <c r="AE39" s="22">
        <f t="shared" si="9"/>
        <v>1070.3841989366865</v>
      </c>
      <c r="AF39" s="22">
        <f t="shared" si="9"/>
        <v>1065.633614334683</v>
      </c>
      <c r="AG39" s="22">
        <f t="shared" si="9"/>
        <v>1104.5118076930332</v>
      </c>
    </row>
    <row r="40" spans="1:33" x14ac:dyDescent="0.25">
      <c r="A40" s="13" t="s">
        <v>43</v>
      </c>
      <c r="B40" s="14">
        <v>6</v>
      </c>
      <c r="C40" s="21" t="s">
        <v>51</v>
      </c>
      <c r="D40" s="13">
        <v>0</v>
      </c>
      <c r="E40" s="15">
        <v>0</v>
      </c>
      <c r="F40" s="15">
        <v>0</v>
      </c>
      <c r="G40" s="15">
        <v>0</v>
      </c>
      <c r="H40" s="15">
        <v>0</v>
      </c>
      <c r="I40" s="15">
        <v>2094</v>
      </c>
      <c r="J40" s="15">
        <v>3573</v>
      </c>
      <c r="K40" s="15">
        <v>3567</v>
      </c>
      <c r="L40" s="15">
        <v>3572</v>
      </c>
      <c r="M40" s="15">
        <v>3568</v>
      </c>
      <c r="N40" s="15">
        <v>3584</v>
      </c>
      <c r="O40" s="15">
        <v>3553</v>
      </c>
      <c r="P40" s="15">
        <v>3576</v>
      </c>
      <c r="Q40" s="15">
        <v>3538</v>
      </c>
      <c r="R40" s="15">
        <v>3522</v>
      </c>
      <c r="S40" s="15">
        <v>3535</v>
      </c>
      <c r="T40" s="15">
        <v>3506</v>
      </c>
      <c r="U40" s="15">
        <v>3505</v>
      </c>
      <c r="V40" s="15">
        <v>3515</v>
      </c>
      <c r="W40" s="15">
        <v>3501</v>
      </c>
      <c r="X40" s="15">
        <v>3537</v>
      </c>
      <c r="Y40" s="15">
        <v>3459</v>
      </c>
      <c r="Z40" s="15">
        <v>3483</v>
      </c>
      <c r="AA40" s="15">
        <v>3531</v>
      </c>
      <c r="AB40" s="15">
        <v>3453</v>
      </c>
      <c r="AC40" s="15">
        <v>3472</v>
      </c>
      <c r="AD40" s="15">
        <v>3427</v>
      </c>
      <c r="AE40" s="15">
        <v>3488</v>
      </c>
      <c r="AF40" s="15">
        <v>3465</v>
      </c>
      <c r="AG40" s="16">
        <v>3476</v>
      </c>
    </row>
    <row r="41" spans="1:33" x14ac:dyDescent="0.25">
      <c r="A41" s="13" t="s">
        <v>45</v>
      </c>
      <c r="B41" s="14">
        <v>6</v>
      </c>
      <c r="C41" s="21" t="s">
        <v>51</v>
      </c>
      <c r="D41" s="13">
        <v>416</v>
      </c>
      <c r="E41" s="15">
        <v>413</v>
      </c>
      <c r="F41" s="15">
        <v>428</v>
      </c>
      <c r="G41" s="15">
        <v>436</v>
      </c>
      <c r="H41" s="15">
        <v>405</v>
      </c>
      <c r="I41" s="15">
        <v>2611</v>
      </c>
      <c r="J41" s="15">
        <v>4168</v>
      </c>
      <c r="K41" s="15">
        <v>4191</v>
      </c>
      <c r="L41" s="15">
        <v>4184</v>
      </c>
      <c r="M41" s="15">
        <v>4144</v>
      </c>
      <c r="N41" s="15">
        <v>4174</v>
      </c>
      <c r="O41" s="15">
        <v>4119</v>
      </c>
      <c r="P41" s="15">
        <v>4134</v>
      </c>
      <c r="Q41" s="15">
        <v>4159</v>
      </c>
      <c r="R41" s="15">
        <v>4150</v>
      </c>
      <c r="S41" s="15">
        <v>4072</v>
      </c>
      <c r="T41" s="15">
        <v>4142</v>
      </c>
      <c r="U41" s="15">
        <v>4102</v>
      </c>
      <c r="V41" s="15">
        <v>4099</v>
      </c>
      <c r="W41" s="15">
        <v>4139</v>
      </c>
      <c r="X41" s="15">
        <v>4124</v>
      </c>
      <c r="Y41" s="15">
        <v>4127</v>
      </c>
      <c r="Z41" s="15">
        <v>4132</v>
      </c>
      <c r="AA41" s="15">
        <v>4137</v>
      </c>
      <c r="AB41" s="15">
        <v>4113</v>
      </c>
      <c r="AC41" s="15">
        <v>4124</v>
      </c>
      <c r="AD41" s="15">
        <v>4081</v>
      </c>
      <c r="AE41" s="15">
        <v>4125</v>
      </c>
      <c r="AF41" s="15">
        <v>4122</v>
      </c>
      <c r="AG41" s="16">
        <v>4142</v>
      </c>
    </row>
    <row r="42" spans="1:33" x14ac:dyDescent="0.25">
      <c r="A42" s="13" t="s">
        <v>46</v>
      </c>
      <c r="B42" s="14">
        <v>6</v>
      </c>
      <c r="C42" s="21" t="s">
        <v>51</v>
      </c>
      <c r="D42" s="13">
        <v>3428</v>
      </c>
      <c r="E42" s="15">
        <v>3434</v>
      </c>
      <c r="F42" s="15">
        <v>3432</v>
      </c>
      <c r="G42" s="15">
        <v>3442</v>
      </c>
      <c r="H42" s="15">
        <v>3426</v>
      </c>
      <c r="I42" s="15">
        <v>3848</v>
      </c>
      <c r="J42" s="15">
        <v>4612</v>
      </c>
      <c r="K42" s="15">
        <v>4619</v>
      </c>
      <c r="L42" s="15">
        <v>4643</v>
      </c>
      <c r="M42" s="15">
        <v>4613</v>
      </c>
      <c r="N42" s="15">
        <v>4608</v>
      </c>
      <c r="O42" s="15">
        <v>4594</v>
      </c>
      <c r="P42" s="15">
        <v>4639</v>
      </c>
      <c r="Q42" s="15">
        <v>4704</v>
      </c>
      <c r="R42" s="15">
        <v>4729</v>
      </c>
      <c r="S42" s="15">
        <v>4680</v>
      </c>
      <c r="T42" s="15">
        <v>4714</v>
      </c>
      <c r="U42" s="15">
        <v>4747</v>
      </c>
      <c r="V42" s="15">
        <v>4723</v>
      </c>
      <c r="W42" s="15">
        <v>4715</v>
      </c>
      <c r="X42" s="15">
        <v>4689</v>
      </c>
      <c r="Y42" s="15">
        <v>4744</v>
      </c>
      <c r="Z42" s="15">
        <v>4694</v>
      </c>
      <c r="AA42" s="15">
        <v>4707</v>
      </c>
      <c r="AB42" s="15">
        <v>4773</v>
      </c>
      <c r="AC42" s="15">
        <v>4686</v>
      </c>
      <c r="AD42" s="15">
        <v>4780</v>
      </c>
      <c r="AE42" s="15">
        <v>4744</v>
      </c>
      <c r="AF42" s="15">
        <v>4683</v>
      </c>
      <c r="AG42" s="16">
        <v>4739</v>
      </c>
    </row>
    <row r="43" spans="1:33" x14ac:dyDescent="0.25">
      <c r="A43" s="13"/>
      <c r="B43" s="14"/>
      <c r="C43" s="21"/>
      <c r="D43" s="22">
        <f>AVERAGE(D40:D42)</f>
        <v>1281.3333333333333</v>
      </c>
      <c r="E43" s="22">
        <f t="shared" ref="E43:AG43" si="10">AVERAGE(E40:E42)</f>
        <v>1282.3333333333333</v>
      </c>
      <c r="F43" s="22">
        <f t="shared" si="10"/>
        <v>1286.6666666666667</v>
      </c>
      <c r="G43" s="22">
        <f t="shared" si="10"/>
        <v>1292.6666666666667</v>
      </c>
      <c r="H43" s="22">
        <f t="shared" si="10"/>
        <v>1277</v>
      </c>
      <c r="I43" s="22">
        <f t="shared" si="10"/>
        <v>2851</v>
      </c>
      <c r="J43" s="22">
        <f t="shared" si="10"/>
        <v>4117.666666666667</v>
      </c>
      <c r="K43" s="22">
        <f t="shared" si="10"/>
        <v>4125.666666666667</v>
      </c>
      <c r="L43" s="22">
        <f t="shared" si="10"/>
        <v>4133</v>
      </c>
      <c r="M43" s="22">
        <f t="shared" si="10"/>
        <v>4108.333333333333</v>
      </c>
      <c r="N43" s="22">
        <f t="shared" si="10"/>
        <v>4122</v>
      </c>
      <c r="O43" s="22">
        <f t="shared" si="10"/>
        <v>4088.6666666666665</v>
      </c>
      <c r="P43" s="22">
        <f t="shared" si="10"/>
        <v>4116.333333333333</v>
      </c>
      <c r="Q43" s="22">
        <f t="shared" si="10"/>
        <v>4133.666666666667</v>
      </c>
      <c r="R43" s="22">
        <f t="shared" si="10"/>
        <v>4133.666666666667</v>
      </c>
      <c r="S43" s="22">
        <f t="shared" si="10"/>
        <v>4095.6666666666665</v>
      </c>
      <c r="T43" s="22">
        <f t="shared" si="10"/>
        <v>4120.666666666667</v>
      </c>
      <c r="U43" s="22">
        <f t="shared" si="10"/>
        <v>4118</v>
      </c>
      <c r="V43" s="22">
        <f t="shared" si="10"/>
        <v>4112.333333333333</v>
      </c>
      <c r="W43" s="22">
        <f t="shared" si="10"/>
        <v>4118.333333333333</v>
      </c>
      <c r="X43" s="22">
        <f t="shared" si="10"/>
        <v>4116.666666666667</v>
      </c>
      <c r="Y43" s="22">
        <f t="shared" si="10"/>
        <v>4110</v>
      </c>
      <c r="Z43" s="22">
        <f t="shared" si="10"/>
        <v>4103</v>
      </c>
      <c r="AA43" s="22">
        <f t="shared" si="10"/>
        <v>4125</v>
      </c>
      <c r="AB43" s="22">
        <f t="shared" si="10"/>
        <v>4113</v>
      </c>
      <c r="AC43" s="22">
        <f t="shared" si="10"/>
        <v>4094</v>
      </c>
      <c r="AD43" s="22">
        <f t="shared" si="10"/>
        <v>4096</v>
      </c>
      <c r="AE43" s="22">
        <f t="shared" si="10"/>
        <v>4119</v>
      </c>
      <c r="AF43" s="22">
        <f t="shared" si="10"/>
        <v>4090</v>
      </c>
      <c r="AG43" s="22">
        <f t="shared" si="10"/>
        <v>4119</v>
      </c>
    </row>
    <row r="44" spans="1:33" x14ac:dyDescent="0.25">
      <c r="A44" s="13"/>
      <c r="B44" s="14"/>
      <c r="C44" s="21"/>
      <c r="D44" s="22">
        <f>STDEV(D40:D42)</f>
        <v>1870.6676170109251</v>
      </c>
      <c r="E44" s="22">
        <f t="shared" ref="E44:AG44" si="11">STDEV(E40:E42)</f>
        <v>1874.8051454306747</v>
      </c>
      <c r="F44" s="22">
        <f t="shared" si="11"/>
        <v>1870.1971375588546</v>
      </c>
      <c r="G44" s="22">
        <f t="shared" si="11"/>
        <v>1874.0996060330767</v>
      </c>
      <c r="H44" s="22">
        <f t="shared" si="11"/>
        <v>1872.0729152466258</v>
      </c>
      <c r="I44" s="22">
        <f t="shared" si="11"/>
        <v>901.29296014115187</v>
      </c>
      <c r="J44" s="22">
        <f t="shared" si="11"/>
        <v>521.32555407665575</v>
      </c>
      <c r="K44" s="22">
        <f t="shared" si="11"/>
        <v>529.03434041027253</v>
      </c>
      <c r="L44" s="22">
        <f t="shared" si="11"/>
        <v>537.31834139548971</v>
      </c>
      <c r="M44" s="22">
        <f t="shared" si="11"/>
        <v>523.4122021249907</v>
      </c>
      <c r="N44" s="22">
        <f t="shared" si="11"/>
        <v>513.97665316626978</v>
      </c>
      <c r="O44" s="22">
        <f t="shared" si="11"/>
        <v>521.16248266095681</v>
      </c>
      <c r="P44" s="22">
        <f t="shared" si="11"/>
        <v>531.72016449757859</v>
      </c>
      <c r="Q44" s="22">
        <f t="shared" si="11"/>
        <v>583.41266127273252</v>
      </c>
      <c r="R44" s="22">
        <f t="shared" si="11"/>
        <v>603.66574636410508</v>
      </c>
      <c r="S44" s="22">
        <f t="shared" si="11"/>
        <v>572.86676752394362</v>
      </c>
      <c r="T44" s="22">
        <f t="shared" si="11"/>
        <v>604.2824946441292</v>
      </c>
      <c r="U44" s="22">
        <f t="shared" si="11"/>
        <v>621.15457013532466</v>
      </c>
      <c r="V44" s="22">
        <f t="shared" si="11"/>
        <v>604.11036519276183</v>
      </c>
      <c r="W44" s="22">
        <f t="shared" si="11"/>
        <v>607.26380868065246</v>
      </c>
      <c r="X44" s="22">
        <f t="shared" si="11"/>
        <v>576.03501051006617</v>
      </c>
      <c r="Y44" s="22">
        <f t="shared" si="11"/>
        <v>642.66865490702128</v>
      </c>
      <c r="Z44" s="22">
        <f t="shared" si="11"/>
        <v>606.02062671166561</v>
      </c>
      <c r="AA44" s="22">
        <f t="shared" si="11"/>
        <v>588.09182956405709</v>
      </c>
      <c r="AB44" s="22">
        <f t="shared" si="11"/>
        <v>660</v>
      </c>
      <c r="AC44" s="22">
        <f t="shared" si="11"/>
        <v>607.55575875799252</v>
      </c>
      <c r="AD44" s="22">
        <f t="shared" si="11"/>
        <v>676.62471134300142</v>
      </c>
      <c r="AE44" s="22">
        <f t="shared" si="11"/>
        <v>628.02149644737483</v>
      </c>
      <c r="AF44" s="22">
        <f t="shared" si="11"/>
        <v>609.63021578658652</v>
      </c>
      <c r="AG44" s="22">
        <f t="shared" si="11"/>
        <v>631.81405492438989</v>
      </c>
    </row>
    <row r="45" spans="1:33" x14ac:dyDescent="0.25">
      <c r="A45" s="13" t="s">
        <v>43</v>
      </c>
      <c r="B45" s="14">
        <v>7</v>
      </c>
      <c r="C45" s="21" t="s">
        <v>52</v>
      </c>
      <c r="D45" s="13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2485</v>
      </c>
      <c r="J45" s="15">
        <v>4200</v>
      </c>
      <c r="K45" s="15">
        <v>4184</v>
      </c>
      <c r="L45" s="15">
        <v>4181</v>
      </c>
      <c r="M45" s="15">
        <v>4170</v>
      </c>
      <c r="N45" s="15">
        <v>4126</v>
      </c>
      <c r="O45" s="15">
        <v>4153</v>
      </c>
      <c r="P45" s="15">
        <v>4137</v>
      </c>
      <c r="Q45" s="15">
        <v>4150</v>
      </c>
      <c r="R45" s="15">
        <v>4131</v>
      </c>
      <c r="S45" s="15">
        <v>4160</v>
      </c>
      <c r="T45" s="15">
        <v>4162</v>
      </c>
      <c r="U45" s="15">
        <v>4137</v>
      </c>
      <c r="V45" s="15">
        <v>4106</v>
      </c>
      <c r="W45" s="15">
        <v>4105</v>
      </c>
      <c r="X45" s="15">
        <v>4116</v>
      </c>
      <c r="Y45" s="15">
        <v>4102</v>
      </c>
      <c r="Z45" s="15">
        <v>4114</v>
      </c>
      <c r="AA45" s="15">
        <v>4089</v>
      </c>
      <c r="AB45" s="15">
        <v>4106</v>
      </c>
      <c r="AC45" s="15">
        <v>4075</v>
      </c>
      <c r="AD45" s="15">
        <v>4102</v>
      </c>
      <c r="AE45" s="15">
        <v>4071</v>
      </c>
      <c r="AF45" s="15">
        <v>4074</v>
      </c>
      <c r="AG45" s="16">
        <v>4058</v>
      </c>
    </row>
    <row r="46" spans="1:33" x14ac:dyDescent="0.25">
      <c r="A46" s="13" t="s">
        <v>45</v>
      </c>
      <c r="B46" s="14">
        <v>7</v>
      </c>
      <c r="C46" s="21" t="s">
        <v>52</v>
      </c>
      <c r="D46" s="13">
        <v>0</v>
      </c>
      <c r="E46" s="15">
        <v>0</v>
      </c>
      <c r="F46" s="15">
        <v>0</v>
      </c>
      <c r="G46" s="15">
        <v>0</v>
      </c>
      <c r="H46" s="15">
        <v>0</v>
      </c>
      <c r="I46" s="15">
        <v>2170</v>
      </c>
      <c r="J46" s="15">
        <v>3636</v>
      </c>
      <c r="K46" s="15">
        <v>3632</v>
      </c>
      <c r="L46" s="15">
        <v>3609</v>
      </c>
      <c r="M46" s="15">
        <v>3637</v>
      </c>
      <c r="N46" s="15">
        <v>3593</v>
      </c>
      <c r="O46" s="15">
        <v>3595</v>
      </c>
      <c r="P46" s="15">
        <v>3601</v>
      </c>
      <c r="Q46" s="15">
        <v>3589</v>
      </c>
      <c r="R46" s="15">
        <v>3714</v>
      </c>
      <c r="S46" s="15">
        <v>3956</v>
      </c>
      <c r="T46" s="15">
        <v>4036</v>
      </c>
      <c r="U46" s="15">
        <v>4031</v>
      </c>
      <c r="V46" s="15">
        <v>4051</v>
      </c>
      <c r="W46" s="15">
        <v>4092</v>
      </c>
      <c r="X46" s="15">
        <v>4055</v>
      </c>
      <c r="Y46" s="15">
        <v>4055</v>
      </c>
      <c r="Z46" s="15">
        <v>4043</v>
      </c>
      <c r="AA46" s="15">
        <v>4080</v>
      </c>
      <c r="AB46" s="15">
        <v>4010</v>
      </c>
      <c r="AC46" s="15">
        <v>4028</v>
      </c>
      <c r="AD46" s="15">
        <v>4053</v>
      </c>
      <c r="AE46" s="15">
        <v>4024</v>
      </c>
      <c r="AF46" s="15">
        <v>4056</v>
      </c>
      <c r="AG46" s="16">
        <v>4039</v>
      </c>
    </row>
    <row r="47" spans="1:33" x14ac:dyDescent="0.25">
      <c r="A47" s="13" t="s">
        <v>46</v>
      </c>
      <c r="B47" s="14">
        <v>7</v>
      </c>
      <c r="C47" s="21" t="s">
        <v>52</v>
      </c>
      <c r="D47" s="13">
        <v>3081</v>
      </c>
      <c r="E47" s="15">
        <v>3092</v>
      </c>
      <c r="F47" s="15">
        <v>3018</v>
      </c>
      <c r="G47" s="15">
        <v>3091</v>
      </c>
      <c r="H47" s="15">
        <v>3068</v>
      </c>
      <c r="I47" s="15">
        <v>2659</v>
      </c>
      <c r="J47" s="15">
        <v>3220</v>
      </c>
      <c r="K47" s="15">
        <v>3242</v>
      </c>
      <c r="L47" s="15">
        <v>3198</v>
      </c>
      <c r="M47" s="15">
        <v>3283</v>
      </c>
      <c r="N47" s="15">
        <v>3219</v>
      </c>
      <c r="O47" s="15">
        <v>3175</v>
      </c>
      <c r="P47" s="15">
        <v>3186</v>
      </c>
      <c r="Q47" s="15">
        <v>3228</v>
      </c>
      <c r="R47" s="15">
        <v>3231</v>
      </c>
      <c r="S47" s="15">
        <v>3191</v>
      </c>
      <c r="T47" s="15">
        <v>3204</v>
      </c>
      <c r="U47" s="15">
        <v>3286</v>
      </c>
      <c r="V47" s="15">
        <v>3272</v>
      </c>
      <c r="W47" s="15">
        <v>3265</v>
      </c>
      <c r="X47" s="15">
        <v>3324</v>
      </c>
      <c r="Y47" s="15">
        <v>3244</v>
      </c>
      <c r="Z47" s="15">
        <v>3282</v>
      </c>
      <c r="AA47" s="15">
        <v>3313</v>
      </c>
      <c r="AB47" s="15">
        <v>3332</v>
      </c>
      <c r="AC47" s="15">
        <v>3372</v>
      </c>
      <c r="AD47" s="15">
        <v>3332</v>
      </c>
      <c r="AE47" s="15">
        <v>3362</v>
      </c>
      <c r="AF47" s="15">
        <v>3361</v>
      </c>
      <c r="AG47" s="16">
        <v>3399</v>
      </c>
    </row>
    <row r="48" spans="1:33" x14ac:dyDescent="0.25">
      <c r="A48" s="13"/>
      <c r="B48" s="14"/>
      <c r="C48" s="21"/>
      <c r="D48" s="22">
        <f>AVERAGE(D45:D47)</f>
        <v>1027</v>
      </c>
      <c r="E48" s="22">
        <f t="shared" ref="E48:AG48" si="12">AVERAGE(E45:E47)</f>
        <v>1030.6666666666667</v>
      </c>
      <c r="F48" s="22">
        <f t="shared" si="12"/>
        <v>1006</v>
      </c>
      <c r="G48" s="22">
        <f t="shared" si="12"/>
        <v>1030.3333333333333</v>
      </c>
      <c r="H48" s="22">
        <f t="shared" si="12"/>
        <v>1022.6666666666666</v>
      </c>
      <c r="I48" s="22">
        <f t="shared" si="12"/>
        <v>2438</v>
      </c>
      <c r="J48" s="22">
        <f t="shared" si="12"/>
        <v>3685.3333333333335</v>
      </c>
      <c r="K48" s="22">
        <f t="shared" si="12"/>
        <v>3686</v>
      </c>
      <c r="L48" s="22">
        <f t="shared" si="12"/>
        <v>3662.6666666666665</v>
      </c>
      <c r="M48" s="22">
        <f t="shared" si="12"/>
        <v>3696.6666666666665</v>
      </c>
      <c r="N48" s="22">
        <f t="shared" si="12"/>
        <v>3646</v>
      </c>
      <c r="O48" s="22">
        <f t="shared" si="12"/>
        <v>3641</v>
      </c>
      <c r="P48" s="22">
        <f t="shared" si="12"/>
        <v>3641.3333333333335</v>
      </c>
      <c r="Q48" s="22">
        <f t="shared" si="12"/>
        <v>3655.6666666666665</v>
      </c>
      <c r="R48" s="22">
        <f t="shared" si="12"/>
        <v>3692</v>
      </c>
      <c r="S48" s="22">
        <f t="shared" si="12"/>
        <v>3769</v>
      </c>
      <c r="T48" s="22">
        <f t="shared" si="12"/>
        <v>3800.6666666666665</v>
      </c>
      <c r="U48" s="22">
        <f t="shared" si="12"/>
        <v>3818</v>
      </c>
      <c r="V48" s="22">
        <f t="shared" si="12"/>
        <v>3809.6666666666665</v>
      </c>
      <c r="W48" s="22">
        <f t="shared" si="12"/>
        <v>3820.6666666666665</v>
      </c>
      <c r="X48" s="22">
        <f t="shared" si="12"/>
        <v>3831.6666666666665</v>
      </c>
      <c r="Y48" s="22">
        <f t="shared" si="12"/>
        <v>3800.3333333333335</v>
      </c>
      <c r="Z48" s="22">
        <f t="shared" si="12"/>
        <v>3813</v>
      </c>
      <c r="AA48" s="22">
        <f t="shared" si="12"/>
        <v>3827.3333333333335</v>
      </c>
      <c r="AB48" s="22">
        <f t="shared" si="12"/>
        <v>3816</v>
      </c>
      <c r="AC48" s="22">
        <f t="shared" si="12"/>
        <v>3825</v>
      </c>
      <c r="AD48" s="22">
        <f t="shared" si="12"/>
        <v>3829</v>
      </c>
      <c r="AE48" s="22">
        <f t="shared" si="12"/>
        <v>3819</v>
      </c>
      <c r="AF48" s="22">
        <f t="shared" si="12"/>
        <v>3830.3333333333335</v>
      </c>
      <c r="AG48" s="22">
        <f t="shared" si="12"/>
        <v>3832</v>
      </c>
    </row>
    <row r="49" spans="1:33" x14ac:dyDescent="0.25">
      <c r="A49" s="13"/>
      <c r="B49" s="14"/>
      <c r="C49" s="21"/>
      <c r="D49" s="22">
        <f>STDEV(D45:D47)</f>
        <v>1778.816179373237</v>
      </c>
      <c r="E49" s="22">
        <f t="shared" ref="E49:AG49" si="13">STDEV(E45:E47)</f>
        <v>1785.1670323343228</v>
      </c>
      <c r="F49" s="22">
        <f t="shared" si="13"/>
        <v>1742.4431124142905</v>
      </c>
      <c r="G49" s="22">
        <f t="shared" si="13"/>
        <v>1784.589682065133</v>
      </c>
      <c r="H49" s="22">
        <f t="shared" si="13"/>
        <v>1771.3106258737719</v>
      </c>
      <c r="I49" s="22">
        <f t="shared" si="13"/>
        <v>247.86488254692313</v>
      </c>
      <c r="J49" s="22">
        <f t="shared" si="13"/>
        <v>491.8590584032504</v>
      </c>
      <c r="K49" s="22">
        <f t="shared" si="13"/>
        <v>473.31596212255511</v>
      </c>
      <c r="L49" s="22">
        <f t="shared" si="13"/>
        <v>493.692549400264</v>
      </c>
      <c r="M49" s="22">
        <f t="shared" si="13"/>
        <v>446.5000933183926</v>
      </c>
      <c r="N49" s="22">
        <f t="shared" si="13"/>
        <v>455.81684918396775</v>
      </c>
      <c r="O49" s="22">
        <f t="shared" si="13"/>
        <v>490.62001589825093</v>
      </c>
      <c r="P49" s="22">
        <f t="shared" si="13"/>
        <v>476.78122166600906</v>
      </c>
      <c r="Q49" s="22">
        <f t="shared" si="13"/>
        <v>464.60126273325182</v>
      </c>
      <c r="R49" s="22">
        <f t="shared" si="13"/>
        <v>450.40315274207393</v>
      </c>
      <c r="S49" s="22">
        <f t="shared" si="13"/>
        <v>510.84929284476846</v>
      </c>
      <c r="T49" s="22">
        <f t="shared" si="13"/>
        <v>520.55483220630288</v>
      </c>
      <c r="U49" s="22">
        <f t="shared" si="13"/>
        <v>463.76394857729076</v>
      </c>
      <c r="V49" s="22">
        <f t="shared" si="13"/>
        <v>466.4443518077299</v>
      </c>
      <c r="W49" s="22">
        <f t="shared" si="13"/>
        <v>481.26534607566759</v>
      </c>
      <c r="X49" s="22">
        <f t="shared" si="13"/>
        <v>440.70889863188978</v>
      </c>
      <c r="Y49" s="22">
        <f t="shared" si="13"/>
        <v>482.37157185444926</v>
      </c>
      <c r="Z49" s="22">
        <f t="shared" si="13"/>
        <v>461.22770948849114</v>
      </c>
      <c r="AA49" s="22">
        <f t="shared" si="13"/>
        <v>445.448463161939</v>
      </c>
      <c r="AB49" s="22">
        <f t="shared" si="13"/>
        <v>421.89572171331628</v>
      </c>
      <c r="AC49" s="22">
        <f t="shared" si="13"/>
        <v>393.01272244038108</v>
      </c>
      <c r="AD49" s="22">
        <f t="shared" si="13"/>
        <v>431.11135452455898</v>
      </c>
      <c r="AE49" s="22">
        <f t="shared" si="13"/>
        <v>396.47067987431302</v>
      </c>
      <c r="AF49" s="22">
        <f t="shared" si="13"/>
        <v>406.55421942630647</v>
      </c>
      <c r="AG49" s="22">
        <f t="shared" si="13"/>
        <v>375.10931739960819</v>
      </c>
    </row>
    <row r="50" spans="1:33" x14ac:dyDescent="0.25">
      <c r="A50" s="13" t="s">
        <v>43</v>
      </c>
      <c r="B50" s="14">
        <v>8</v>
      </c>
      <c r="C50" s="21" t="s">
        <v>53</v>
      </c>
      <c r="D50" s="13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2003</v>
      </c>
      <c r="J50" s="15">
        <v>3319</v>
      </c>
      <c r="K50" s="15">
        <v>3335</v>
      </c>
      <c r="L50" s="15">
        <v>3312</v>
      </c>
      <c r="M50" s="15">
        <v>3266</v>
      </c>
      <c r="N50" s="15">
        <v>3267</v>
      </c>
      <c r="O50" s="15">
        <v>3264</v>
      </c>
      <c r="P50" s="15">
        <v>3235</v>
      </c>
      <c r="Q50" s="15">
        <v>3252</v>
      </c>
      <c r="R50" s="15">
        <v>3213</v>
      </c>
      <c r="S50" s="15">
        <v>3246</v>
      </c>
      <c r="T50" s="15">
        <v>3200</v>
      </c>
      <c r="U50" s="15">
        <v>3226</v>
      </c>
      <c r="V50" s="15">
        <v>3225</v>
      </c>
      <c r="W50" s="15">
        <v>3203</v>
      </c>
      <c r="X50" s="15">
        <v>3214</v>
      </c>
      <c r="Y50" s="15">
        <v>3260</v>
      </c>
      <c r="Z50" s="15">
        <v>3167</v>
      </c>
      <c r="AA50" s="15">
        <v>3199</v>
      </c>
      <c r="AB50" s="15">
        <v>3203</v>
      </c>
      <c r="AC50" s="15">
        <v>3200</v>
      </c>
      <c r="AD50" s="15">
        <v>3152</v>
      </c>
      <c r="AE50" s="15">
        <v>3165</v>
      </c>
      <c r="AF50" s="15">
        <v>3146</v>
      </c>
      <c r="AG50" s="16">
        <v>3128</v>
      </c>
    </row>
    <row r="51" spans="1:33" x14ac:dyDescent="0.25">
      <c r="A51" s="13" t="s">
        <v>45</v>
      </c>
      <c r="B51" s="14">
        <v>8</v>
      </c>
      <c r="C51" s="21" t="s">
        <v>53</v>
      </c>
      <c r="D51" s="13">
        <v>0</v>
      </c>
      <c r="E51" s="15">
        <v>0</v>
      </c>
      <c r="F51" s="15">
        <v>0</v>
      </c>
      <c r="G51" s="15">
        <v>0</v>
      </c>
      <c r="H51" s="15">
        <v>0</v>
      </c>
      <c r="I51" s="15">
        <v>1940</v>
      </c>
      <c r="J51" s="15">
        <v>3251</v>
      </c>
      <c r="K51" s="15">
        <v>3243</v>
      </c>
      <c r="L51" s="15">
        <v>3289</v>
      </c>
      <c r="M51" s="15">
        <v>3243</v>
      </c>
      <c r="N51" s="15">
        <v>3189</v>
      </c>
      <c r="O51" s="15">
        <v>3242</v>
      </c>
      <c r="P51" s="15">
        <v>3249</v>
      </c>
      <c r="Q51" s="15">
        <v>3204</v>
      </c>
      <c r="R51" s="15">
        <v>3215</v>
      </c>
      <c r="S51" s="15">
        <v>3171</v>
      </c>
      <c r="T51" s="15">
        <v>3195</v>
      </c>
      <c r="U51" s="15">
        <v>3233</v>
      </c>
      <c r="V51" s="15">
        <v>3197</v>
      </c>
      <c r="W51" s="15">
        <v>3179</v>
      </c>
      <c r="X51" s="15">
        <v>3174</v>
      </c>
      <c r="Y51" s="15">
        <v>3152</v>
      </c>
      <c r="Z51" s="15">
        <v>3126</v>
      </c>
      <c r="AA51" s="15">
        <v>3154</v>
      </c>
      <c r="AB51" s="15">
        <v>3133</v>
      </c>
      <c r="AC51" s="15">
        <v>3182</v>
      </c>
      <c r="AD51" s="15">
        <v>3160</v>
      </c>
      <c r="AE51" s="15">
        <v>3160</v>
      </c>
      <c r="AF51" s="15">
        <v>3137</v>
      </c>
      <c r="AG51" s="16">
        <v>3118</v>
      </c>
    </row>
    <row r="52" spans="1:33" x14ac:dyDescent="0.25">
      <c r="A52" s="13" t="s">
        <v>46</v>
      </c>
      <c r="B52" s="14">
        <v>8</v>
      </c>
      <c r="C52" s="21" t="s">
        <v>53</v>
      </c>
      <c r="D52" s="13">
        <v>1549</v>
      </c>
      <c r="E52" s="15">
        <v>1537</v>
      </c>
      <c r="F52" s="15">
        <v>1528</v>
      </c>
      <c r="G52" s="15">
        <v>1549</v>
      </c>
      <c r="H52" s="15">
        <v>1557</v>
      </c>
      <c r="I52" s="15">
        <v>2003</v>
      </c>
      <c r="J52" s="15">
        <v>2569</v>
      </c>
      <c r="K52" s="15">
        <v>2576</v>
      </c>
      <c r="L52" s="15">
        <v>2559</v>
      </c>
      <c r="M52" s="15">
        <v>2588</v>
      </c>
      <c r="N52" s="15">
        <v>2558</v>
      </c>
      <c r="O52" s="15">
        <v>2559</v>
      </c>
      <c r="P52" s="15">
        <v>2552</v>
      </c>
      <c r="Q52" s="15">
        <v>2562</v>
      </c>
      <c r="R52" s="15">
        <v>2534</v>
      </c>
      <c r="S52" s="15">
        <v>2550</v>
      </c>
      <c r="T52" s="15">
        <v>2560</v>
      </c>
      <c r="U52" s="15">
        <v>2568</v>
      </c>
      <c r="V52" s="15">
        <v>2580</v>
      </c>
      <c r="W52" s="15">
        <v>2539</v>
      </c>
      <c r="X52" s="15">
        <v>2544</v>
      </c>
      <c r="Y52" s="15">
        <v>2521</v>
      </c>
      <c r="Z52" s="15">
        <v>2576</v>
      </c>
      <c r="AA52" s="15">
        <v>2555</v>
      </c>
      <c r="AB52" s="15">
        <v>2580</v>
      </c>
      <c r="AC52" s="15">
        <v>2549</v>
      </c>
      <c r="AD52" s="15">
        <v>2565</v>
      </c>
      <c r="AE52" s="15">
        <v>2548</v>
      </c>
      <c r="AF52" s="15">
        <v>2553</v>
      </c>
      <c r="AG52" s="16">
        <v>2557</v>
      </c>
    </row>
    <row r="53" spans="1:33" x14ac:dyDescent="0.25">
      <c r="D53" s="23">
        <f>AVERAGE(D50:D52)</f>
        <v>516.33333333333337</v>
      </c>
      <c r="E53" s="23">
        <f t="shared" ref="E53:AF53" si="14">AVERAGE(E50:E52)</f>
        <v>512.33333333333337</v>
      </c>
      <c r="F53" s="23">
        <f t="shared" si="14"/>
        <v>509.33333333333331</v>
      </c>
      <c r="G53" s="23">
        <f t="shared" si="14"/>
        <v>516.33333333333337</v>
      </c>
      <c r="H53" s="23">
        <f t="shared" si="14"/>
        <v>519</v>
      </c>
      <c r="I53" s="23">
        <f t="shared" si="14"/>
        <v>1982</v>
      </c>
      <c r="J53" s="23">
        <f t="shared" si="14"/>
        <v>3046.3333333333335</v>
      </c>
      <c r="K53" s="23">
        <f t="shared" si="14"/>
        <v>3051.3333333333335</v>
      </c>
      <c r="L53" s="23">
        <f t="shared" si="14"/>
        <v>3053.3333333333335</v>
      </c>
      <c r="M53" s="23">
        <f t="shared" si="14"/>
        <v>3032.3333333333335</v>
      </c>
      <c r="N53" s="23">
        <f t="shared" si="14"/>
        <v>3004.6666666666665</v>
      </c>
      <c r="O53" s="23">
        <f t="shared" si="14"/>
        <v>3021.6666666666665</v>
      </c>
      <c r="P53" s="23">
        <f t="shared" si="14"/>
        <v>3012</v>
      </c>
      <c r="Q53" s="23">
        <f t="shared" si="14"/>
        <v>3006</v>
      </c>
      <c r="R53" s="23">
        <f t="shared" si="14"/>
        <v>2987.3333333333335</v>
      </c>
      <c r="S53" s="23">
        <f t="shared" si="14"/>
        <v>2989</v>
      </c>
      <c r="T53" s="23">
        <f t="shared" si="14"/>
        <v>2985</v>
      </c>
      <c r="U53" s="23">
        <f t="shared" si="14"/>
        <v>3009</v>
      </c>
      <c r="V53" s="23">
        <f t="shared" si="14"/>
        <v>3000.6666666666665</v>
      </c>
      <c r="W53" s="23">
        <f t="shared" si="14"/>
        <v>2973.6666666666665</v>
      </c>
      <c r="X53" s="23">
        <f t="shared" si="14"/>
        <v>2977.3333333333335</v>
      </c>
      <c r="Y53" s="23">
        <f t="shared" si="14"/>
        <v>2977.6666666666665</v>
      </c>
      <c r="Z53" s="23">
        <f t="shared" si="14"/>
        <v>2956.3333333333335</v>
      </c>
      <c r="AA53" s="23">
        <f t="shared" si="14"/>
        <v>2969.3333333333335</v>
      </c>
      <c r="AB53" s="23">
        <f t="shared" si="14"/>
        <v>2972</v>
      </c>
      <c r="AC53" s="23">
        <f t="shared" si="14"/>
        <v>2977</v>
      </c>
      <c r="AD53" s="23">
        <f t="shared" si="14"/>
        <v>2959</v>
      </c>
      <c r="AE53" s="23">
        <f t="shared" si="14"/>
        <v>2957.6666666666665</v>
      </c>
      <c r="AF53" s="23">
        <f t="shared" si="14"/>
        <v>2945.3333333333335</v>
      </c>
      <c r="AG53" s="23">
        <f>AVERAGE(AG50:AG52)</f>
        <v>2934.3333333333335</v>
      </c>
    </row>
    <row r="54" spans="1:33" x14ac:dyDescent="0.25">
      <c r="D54" s="23">
        <f>STDEV(D50:D52)</f>
        <v>894.31556697473025</v>
      </c>
      <c r="E54" s="23">
        <f t="shared" ref="E54:AF54" si="15">STDEV(E50:E52)</f>
        <v>887.38736374445477</v>
      </c>
      <c r="F54" s="23">
        <f t="shared" si="15"/>
        <v>882.19121132174814</v>
      </c>
      <c r="G54" s="23">
        <f t="shared" si="15"/>
        <v>894.31556697473025</v>
      </c>
      <c r="H54" s="23">
        <f t="shared" si="15"/>
        <v>898.93436912824734</v>
      </c>
      <c r="I54" s="23">
        <f t="shared" si="15"/>
        <v>36.373066958946424</v>
      </c>
      <c r="J54" s="23">
        <f t="shared" si="15"/>
        <v>414.77865583143733</v>
      </c>
      <c r="K54" s="23">
        <f t="shared" si="15"/>
        <v>414.21290821669714</v>
      </c>
      <c r="L54" s="23">
        <f t="shared" si="15"/>
        <v>428.25965643909763</v>
      </c>
      <c r="M54" s="23">
        <f t="shared" si="15"/>
        <v>384.97575681246991</v>
      </c>
      <c r="N54" s="23">
        <f t="shared" si="15"/>
        <v>388.78571647288425</v>
      </c>
      <c r="O54" s="23">
        <f t="shared" si="15"/>
        <v>400.83205128000174</v>
      </c>
      <c r="P54" s="23">
        <f t="shared" si="15"/>
        <v>398.43318134914415</v>
      </c>
      <c r="Q54" s="23">
        <f t="shared" si="15"/>
        <v>385.26354616028755</v>
      </c>
      <c r="R54" s="23">
        <f t="shared" si="15"/>
        <v>392.59945661365089</v>
      </c>
      <c r="S54" s="23">
        <f t="shared" si="15"/>
        <v>382.03010352588706</v>
      </c>
      <c r="T54" s="23">
        <f t="shared" si="15"/>
        <v>368.06928695559481</v>
      </c>
      <c r="U54" s="23">
        <f t="shared" si="15"/>
        <v>381.93324023970473</v>
      </c>
      <c r="V54" s="23">
        <f t="shared" si="15"/>
        <v>364.5769237531818</v>
      </c>
      <c r="W54" s="23">
        <f t="shared" si="15"/>
        <v>376.62359635760203</v>
      </c>
      <c r="X54" s="23">
        <f t="shared" si="15"/>
        <v>375.81023580170614</v>
      </c>
      <c r="Y54" s="23">
        <f t="shared" si="15"/>
        <v>399.15452312774056</v>
      </c>
      <c r="Z54" s="23">
        <f t="shared" si="15"/>
        <v>330.01565619426805</v>
      </c>
      <c r="AA54" s="23">
        <f t="shared" si="15"/>
        <v>359.5279312283447</v>
      </c>
      <c r="AB54" s="23">
        <f t="shared" si="15"/>
        <v>341.28140881096937</v>
      </c>
      <c r="AC54" s="23">
        <f t="shared" si="15"/>
        <v>370.76812160702275</v>
      </c>
      <c r="AD54" s="23">
        <f t="shared" si="15"/>
        <v>341.23745398182774</v>
      </c>
      <c r="AE54" s="23">
        <f t="shared" si="15"/>
        <v>354.79054854002715</v>
      </c>
      <c r="AF54" s="23">
        <f t="shared" si="15"/>
        <v>339.80043162617278</v>
      </c>
      <c r="AG54" s="23">
        <f>STDEV(AG50:AG52)</f>
        <v>326.81850212821996</v>
      </c>
    </row>
    <row r="56" spans="1:33" x14ac:dyDescent="0.25">
      <c r="F56">
        <v>0</v>
      </c>
      <c r="G56">
        <v>1</v>
      </c>
      <c r="H56">
        <f>G56/10</f>
        <v>0.1</v>
      </c>
      <c r="I56">
        <f t="shared" ref="I56:M56" si="16">H56/10</f>
        <v>0.01</v>
      </c>
      <c r="J56">
        <f t="shared" si="16"/>
        <v>1E-3</v>
      </c>
      <c r="K56">
        <f t="shared" si="16"/>
        <v>1E-4</v>
      </c>
      <c r="L56">
        <f t="shared" si="16"/>
        <v>1.0000000000000001E-5</v>
      </c>
      <c r="M56">
        <f t="shared" si="16"/>
        <v>1.0000000000000002E-6</v>
      </c>
    </row>
    <row r="57" spans="1:33" x14ac:dyDescent="0.25">
      <c r="F57">
        <f>SLOPE(H15:I15,$H$14:$I$14)</f>
        <v>4485</v>
      </c>
      <c r="G57">
        <f>SLOPE(H20:I20,$H$14:$I$14)</f>
        <v>564</v>
      </c>
      <c r="H57">
        <f>SLOPE(H25:I25,$H$14:$I$14)</f>
        <v>1591</v>
      </c>
      <c r="I57">
        <f>SLOPE(H30:I30,$H$14:$I$14)</f>
        <v>2388</v>
      </c>
      <c r="J57">
        <f>SLOPE(H35:I35,$H$14:$I$14)</f>
        <v>2154</v>
      </c>
      <c r="K57">
        <f>SLOPE(H40:I40,$H$14:$I$14)</f>
        <v>2094</v>
      </c>
      <c r="L57">
        <f>SLOPE(H45:I45,$H$14:$I$14)</f>
        <v>2485</v>
      </c>
      <c r="M57">
        <f>SLOPE(H50:I50,$H$14:$I$14)</f>
        <v>2003</v>
      </c>
    </row>
    <row r="58" spans="1:33" x14ac:dyDescent="0.25">
      <c r="F58">
        <f t="shared" ref="F58:F59" si="17">SLOPE(H16:I16,$H$14:$I$14)</f>
        <v>4467</v>
      </c>
      <c r="G58">
        <f t="shared" ref="G58:G59" si="18">SLOPE(H21:I21,$H$14:$I$14)</f>
        <v>594</v>
      </c>
      <c r="H58">
        <f t="shared" ref="H58:H59" si="19">SLOPE(H26:I26,$H$14:$I$14)</f>
        <v>1750</v>
      </c>
      <c r="I58">
        <f t="shared" ref="I58:I59" si="20">SLOPE(H31:I31,$H$14:$I$14)</f>
        <v>2541</v>
      </c>
      <c r="J58">
        <f t="shared" ref="J58:J59" si="21">SLOPE(H36:I36,$H$14:$I$14)</f>
        <v>2219</v>
      </c>
      <c r="K58">
        <f t="shared" ref="K58:K59" si="22">SLOPE(H41:I41,$H$14:$I$14)</f>
        <v>2206</v>
      </c>
      <c r="L58">
        <f t="shared" ref="L58:L59" si="23">SLOPE(H46:I46,$H$14:$I$14)</f>
        <v>2170</v>
      </c>
      <c r="M58">
        <f t="shared" ref="M58:M59" si="24">SLOPE(H51:I51,$H$14:$I$14)</f>
        <v>1940</v>
      </c>
    </row>
    <row r="59" spans="1:33" x14ac:dyDescent="0.25">
      <c r="F59">
        <f t="shared" si="17"/>
        <v>3967</v>
      </c>
      <c r="G59">
        <f t="shared" si="18"/>
        <v>513</v>
      </c>
      <c r="H59">
        <f t="shared" si="19"/>
        <v>1642</v>
      </c>
      <c r="I59">
        <f t="shared" si="20"/>
        <v>1702</v>
      </c>
      <c r="J59">
        <f t="shared" si="21"/>
        <v>1094</v>
      </c>
      <c r="K59">
        <f t="shared" si="22"/>
        <v>422</v>
      </c>
      <c r="L59">
        <f t="shared" si="23"/>
        <v>-409</v>
      </c>
      <c r="M59">
        <f t="shared" si="24"/>
        <v>446</v>
      </c>
    </row>
    <row r="60" spans="1:33" x14ac:dyDescent="0.25">
      <c r="F60" s="23">
        <f>AVERAGE(F57:F59)</f>
        <v>4306.333333333333</v>
      </c>
      <c r="G60" s="23">
        <f t="shared" ref="G60:M60" si="25">AVERAGE(G57:G59)</f>
        <v>557</v>
      </c>
      <c r="H60" s="23">
        <f t="shared" si="25"/>
        <v>1661</v>
      </c>
      <c r="I60" s="23">
        <f t="shared" si="25"/>
        <v>2210.3333333333335</v>
      </c>
      <c r="J60" s="23">
        <f t="shared" si="25"/>
        <v>1822.3333333333333</v>
      </c>
      <c r="K60" s="23">
        <f t="shared" si="25"/>
        <v>1574</v>
      </c>
      <c r="L60" s="23">
        <f t="shared" si="25"/>
        <v>1415.3333333333333</v>
      </c>
      <c r="M60" s="23">
        <f t="shared" si="25"/>
        <v>1463</v>
      </c>
    </row>
    <row r="61" spans="1:33" x14ac:dyDescent="0.25">
      <c r="F61" s="23">
        <f>STDEV(F57:F59)</f>
        <v>294.00907015487354</v>
      </c>
      <c r="G61" s="23">
        <f t="shared" ref="G61:M61" si="26">STDEV(G57:G59)</f>
        <v>40.951190458886543</v>
      </c>
      <c r="H61" s="23">
        <f t="shared" si="26"/>
        <v>81.184973979179176</v>
      </c>
      <c r="I61" s="23">
        <f t="shared" si="26"/>
        <v>446.8269612874015</v>
      </c>
      <c r="J61" s="23">
        <f t="shared" si="26"/>
        <v>631.59190410686313</v>
      </c>
      <c r="K61" s="23">
        <f t="shared" si="26"/>
        <v>999.23170486128993</v>
      </c>
      <c r="L61" s="23">
        <f t="shared" si="26"/>
        <v>1587.7500852884039</v>
      </c>
      <c r="M61" s="23">
        <f t="shared" si="26"/>
        <v>881.31095533869313</v>
      </c>
    </row>
    <row r="71" spans="11:12" x14ac:dyDescent="0.25">
      <c r="K71">
        <v>1463</v>
      </c>
      <c r="L71">
        <v>881.31095533869313</v>
      </c>
    </row>
    <row r="72" spans="11:12" x14ac:dyDescent="0.25">
      <c r="K72">
        <v>1415.3333333333333</v>
      </c>
      <c r="L72">
        <v>1587.7500852884039</v>
      </c>
    </row>
    <row r="73" spans="11:12" x14ac:dyDescent="0.25">
      <c r="K73">
        <v>1574</v>
      </c>
      <c r="L73">
        <v>999.23170486128993</v>
      </c>
    </row>
    <row r="74" spans="11:12" x14ac:dyDescent="0.25">
      <c r="K74">
        <v>1822.3333333333333</v>
      </c>
      <c r="L74">
        <v>631.59190410686313</v>
      </c>
    </row>
    <row r="75" spans="11:12" x14ac:dyDescent="0.25">
      <c r="K75">
        <v>2210.3333333333335</v>
      </c>
      <c r="L75">
        <v>446.8269612874015</v>
      </c>
    </row>
    <row r="76" spans="11:12" x14ac:dyDescent="0.25">
      <c r="K76">
        <v>1661</v>
      </c>
      <c r="L76">
        <v>81.184973979179176</v>
      </c>
    </row>
    <row r="77" spans="11:12" x14ac:dyDescent="0.25">
      <c r="K77">
        <v>557</v>
      </c>
      <c r="L77">
        <v>40.951190458886543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Intervals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Hollie Hathaway</dc:creator>
  <cp:lastModifiedBy>Hollie Hathaway</cp:lastModifiedBy>
  <dcterms:created xsi:type="dcterms:W3CDTF">2014-06-10T12:51:55Z</dcterms:created>
  <dcterms:modified xsi:type="dcterms:W3CDTF">2014-06-10T13:46:23Z</dcterms:modified>
</cp:coreProperties>
</file>