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MechEng\ResearchProjects\GPHammond\RC-ME3917\Papers\2017 Limits of exergy use\"/>
    </mc:Choice>
  </mc:AlternateContent>
  <bookViews>
    <workbookView xWindow="0" yWindow="0" windowWidth="28800" windowHeight="13875"/>
  </bookViews>
  <sheets>
    <sheet name="Notes" sheetId="8" r:id="rId1"/>
    <sheet name="Improvement vs potential" sheetId="2" r:id="rId2"/>
    <sheet name="Embodied vs direct" sheetId="3" r:id="rId3"/>
    <sheet name="EN productivity vs effiency" sheetId="7" r:id="rId4"/>
    <sheet name="EX productivity vs efficiency" sheetId="6" r:id="rId5"/>
    <sheet name="EN prod vs eff improvement" sheetId="4" r:id="rId6"/>
    <sheet name="EX prod vs eff improvement" sheetId="5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5" l="1"/>
  <c r="M43" i="5"/>
  <c r="H43" i="5"/>
  <c r="C43" i="5"/>
  <c r="S41" i="5"/>
  <c r="N41" i="5"/>
  <c r="I41" i="5"/>
  <c r="D41" i="5"/>
  <c r="T40" i="5"/>
  <c r="O40" i="5"/>
  <c r="J40" i="5"/>
  <c r="F40" i="5"/>
  <c r="U39" i="5"/>
  <c r="P39" i="5"/>
  <c r="L39" i="5"/>
  <c r="G39" i="5"/>
  <c r="B39" i="5"/>
  <c r="Q38" i="5"/>
  <c r="M38" i="5"/>
  <c r="H38" i="5"/>
  <c r="C38" i="5"/>
  <c r="S37" i="5"/>
  <c r="N37" i="5"/>
  <c r="I37" i="5"/>
  <c r="D37" i="5"/>
  <c r="T36" i="5"/>
  <c r="O36" i="5"/>
  <c r="J36" i="5"/>
  <c r="F36" i="5"/>
  <c r="U34" i="5"/>
  <c r="U41" i="5" s="1"/>
  <c r="T34" i="5"/>
  <c r="T41" i="5" s="1"/>
  <c r="S34" i="5"/>
  <c r="Q34" i="5"/>
  <c r="Q41" i="5" s="1"/>
  <c r="P34" i="5"/>
  <c r="P41" i="5" s="1"/>
  <c r="O34" i="5"/>
  <c r="O41" i="5" s="1"/>
  <c r="N34" i="5"/>
  <c r="M34" i="5"/>
  <c r="M41" i="5" s="1"/>
  <c r="L34" i="5"/>
  <c r="L41" i="5" s="1"/>
  <c r="J34" i="5"/>
  <c r="J41" i="5" s="1"/>
  <c r="I34" i="5"/>
  <c r="H34" i="5"/>
  <c r="H41" i="5" s="1"/>
  <c r="G34" i="5"/>
  <c r="G41" i="5" s="1"/>
  <c r="F34" i="5"/>
  <c r="F41" i="5" s="1"/>
  <c r="D34" i="5"/>
  <c r="C34" i="5"/>
  <c r="C41" i="5" s="1"/>
  <c r="B34" i="5"/>
  <c r="B41" i="5" s="1"/>
  <c r="U33" i="5"/>
  <c r="U40" i="5" s="1"/>
  <c r="T33" i="5"/>
  <c r="S33" i="5"/>
  <c r="S40" i="5" s="1"/>
  <c r="Q33" i="5"/>
  <c r="Q40" i="5" s="1"/>
  <c r="P33" i="5"/>
  <c r="P40" i="5" s="1"/>
  <c r="O33" i="5"/>
  <c r="N33" i="5"/>
  <c r="N40" i="5" s="1"/>
  <c r="M33" i="5"/>
  <c r="M40" i="5" s="1"/>
  <c r="L33" i="5"/>
  <c r="L40" i="5" s="1"/>
  <c r="J33" i="5"/>
  <c r="I33" i="5"/>
  <c r="I40" i="5" s="1"/>
  <c r="H33" i="5"/>
  <c r="H40" i="5" s="1"/>
  <c r="G33" i="5"/>
  <c r="G40" i="5" s="1"/>
  <c r="F33" i="5"/>
  <c r="D33" i="5"/>
  <c r="D40" i="5" s="1"/>
  <c r="C33" i="5"/>
  <c r="C40" i="5" s="1"/>
  <c r="B33" i="5"/>
  <c r="B40" i="5" s="1"/>
  <c r="U32" i="5"/>
  <c r="U43" i="5" s="1"/>
  <c r="T32" i="5"/>
  <c r="T39" i="5" s="1"/>
  <c r="S32" i="5"/>
  <c r="S39" i="5" s="1"/>
  <c r="Q32" i="5"/>
  <c r="Q39" i="5" s="1"/>
  <c r="P32" i="5"/>
  <c r="P43" i="5" s="1"/>
  <c r="O32" i="5"/>
  <c r="O39" i="5" s="1"/>
  <c r="N32" i="5"/>
  <c r="N39" i="5" s="1"/>
  <c r="M32" i="5"/>
  <c r="M39" i="5" s="1"/>
  <c r="L32" i="5"/>
  <c r="L43" i="5" s="1"/>
  <c r="J32" i="5"/>
  <c r="J39" i="5" s="1"/>
  <c r="I32" i="5"/>
  <c r="I39" i="5" s="1"/>
  <c r="H32" i="5"/>
  <c r="H39" i="5" s="1"/>
  <c r="G32" i="5"/>
  <c r="G43" i="5" s="1"/>
  <c r="F32" i="5"/>
  <c r="F39" i="5" s="1"/>
  <c r="D32" i="5"/>
  <c r="D39" i="5" s="1"/>
  <c r="C32" i="5"/>
  <c r="C39" i="5" s="1"/>
  <c r="B32" i="5"/>
  <c r="B43" i="5" s="1"/>
  <c r="U31" i="5"/>
  <c r="U38" i="5" s="1"/>
  <c r="T31" i="5"/>
  <c r="T38" i="5" s="1"/>
  <c r="S31" i="5"/>
  <c r="S38" i="5" s="1"/>
  <c r="Q31" i="5"/>
  <c r="P31" i="5"/>
  <c r="P38" i="5" s="1"/>
  <c r="O31" i="5"/>
  <c r="O38" i="5" s="1"/>
  <c r="N31" i="5"/>
  <c r="N38" i="5" s="1"/>
  <c r="M31" i="5"/>
  <c r="L31" i="5"/>
  <c r="L38" i="5" s="1"/>
  <c r="J31" i="5"/>
  <c r="J38" i="5" s="1"/>
  <c r="I31" i="5"/>
  <c r="I38" i="5" s="1"/>
  <c r="H31" i="5"/>
  <c r="G31" i="5"/>
  <c r="G38" i="5" s="1"/>
  <c r="F31" i="5"/>
  <c r="F38" i="5" s="1"/>
  <c r="D31" i="5"/>
  <c r="D38" i="5" s="1"/>
  <c r="C31" i="5"/>
  <c r="B31" i="5"/>
  <c r="B38" i="5" s="1"/>
  <c r="U30" i="5"/>
  <c r="U37" i="5" s="1"/>
  <c r="T30" i="5"/>
  <c r="T37" i="5" s="1"/>
  <c r="S30" i="5"/>
  <c r="Q30" i="5"/>
  <c r="Q37" i="5" s="1"/>
  <c r="P30" i="5"/>
  <c r="P37" i="5" s="1"/>
  <c r="O30" i="5"/>
  <c r="O37" i="5" s="1"/>
  <c r="N30" i="5"/>
  <c r="M30" i="5"/>
  <c r="M37" i="5" s="1"/>
  <c r="L30" i="5"/>
  <c r="L37" i="5" s="1"/>
  <c r="J30" i="5"/>
  <c r="J37" i="5" s="1"/>
  <c r="I30" i="5"/>
  <c r="H30" i="5"/>
  <c r="H37" i="5" s="1"/>
  <c r="G30" i="5"/>
  <c r="G37" i="5" s="1"/>
  <c r="F30" i="5"/>
  <c r="F37" i="5" s="1"/>
  <c r="D30" i="5"/>
  <c r="C30" i="5"/>
  <c r="C37" i="5" s="1"/>
  <c r="B30" i="5"/>
  <c r="B37" i="5" s="1"/>
  <c r="U29" i="5"/>
  <c r="U36" i="5" s="1"/>
  <c r="T29" i="5"/>
  <c r="S29" i="5"/>
  <c r="S36" i="5" s="1"/>
  <c r="Q29" i="5"/>
  <c r="Q36" i="5" s="1"/>
  <c r="P29" i="5"/>
  <c r="P36" i="5" s="1"/>
  <c r="O29" i="5"/>
  <c r="N29" i="5"/>
  <c r="N36" i="5" s="1"/>
  <c r="M29" i="5"/>
  <c r="M36" i="5" s="1"/>
  <c r="L29" i="5"/>
  <c r="L36" i="5" s="1"/>
  <c r="J29" i="5"/>
  <c r="I29" i="5"/>
  <c r="I36" i="5" s="1"/>
  <c r="H29" i="5"/>
  <c r="H36" i="5" s="1"/>
  <c r="G29" i="5"/>
  <c r="G36" i="5" s="1"/>
  <c r="F29" i="5"/>
  <c r="D29" i="5"/>
  <c r="D36" i="5" s="1"/>
  <c r="C29" i="5"/>
  <c r="C36" i="5" s="1"/>
  <c r="B29" i="5"/>
  <c r="B36" i="5" s="1"/>
  <c r="Q43" i="4"/>
  <c r="M43" i="4"/>
  <c r="H43" i="4"/>
  <c r="C43" i="4"/>
  <c r="S41" i="4"/>
  <c r="N41" i="4"/>
  <c r="I41" i="4"/>
  <c r="D41" i="4"/>
  <c r="T40" i="4"/>
  <c r="O40" i="4"/>
  <c r="J40" i="4"/>
  <c r="F40" i="4"/>
  <c r="U39" i="4"/>
  <c r="P39" i="4"/>
  <c r="L39" i="4"/>
  <c r="G39" i="4"/>
  <c r="B39" i="4"/>
  <c r="Q38" i="4"/>
  <c r="M38" i="4"/>
  <c r="H38" i="4"/>
  <c r="C38" i="4"/>
  <c r="S37" i="4"/>
  <c r="N37" i="4"/>
  <c r="I37" i="4"/>
  <c r="D37" i="4"/>
  <c r="T36" i="4"/>
  <c r="O36" i="4"/>
  <c r="J36" i="4"/>
  <c r="F36" i="4"/>
  <c r="U34" i="4"/>
  <c r="U41" i="4" s="1"/>
  <c r="T34" i="4"/>
  <c r="T41" i="4" s="1"/>
  <c r="S34" i="4"/>
  <c r="Q34" i="4"/>
  <c r="Q41" i="4" s="1"/>
  <c r="P34" i="4"/>
  <c r="P41" i="4" s="1"/>
  <c r="O34" i="4"/>
  <c r="O41" i="4" s="1"/>
  <c r="N34" i="4"/>
  <c r="M34" i="4"/>
  <c r="M41" i="4" s="1"/>
  <c r="L34" i="4"/>
  <c r="L41" i="4" s="1"/>
  <c r="J34" i="4"/>
  <c r="J41" i="4" s="1"/>
  <c r="I34" i="4"/>
  <c r="H34" i="4"/>
  <c r="H41" i="4" s="1"/>
  <c r="G34" i="4"/>
  <c r="G41" i="4" s="1"/>
  <c r="F34" i="4"/>
  <c r="F41" i="4" s="1"/>
  <c r="D34" i="4"/>
  <c r="C34" i="4"/>
  <c r="C41" i="4" s="1"/>
  <c r="B34" i="4"/>
  <c r="B41" i="4" s="1"/>
  <c r="U33" i="4"/>
  <c r="U40" i="4" s="1"/>
  <c r="T33" i="4"/>
  <c r="S33" i="4"/>
  <c r="S40" i="4" s="1"/>
  <c r="Q33" i="4"/>
  <c r="Q40" i="4" s="1"/>
  <c r="P33" i="4"/>
  <c r="P40" i="4" s="1"/>
  <c r="O33" i="4"/>
  <c r="N33" i="4"/>
  <c r="N40" i="4" s="1"/>
  <c r="M33" i="4"/>
  <c r="M40" i="4" s="1"/>
  <c r="L33" i="4"/>
  <c r="L40" i="4" s="1"/>
  <c r="J33" i="4"/>
  <c r="I33" i="4"/>
  <c r="I40" i="4" s="1"/>
  <c r="H33" i="4"/>
  <c r="H40" i="4" s="1"/>
  <c r="G33" i="4"/>
  <c r="G40" i="4" s="1"/>
  <c r="F33" i="4"/>
  <c r="D33" i="4"/>
  <c r="D40" i="4" s="1"/>
  <c r="C33" i="4"/>
  <c r="C40" i="4" s="1"/>
  <c r="B33" i="4"/>
  <c r="B40" i="4" s="1"/>
  <c r="U32" i="4"/>
  <c r="U43" i="4" s="1"/>
  <c r="T32" i="4"/>
  <c r="T39" i="4" s="1"/>
  <c r="S32" i="4"/>
  <c r="S39" i="4" s="1"/>
  <c r="Q32" i="4"/>
  <c r="Q39" i="4" s="1"/>
  <c r="P32" i="4"/>
  <c r="P43" i="4" s="1"/>
  <c r="O32" i="4"/>
  <c r="O39" i="4" s="1"/>
  <c r="N32" i="4"/>
  <c r="N39" i="4" s="1"/>
  <c r="M32" i="4"/>
  <c r="M39" i="4" s="1"/>
  <c r="L32" i="4"/>
  <c r="L43" i="4" s="1"/>
  <c r="J32" i="4"/>
  <c r="J39" i="4" s="1"/>
  <c r="I32" i="4"/>
  <c r="I39" i="4" s="1"/>
  <c r="H32" i="4"/>
  <c r="H39" i="4" s="1"/>
  <c r="G32" i="4"/>
  <c r="G43" i="4" s="1"/>
  <c r="F32" i="4"/>
  <c r="F39" i="4" s="1"/>
  <c r="D32" i="4"/>
  <c r="D39" i="4" s="1"/>
  <c r="C32" i="4"/>
  <c r="C39" i="4" s="1"/>
  <c r="B32" i="4"/>
  <c r="B43" i="4" s="1"/>
  <c r="U31" i="4"/>
  <c r="U38" i="4" s="1"/>
  <c r="T31" i="4"/>
  <c r="T38" i="4" s="1"/>
  <c r="S31" i="4"/>
  <c r="S38" i="4" s="1"/>
  <c r="Q31" i="4"/>
  <c r="P31" i="4"/>
  <c r="P38" i="4" s="1"/>
  <c r="O31" i="4"/>
  <c r="O38" i="4" s="1"/>
  <c r="N31" i="4"/>
  <c r="N38" i="4" s="1"/>
  <c r="M31" i="4"/>
  <c r="L31" i="4"/>
  <c r="L38" i="4" s="1"/>
  <c r="J31" i="4"/>
  <c r="J38" i="4" s="1"/>
  <c r="I31" i="4"/>
  <c r="I38" i="4" s="1"/>
  <c r="H31" i="4"/>
  <c r="G31" i="4"/>
  <c r="G38" i="4" s="1"/>
  <c r="F31" i="4"/>
  <c r="F38" i="4" s="1"/>
  <c r="D31" i="4"/>
  <c r="D38" i="4" s="1"/>
  <c r="C31" i="4"/>
  <c r="B31" i="4"/>
  <c r="B38" i="4" s="1"/>
  <c r="U30" i="4"/>
  <c r="U37" i="4" s="1"/>
  <c r="T30" i="4"/>
  <c r="T37" i="4" s="1"/>
  <c r="S30" i="4"/>
  <c r="Q30" i="4"/>
  <c r="Q37" i="4" s="1"/>
  <c r="P30" i="4"/>
  <c r="P37" i="4" s="1"/>
  <c r="O30" i="4"/>
  <c r="O37" i="4" s="1"/>
  <c r="N30" i="4"/>
  <c r="M30" i="4"/>
  <c r="M37" i="4" s="1"/>
  <c r="L30" i="4"/>
  <c r="L37" i="4" s="1"/>
  <c r="J30" i="4"/>
  <c r="J37" i="4" s="1"/>
  <c r="I30" i="4"/>
  <c r="H30" i="4"/>
  <c r="H37" i="4" s="1"/>
  <c r="G30" i="4"/>
  <c r="G37" i="4" s="1"/>
  <c r="F30" i="4"/>
  <c r="F37" i="4" s="1"/>
  <c r="D30" i="4"/>
  <c r="C30" i="4"/>
  <c r="C37" i="4" s="1"/>
  <c r="B30" i="4"/>
  <c r="B37" i="4" s="1"/>
  <c r="U29" i="4"/>
  <c r="U36" i="4" s="1"/>
  <c r="T29" i="4"/>
  <c r="S29" i="4"/>
  <c r="S36" i="4" s="1"/>
  <c r="Q29" i="4"/>
  <c r="Q36" i="4" s="1"/>
  <c r="P29" i="4"/>
  <c r="P36" i="4" s="1"/>
  <c r="O29" i="4"/>
  <c r="N29" i="4"/>
  <c r="N36" i="4" s="1"/>
  <c r="M29" i="4"/>
  <c r="M36" i="4" s="1"/>
  <c r="L29" i="4"/>
  <c r="L36" i="4" s="1"/>
  <c r="J29" i="4"/>
  <c r="I29" i="4"/>
  <c r="I36" i="4" s="1"/>
  <c r="H29" i="4"/>
  <c r="H36" i="4" s="1"/>
  <c r="G29" i="4"/>
  <c r="G36" i="4" s="1"/>
  <c r="F29" i="4"/>
  <c r="D29" i="4"/>
  <c r="D36" i="4" s="1"/>
  <c r="C29" i="4"/>
  <c r="C36" i="4" s="1"/>
  <c r="B29" i="4"/>
  <c r="B36" i="4" s="1"/>
  <c r="D43" i="5" l="1"/>
  <c r="I43" i="5"/>
  <c r="N43" i="5"/>
  <c r="S43" i="5"/>
  <c r="F43" i="5"/>
  <c r="J43" i="5"/>
  <c r="O43" i="5"/>
  <c r="T43" i="5"/>
  <c r="D43" i="4"/>
  <c r="I43" i="4"/>
  <c r="N43" i="4"/>
  <c r="S43" i="4"/>
  <c r="F43" i="4"/>
  <c r="J43" i="4"/>
  <c r="O43" i="4"/>
  <c r="T43" i="4"/>
  <c r="AN19" i="3" l="1"/>
  <c r="AP15" i="3"/>
  <c r="AP23" i="3" s="1"/>
  <c r="AO15" i="3"/>
  <c r="AO23" i="3" s="1"/>
  <c r="AN15" i="3"/>
  <c r="AN23" i="3" s="1"/>
  <c r="AI15" i="3"/>
  <c r="AI23" i="3" s="1"/>
  <c r="AH15" i="3"/>
  <c r="AH23" i="3" s="1"/>
  <c r="AE15" i="3"/>
  <c r="AE23" i="3" s="1"/>
  <c r="AB15" i="3"/>
  <c r="AB23" i="3" s="1"/>
  <c r="AA15" i="3"/>
  <c r="AA23" i="3" s="1"/>
  <c r="Z15" i="3"/>
  <c r="Z23" i="3" s="1"/>
  <c r="U15" i="3"/>
  <c r="U23" i="3" s="1"/>
  <c r="R15" i="3"/>
  <c r="R23" i="3" s="1"/>
  <c r="Q15" i="3"/>
  <c r="Q23" i="3" s="1"/>
  <c r="N15" i="3"/>
  <c r="N23" i="3" s="1"/>
  <c r="K15" i="3"/>
  <c r="K23" i="3" s="1"/>
  <c r="H15" i="3"/>
  <c r="H23" i="3" s="1"/>
  <c r="G15" i="3"/>
  <c r="G23" i="3" s="1"/>
  <c r="F15" i="3"/>
  <c r="F23" i="3" s="1"/>
  <c r="AP14" i="3"/>
  <c r="AP22" i="3" s="1"/>
  <c r="AO14" i="3"/>
  <c r="AO22" i="3" s="1"/>
  <c r="AN14" i="3"/>
  <c r="AK14" i="3"/>
  <c r="AJ14" i="3"/>
  <c r="AG14" i="3"/>
  <c r="AE14" i="3"/>
  <c r="AE22" i="3" s="1"/>
  <c r="AC14" i="3"/>
  <c r="AB14" i="3"/>
  <c r="AB22" i="3" s="1"/>
  <c r="Y14" i="3"/>
  <c r="Y22" i="3" s="1"/>
  <c r="S14" i="3"/>
  <c r="R14" i="3"/>
  <c r="R22" i="3" s="1"/>
  <c r="M14" i="3"/>
  <c r="K14" i="3"/>
  <c r="K22" i="3" s="1"/>
  <c r="I14" i="3"/>
  <c r="H14" i="3"/>
  <c r="H22" i="3" s="1"/>
  <c r="C14" i="3"/>
  <c r="C22" i="3" s="1"/>
  <c r="AP13" i="3"/>
  <c r="AP21" i="3" s="1"/>
  <c r="AO13" i="3"/>
  <c r="AN13" i="3"/>
  <c r="AN21" i="3" s="1"/>
  <c r="AJ13" i="3"/>
  <c r="AG13" i="3"/>
  <c r="AG21" i="3" s="1"/>
  <c r="AD13" i="3"/>
  <c r="AD21" i="3" s="1"/>
  <c r="AB13" i="3"/>
  <c r="AB21" i="3" s="1"/>
  <c r="T13" i="3"/>
  <c r="T21" i="3" s="1"/>
  <c r="R13" i="3"/>
  <c r="M13" i="3"/>
  <c r="M21" i="3" s="1"/>
  <c r="J13" i="3"/>
  <c r="J21" i="3" s="1"/>
  <c r="H13" i="3"/>
  <c r="H21" i="3" s="1"/>
  <c r="AP12" i="3"/>
  <c r="AO12" i="3"/>
  <c r="AO20" i="3" s="1"/>
  <c r="AN12" i="3"/>
  <c r="AN20" i="3" s="1"/>
  <c r="AK12" i="3"/>
  <c r="AI12" i="3"/>
  <c r="AG12" i="3"/>
  <c r="AG20" i="3" s="1"/>
  <c r="AD12" i="3"/>
  <c r="AD20" i="3" s="1"/>
  <c r="AC12" i="3"/>
  <c r="AC20" i="3" s="1"/>
  <c r="Y12" i="3"/>
  <c r="Y20" i="3" s="1"/>
  <c r="T12" i="3"/>
  <c r="T20" i="3" s="1"/>
  <c r="S12" i="3"/>
  <c r="Q12" i="3"/>
  <c r="M12" i="3"/>
  <c r="M20" i="3" s="1"/>
  <c r="J12" i="3"/>
  <c r="J20" i="3" s="1"/>
  <c r="I12" i="3"/>
  <c r="C12" i="3"/>
  <c r="C20" i="3" s="1"/>
  <c r="AP11" i="3"/>
  <c r="AP19" i="3" s="1"/>
  <c r="AO11" i="3"/>
  <c r="AO19" i="3" s="1"/>
  <c r="AN11" i="3"/>
  <c r="AJ11" i="3"/>
  <c r="AJ19" i="3" s="1"/>
  <c r="AI11" i="3"/>
  <c r="AI19" i="3" s="1"/>
  <c r="AH11" i="3"/>
  <c r="AE11" i="3"/>
  <c r="AB11" i="3"/>
  <c r="AB19" i="3" s="1"/>
  <c r="AA11" i="3"/>
  <c r="Z11" i="3"/>
  <c r="U11" i="3"/>
  <c r="R11" i="3"/>
  <c r="R19" i="3" s="1"/>
  <c r="Q11" i="3"/>
  <c r="Q19" i="3" s="1"/>
  <c r="N11" i="3"/>
  <c r="K11" i="3"/>
  <c r="H11" i="3"/>
  <c r="H19" i="3" s="1"/>
  <c r="G11" i="3"/>
  <c r="F11" i="3"/>
  <c r="AK7" i="3"/>
  <c r="AK15" i="3" s="1"/>
  <c r="AK23" i="3" s="1"/>
  <c r="AJ7" i="3"/>
  <c r="AJ15" i="3" s="1"/>
  <c r="AJ23" i="3" s="1"/>
  <c r="AI7" i="3"/>
  <c r="AH7" i="3"/>
  <c r="AG7" i="3"/>
  <c r="AG15" i="3" s="1"/>
  <c r="AG23" i="3" s="1"/>
  <c r="AF7" i="3"/>
  <c r="AF15" i="3" s="1"/>
  <c r="AF23" i="3" s="1"/>
  <c r="AE7" i="3"/>
  <c r="AD7" i="3"/>
  <c r="AD15" i="3" s="1"/>
  <c r="AC7" i="3"/>
  <c r="AC15" i="3" s="1"/>
  <c r="AC23" i="3" s="1"/>
  <c r="AB7" i="3"/>
  <c r="AA7" i="3"/>
  <c r="Z7" i="3"/>
  <c r="Y7" i="3"/>
  <c r="Y15" i="3" s="1"/>
  <c r="Y23" i="3" s="1"/>
  <c r="X7" i="3"/>
  <c r="X15" i="3" s="1"/>
  <c r="X23" i="3" s="1"/>
  <c r="U7" i="3"/>
  <c r="T7" i="3"/>
  <c r="T15" i="3" s="1"/>
  <c r="T23" i="3" s="1"/>
  <c r="S7" i="3"/>
  <c r="S15" i="3" s="1"/>
  <c r="S23" i="3" s="1"/>
  <c r="R7" i="3"/>
  <c r="Q7" i="3"/>
  <c r="N7" i="3"/>
  <c r="M7" i="3"/>
  <c r="M15" i="3" s="1"/>
  <c r="M23" i="3" s="1"/>
  <c r="L7" i="3"/>
  <c r="L15" i="3" s="1"/>
  <c r="L23" i="3" s="1"/>
  <c r="K7" i="3"/>
  <c r="J7" i="3"/>
  <c r="J15" i="3" s="1"/>
  <c r="I7" i="3"/>
  <c r="I15" i="3" s="1"/>
  <c r="I23" i="3" s="1"/>
  <c r="H7" i="3"/>
  <c r="G7" i="3"/>
  <c r="F7" i="3"/>
  <c r="C7" i="3"/>
  <c r="C15" i="3" s="1"/>
  <c r="C23" i="3" s="1"/>
  <c r="B7" i="3"/>
  <c r="B15" i="3" s="1"/>
  <c r="B23" i="3" s="1"/>
  <c r="AK6" i="3"/>
  <c r="AJ6" i="3"/>
  <c r="AI6" i="3"/>
  <c r="AI14" i="3" s="1"/>
  <c r="AI22" i="3" s="1"/>
  <c r="AH6" i="3"/>
  <c r="AH14" i="3" s="1"/>
  <c r="AH22" i="3" s="1"/>
  <c r="AG6" i="3"/>
  <c r="AF6" i="3"/>
  <c r="AF14" i="3" s="1"/>
  <c r="AE6" i="3"/>
  <c r="AD6" i="3"/>
  <c r="AD14" i="3" s="1"/>
  <c r="AC6" i="3"/>
  <c r="AB6" i="3"/>
  <c r="AA6" i="3"/>
  <c r="AA14" i="3" s="1"/>
  <c r="AA22" i="3" s="1"/>
  <c r="Z6" i="3"/>
  <c r="Z14" i="3" s="1"/>
  <c r="Z22" i="3" s="1"/>
  <c r="Y6" i="3"/>
  <c r="X6" i="3"/>
  <c r="X14" i="3" s="1"/>
  <c r="U6" i="3"/>
  <c r="U14" i="3" s="1"/>
  <c r="U22" i="3" s="1"/>
  <c r="T6" i="3"/>
  <c r="T14" i="3" s="1"/>
  <c r="T22" i="3" s="1"/>
  <c r="S6" i="3"/>
  <c r="R6" i="3"/>
  <c r="Q6" i="3"/>
  <c r="Q14" i="3" s="1"/>
  <c r="Q22" i="3" s="1"/>
  <c r="N6" i="3"/>
  <c r="N14" i="3" s="1"/>
  <c r="N22" i="3" s="1"/>
  <c r="M6" i="3"/>
  <c r="L6" i="3"/>
  <c r="L14" i="3" s="1"/>
  <c r="K6" i="3"/>
  <c r="J6" i="3"/>
  <c r="J14" i="3" s="1"/>
  <c r="I6" i="3"/>
  <c r="H6" i="3"/>
  <c r="G6" i="3"/>
  <c r="G14" i="3" s="1"/>
  <c r="G22" i="3" s="1"/>
  <c r="F6" i="3"/>
  <c r="F14" i="3" s="1"/>
  <c r="F22" i="3" s="1"/>
  <c r="C6" i="3"/>
  <c r="B6" i="3"/>
  <c r="B14" i="3" s="1"/>
  <c r="AK5" i="3"/>
  <c r="AK13" i="3" s="1"/>
  <c r="AJ5" i="3"/>
  <c r="AI5" i="3"/>
  <c r="AI13" i="3" s="1"/>
  <c r="AI21" i="3" s="1"/>
  <c r="AH5" i="3"/>
  <c r="AH13" i="3" s="1"/>
  <c r="AH21" i="3" s="1"/>
  <c r="AG5" i="3"/>
  <c r="AF5" i="3"/>
  <c r="AF13" i="3" s="1"/>
  <c r="AE5" i="3"/>
  <c r="AE13" i="3" s="1"/>
  <c r="AE21" i="3" s="1"/>
  <c r="AD5" i="3"/>
  <c r="AC5" i="3"/>
  <c r="AC13" i="3" s="1"/>
  <c r="AC21" i="3" s="1"/>
  <c r="AB5" i="3"/>
  <c r="AA5" i="3"/>
  <c r="AA13" i="3" s="1"/>
  <c r="AA21" i="3" s="1"/>
  <c r="Z5" i="3"/>
  <c r="Z13" i="3" s="1"/>
  <c r="Z21" i="3" s="1"/>
  <c r="Y5" i="3"/>
  <c r="Y13" i="3" s="1"/>
  <c r="Y21" i="3" s="1"/>
  <c r="X5" i="3"/>
  <c r="X13" i="3" s="1"/>
  <c r="X21" i="3" s="1"/>
  <c r="U5" i="3"/>
  <c r="U13" i="3" s="1"/>
  <c r="U21" i="3" s="1"/>
  <c r="T5" i="3"/>
  <c r="S5" i="3"/>
  <c r="S13" i="3" s="1"/>
  <c r="R5" i="3"/>
  <c r="Q5" i="3"/>
  <c r="Q13" i="3" s="1"/>
  <c r="Q21" i="3" s="1"/>
  <c r="N5" i="3"/>
  <c r="N13" i="3" s="1"/>
  <c r="N21" i="3" s="1"/>
  <c r="M5" i="3"/>
  <c r="L5" i="3"/>
  <c r="L13" i="3" s="1"/>
  <c r="K5" i="3"/>
  <c r="K13" i="3" s="1"/>
  <c r="K21" i="3" s="1"/>
  <c r="J5" i="3"/>
  <c r="I5" i="3"/>
  <c r="I13" i="3" s="1"/>
  <c r="I21" i="3" s="1"/>
  <c r="H5" i="3"/>
  <c r="G5" i="3"/>
  <c r="G13" i="3" s="1"/>
  <c r="G21" i="3" s="1"/>
  <c r="F5" i="3"/>
  <c r="F13" i="3" s="1"/>
  <c r="F21" i="3" s="1"/>
  <c r="C5" i="3"/>
  <c r="C13" i="3" s="1"/>
  <c r="C21" i="3" s="1"/>
  <c r="B5" i="3"/>
  <c r="B13" i="3" s="1"/>
  <c r="B21" i="3" s="1"/>
  <c r="AK4" i="3"/>
  <c r="AJ4" i="3"/>
  <c r="AJ12" i="3" s="1"/>
  <c r="AJ20" i="3" s="1"/>
  <c r="AI4" i="3"/>
  <c r="AH4" i="3"/>
  <c r="AH12" i="3" s="1"/>
  <c r="AH20" i="3" s="1"/>
  <c r="AG4" i="3"/>
  <c r="AF4" i="3"/>
  <c r="AF12" i="3" s="1"/>
  <c r="AE4" i="3"/>
  <c r="AE12" i="3" s="1"/>
  <c r="AE20" i="3" s="1"/>
  <c r="AD4" i="3"/>
  <c r="AC4" i="3"/>
  <c r="AB4" i="3"/>
  <c r="AB12" i="3" s="1"/>
  <c r="AB20" i="3" s="1"/>
  <c r="AA4" i="3"/>
  <c r="AA12" i="3" s="1"/>
  <c r="Z4" i="3"/>
  <c r="Z12" i="3" s="1"/>
  <c r="Z20" i="3" s="1"/>
  <c r="Y4" i="3"/>
  <c r="X4" i="3"/>
  <c r="X12" i="3" s="1"/>
  <c r="U4" i="3"/>
  <c r="U12" i="3" s="1"/>
  <c r="U20" i="3" s="1"/>
  <c r="T4" i="3"/>
  <c r="S4" i="3"/>
  <c r="R4" i="3"/>
  <c r="R12" i="3" s="1"/>
  <c r="R20" i="3" s="1"/>
  <c r="Q4" i="3"/>
  <c r="N4" i="3"/>
  <c r="N12" i="3" s="1"/>
  <c r="N20" i="3" s="1"/>
  <c r="M4" i="3"/>
  <c r="L4" i="3"/>
  <c r="L12" i="3" s="1"/>
  <c r="K4" i="3"/>
  <c r="K12" i="3" s="1"/>
  <c r="K20" i="3" s="1"/>
  <c r="J4" i="3"/>
  <c r="I4" i="3"/>
  <c r="H4" i="3"/>
  <c r="H12" i="3" s="1"/>
  <c r="H20" i="3" s="1"/>
  <c r="G4" i="3"/>
  <c r="G12" i="3" s="1"/>
  <c r="F4" i="3"/>
  <c r="F12" i="3" s="1"/>
  <c r="F20" i="3" s="1"/>
  <c r="C4" i="3"/>
  <c r="B4" i="3"/>
  <c r="B12" i="3" s="1"/>
  <c r="AK3" i="3"/>
  <c r="AK11" i="3" s="1"/>
  <c r="AK19" i="3" s="1"/>
  <c r="AJ3" i="3"/>
  <c r="AI3" i="3"/>
  <c r="AH3" i="3"/>
  <c r="AG3" i="3"/>
  <c r="AG11" i="3" s="1"/>
  <c r="AG19" i="3" s="1"/>
  <c r="AF3" i="3"/>
  <c r="AF11" i="3" s="1"/>
  <c r="AF19" i="3" s="1"/>
  <c r="AE3" i="3"/>
  <c r="AD3" i="3"/>
  <c r="AD11" i="3" s="1"/>
  <c r="AD19" i="3" s="1"/>
  <c r="AC3" i="3"/>
  <c r="AC11" i="3" s="1"/>
  <c r="AC19" i="3" s="1"/>
  <c r="AB3" i="3"/>
  <c r="AA3" i="3"/>
  <c r="Z3" i="3"/>
  <c r="Y3" i="3"/>
  <c r="Y11" i="3" s="1"/>
  <c r="Y19" i="3" s="1"/>
  <c r="X3" i="3"/>
  <c r="X11" i="3" s="1"/>
  <c r="X19" i="3" s="1"/>
  <c r="U3" i="3"/>
  <c r="T3" i="3"/>
  <c r="T11" i="3" s="1"/>
  <c r="T19" i="3" s="1"/>
  <c r="S3" i="3"/>
  <c r="S11" i="3" s="1"/>
  <c r="S19" i="3" s="1"/>
  <c r="R3" i="3"/>
  <c r="Q3" i="3"/>
  <c r="N3" i="3"/>
  <c r="M3" i="3"/>
  <c r="M11" i="3" s="1"/>
  <c r="M19" i="3" s="1"/>
  <c r="L3" i="3"/>
  <c r="L11" i="3" s="1"/>
  <c r="L19" i="3" s="1"/>
  <c r="K3" i="3"/>
  <c r="J3" i="3"/>
  <c r="J11" i="3" s="1"/>
  <c r="J19" i="3" s="1"/>
  <c r="I3" i="3"/>
  <c r="I11" i="3" s="1"/>
  <c r="I19" i="3" s="1"/>
  <c r="H3" i="3"/>
  <c r="G3" i="3"/>
  <c r="F3" i="3"/>
  <c r="C3" i="3"/>
  <c r="C11" i="3" s="1"/>
  <c r="C19" i="3" s="1"/>
  <c r="B3" i="3"/>
  <c r="B11" i="3" s="1"/>
  <c r="B19" i="3" s="1"/>
  <c r="AJ22" i="3" l="1"/>
  <c r="G20" i="3"/>
  <c r="G19" i="3"/>
  <c r="AA20" i="3"/>
  <c r="AA19" i="3"/>
  <c r="S21" i="3"/>
  <c r="S20" i="3"/>
  <c r="AK21" i="3"/>
  <c r="AK20" i="3"/>
  <c r="K19" i="3"/>
  <c r="U19" i="3"/>
  <c r="AE19" i="3"/>
  <c r="I20" i="3"/>
  <c r="L21" i="3"/>
  <c r="L20" i="3"/>
  <c r="AF21" i="3"/>
  <c r="AF20" i="3"/>
  <c r="B20" i="3"/>
  <c r="X20" i="3"/>
  <c r="B22" i="3"/>
  <c r="L22" i="3"/>
  <c r="X22" i="3"/>
  <c r="AF22" i="3"/>
  <c r="J23" i="3"/>
  <c r="J22" i="3"/>
  <c r="AD23" i="3"/>
  <c r="AD22" i="3"/>
  <c r="F19" i="3"/>
  <c r="N19" i="3"/>
  <c r="Z19" i="3"/>
  <c r="AH19" i="3"/>
  <c r="Q20" i="3"/>
  <c r="AI20" i="3"/>
  <c r="R21" i="3"/>
  <c r="AJ21" i="3"/>
  <c r="S22" i="3"/>
  <c r="AK22" i="3"/>
  <c r="AP20" i="3"/>
  <c r="AO21" i="3"/>
  <c r="AN22" i="3"/>
  <c r="M22" i="3"/>
  <c r="AG22" i="3"/>
  <c r="I22" i="3"/>
  <c r="AC22" i="3"/>
  <c r="C3" i="2" l="1"/>
  <c r="F3" i="2"/>
  <c r="C4" i="2"/>
  <c r="F4" i="2"/>
  <c r="C5" i="2"/>
  <c r="F5" i="2"/>
  <c r="C6" i="2"/>
  <c r="F6" i="2"/>
  <c r="C7" i="2"/>
  <c r="F7" i="2"/>
  <c r="C8" i="2"/>
  <c r="F8" i="2"/>
  <c r="C9" i="2"/>
  <c r="F9" i="2"/>
  <c r="C10" i="2"/>
  <c r="F10" i="2"/>
  <c r="C11" i="2"/>
  <c r="F11" i="2"/>
  <c r="C12" i="2"/>
  <c r="F12" i="2"/>
  <c r="C13" i="2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B19" i="2"/>
  <c r="B18" i="2"/>
  <c r="B15" i="2"/>
  <c r="B16" i="2"/>
  <c r="B17" i="2"/>
  <c r="B14" i="2"/>
  <c r="B13" i="2"/>
  <c r="B9" i="2"/>
  <c r="B10" i="2"/>
  <c r="B11" i="2"/>
  <c r="B12" i="2"/>
  <c r="B8" i="2"/>
  <c r="B7" i="2"/>
  <c r="B4" i="2"/>
  <c r="B5" i="2"/>
  <c r="B6" i="2"/>
  <c r="B3" i="2"/>
</calcChain>
</file>

<file path=xl/sharedStrings.xml><?xml version="1.0" encoding="utf-8"?>
<sst xmlns="http://schemas.openxmlformats.org/spreadsheetml/2006/main" count="419" uniqueCount="158">
  <si>
    <t>nan</t>
  </si>
  <si>
    <t>Chemical and petrochemical</t>
  </si>
  <si>
    <t>Commercial and public services</t>
  </si>
  <si>
    <t>Construction</t>
  </si>
  <si>
    <t>Domestic aviation</t>
  </si>
  <si>
    <t>Fishing</t>
  </si>
  <si>
    <t>Food and tobacco</t>
  </si>
  <si>
    <t>Iron and steel</t>
  </si>
  <si>
    <t>Machinery</t>
  </si>
  <si>
    <t>Mining and quarrying</t>
  </si>
  <si>
    <t>Non-metallic minerals</t>
  </si>
  <si>
    <t>Non-specified (industry)</t>
  </si>
  <si>
    <t>Non-specified (other)</t>
  </si>
  <si>
    <t>Non-specified (transport)</t>
  </si>
  <si>
    <t>Paper, pulp and print</t>
  </si>
  <si>
    <t>Pipeline transport</t>
  </si>
  <si>
    <t>Rail</t>
  </si>
  <si>
    <t>Residential</t>
  </si>
  <si>
    <t>Road</t>
  </si>
  <si>
    <t>Textile and leather</t>
  </si>
  <si>
    <t>Transport equipment</t>
  </si>
  <si>
    <t>Wood and wood products</t>
  </si>
  <si>
    <t>Agriculture/forestry</t>
  </si>
  <si>
    <t>Exergy</t>
  </si>
  <si>
    <t>Energy</t>
  </si>
  <si>
    <t>1965 - 1975</t>
  </si>
  <si>
    <t>1985 - 1995</t>
  </si>
  <si>
    <t>Agriculture</t>
  </si>
  <si>
    <t>Chemicals</t>
  </si>
  <si>
    <t>Commerce</t>
  </si>
  <si>
    <t>Food</t>
  </si>
  <si>
    <t>Steel</t>
  </si>
  <si>
    <t>Other metals</t>
  </si>
  <si>
    <t>Minerals</t>
  </si>
  <si>
    <t>Paper</t>
  </si>
  <si>
    <t>Textiles</t>
  </si>
  <si>
    <t>Vehicles</t>
  </si>
  <si>
    <t>Wood</t>
  </si>
  <si>
    <t>Non-ferrous metals</t>
  </si>
  <si>
    <t>Mining</t>
  </si>
  <si>
    <t>From python script:</t>
  </si>
  <si>
    <t>ACTUAL RATIOS</t>
  </si>
  <si>
    <t>Agriculture, Hunting, Forestry and Fishing</t>
  </si>
  <si>
    <t>Mining and Quarrying</t>
  </si>
  <si>
    <t>Food, Beverages and Tobacco</t>
  </si>
  <si>
    <t>Textiles and Textile Products</t>
  </si>
  <si>
    <t>Leather, Leather and Footwear</t>
  </si>
  <si>
    <t>Wood and Products of Wood and Cork</t>
  </si>
  <si>
    <t>Pulp, Paper, Paper , Printing and Publishing</t>
  </si>
  <si>
    <t>Chemicals and Chemical Products</t>
  </si>
  <si>
    <t>Rubber and Plastics</t>
  </si>
  <si>
    <t>Other Non-Metallic Mineral</t>
  </si>
  <si>
    <t>Basic Metals and Fabricated Metal</t>
  </si>
  <si>
    <t>Machinery, Nec</t>
  </si>
  <si>
    <t>Electrical and Optical Equipment</t>
  </si>
  <si>
    <t>Transport Equipment</t>
  </si>
  <si>
    <t>Manufacturing, Nec; Recycling</t>
  </si>
  <si>
    <t>Sale, Maintenance and Repair of Motor Vehicles and Motorcycles; Retail Sale of Fuel</t>
  </si>
  <si>
    <t>Wholesale Trade and Commission Trade, Except of Motor Vehicles and Motorcycles</t>
  </si>
  <si>
    <t>Retail Trade, Except of Motor Vehicles and Motorcycles; Repair of Household Goods</t>
  </si>
  <si>
    <t>Hotels and Restaurants</t>
  </si>
  <si>
    <t>Post and Telecommunications</t>
  </si>
  <si>
    <t>Financial Intermediation</t>
  </si>
  <si>
    <t>Real Estate Activities</t>
  </si>
  <si>
    <t>Renting of M&amp;Eq and Other Business Activities</t>
  </si>
  <si>
    <t>Public Admin and Defence; Compulsory Social Security</t>
  </si>
  <si>
    <t>Education</t>
  </si>
  <si>
    <t>Health and Social Work</t>
  </si>
  <si>
    <t>Other Community, Social and Personal Services</t>
  </si>
  <si>
    <t>Other Supporting and Auxiliary Transport Activities; Activities of Travel Agencies</t>
  </si>
  <si>
    <t>Inland Transport</t>
  </si>
  <si>
    <t>Water Transport</t>
  </si>
  <si>
    <t>Air Transport</t>
  </si>
  <si>
    <t>Highest</t>
  </si>
  <si>
    <t>Upper quartile</t>
  </si>
  <si>
    <t>Median</t>
  </si>
  <si>
    <t>Lower quartile</t>
  </si>
  <si>
    <t>Lowest</t>
  </si>
  <si>
    <t>DIFFERENCES</t>
  </si>
  <si>
    <t>Leather</t>
  </si>
  <si>
    <t>Plastics</t>
  </si>
  <si>
    <t>Metals</t>
  </si>
  <si>
    <t>Electricals</t>
  </si>
  <si>
    <t>Other manuf.</t>
  </si>
  <si>
    <t>Vehicle trade</t>
  </si>
  <si>
    <t>Wholesale</t>
  </si>
  <si>
    <t>Retail</t>
  </si>
  <si>
    <t>Hospitality</t>
  </si>
  <si>
    <t>Telecoms</t>
  </si>
  <si>
    <t>Finance</t>
  </si>
  <si>
    <t>Real estate</t>
  </si>
  <si>
    <t>Other business</t>
  </si>
  <si>
    <t>Public admin.</t>
  </si>
  <si>
    <t>Health</t>
  </si>
  <si>
    <t>Other social</t>
  </si>
  <si>
    <t>Transport serv.</t>
  </si>
  <si>
    <t>Land transport</t>
  </si>
  <si>
    <t>Water transport</t>
  </si>
  <si>
    <t>Air transport</t>
  </si>
  <si>
    <t>Coke, Refined Petroleum and Nuclear Fuel</t>
  </si>
  <si>
    <t>Electricity, Gas and Water Supply</t>
  </si>
  <si>
    <t>Private Households with Employed Persons</t>
  </si>
  <si>
    <t>Extra-territorial organizations and bodies</t>
  </si>
  <si>
    <t>Commercial</t>
  </si>
  <si>
    <t>Aviation</t>
  </si>
  <si>
    <t>Other Industry</t>
  </si>
  <si>
    <t>Land Transport</t>
  </si>
  <si>
    <t>DETAIL:</t>
  </si>
  <si>
    <t>Other_industry</t>
  </si>
  <si>
    <t>Land_transport</t>
  </si>
  <si>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</si>
  <si>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</si>
  <si>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</si>
  <si>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</si>
  <si>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</si>
  <si>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</si>
  <si>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</si>
  <si>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</si>
  <si>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</si>
  <si>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</si>
  <si>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</si>
  <si>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</si>
  <si>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</si>
  <si>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</si>
  <si>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UK</t>
  </si>
  <si>
    <t>This file contains results created during research published as:</t>
  </si>
  <si>
    <t>For queries, please contact Samuel Cooper - sjgcooper@bath.edu</t>
  </si>
  <si>
    <t>which also provides methodology and sources used to derive them</t>
  </si>
  <si>
    <t>This work was supported by the RCUK Energy Programme’s funding for the Centre for Industrial Energy, Materials and Products, grant reference EP/N022645/1</t>
  </si>
  <si>
    <t>Cooper, S J G; Hammond, G P; Norman, J B (2017): An empirical assessment of sector-level exergy analysis. Energy Procedia - special issue for  9th International Conference on Applied Energy, ICAE2017, 21-24 August 2017, Cardiff, UK</t>
  </si>
  <si>
    <t>Contents</t>
  </si>
  <si>
    <t>This provides R^2 (coefficient of determination) values for the relationship between relative improvement potential at the start of each period and the improvement in efficiency that occurred in following 15 years.</t>
  </si>
  <si>
    <t>Data relating to fits for both energy and exergy are provided</t>
  </si>
  <si>
    <t>The R^2 values relate to linear regression for each sector across the EU-15 nations, weighted by the energy or exergy use of that sector.</t>
  </si>
  <si>
    <t>These R^2 values are then averaged across the two 10-year periods indicated (1965-75 and 1985-95)</t>
  </si>
  <si>
    <t>Relative improvement potential is defined here as RIP = 1 - useful exergy / exergy inputs to sector (replacing exergy with energy for energy based results)</t>
  </si>
  <si>
    <t>The improvement is defined in relative terms (i.e. relative improvement = (efficiency at end of period - efficiency at start of period) / efficiency at start of period</t>
  </si>
  <si>
    <t>Embodied vs direct exergy consumption</t>
  </si>
  <si>
    <t>Relative Improvement Potential vs efficiency improvement that actually occurs</t>
  </si>
  <si>
    <t>This compares the exergy that is directly consumed by each sector to the exergy consumption that is embodied in the inputs to it.</t>
  </si>
  <si>
    <t>The sector and region defintions are taken from the WIOD project that supplied the input-output data used for calculations.</t>
  </si>
  <si>
    <t>results relate to 2005</t>
  </si>
  <si>
    <t>results are presented as the distribution of ratios (embodied / direct), with the quartiles and median weighted by the total exergy input to each sector.</t>
  </si>
  <si>
    <t>Energy productivity vs energy efficiency</t>
  </si>
  <si>
    <t>Exergy productivity vs exergy efficiency</t>
  </si>
  <si>
    <r>
      <t xml:space="preserve">This compares the </t>
    </r>
    <r>
      <rPr>
        <b/>
        <sz val="11"/>
        <color theme="1"/>
        <rFont val="Calibri"/>
        <family val="2"/>
        <scheme val="minor"/>
      </rPr>
      <t>EXERGY</t>
    </r>
    <r>
      <rPr>
        <sz val="11"/>
        <color theme="1"/>
        <rFont val="Calibri"/>
        <family val="2"/>
        <scheme val="minor"/>
      </rPr>
      <t xml:space="preserve"> productivity (measured as 2005 euro per MJ) to the aggregate EXERGY efficiency (useful energy used / total energy input to sector) for sectors across the EU-15 nations in 2006</t>
    </r>
  </si>
  <si>
    <r>
      <t xml:space="preserve">This compares the </t>
    </r>
    <r>
      <rPr>
        <b/>
        <sz val="11"/>
        <color theme="1"/>
        <rFont val="Calibri"/>
        <family val="2"/>
        <scheme val="minor"/>
      </rPr>
      <t>ENERGY</t>
    </r>
    <r>
      <rPr>
        <sz val="11"/>
        <color theme="1"/>
        <rFont val="Calibri"/>
        <family val="2"/>
        <scheme val="minor"/>
      </rPr>
      <t xml:space="preserve"> productivity (measured as 2005 euro per MJ) to the aggregate energy efficiency (useful energy used / total energy input to sector) for sectors across the EU-15 nations in 2005</t>
    </r>
  </si>
  <si>
    <t>Research</t>
  </si>
  <si>
    <t>This results file is openly available from the University of Bath data archive at https://doi.org/10.15125/BATH-00378.</t>
  </si>
  <si>
    <t>Funding</t>
  </si>
  <si>
    <t>Changes in energy productivity vs changes in energy efficiency</t>
  </si>
  <si>
    <t>For each region and sector, the average ratio between the changes is found for the years 1995-2009 (weighted by absolute value of change in productivity)</t>
  </si>
  <si>
    <t>These results are then presented as the distribution of ratios observed across the regions. Quartiles and medians are weighted based on the energy inputs to the sector in each region.</t>
  </si>
  <si>
    <t>Changes in exergy productivity vs changes in exergy efficiency</t>
  </si>
  <si>
    <r>
      <t xml:space="preserve">This compares </t>
    </r>
    <r>
      <rPr>
        <b/>
        <sz val="11"/>
        <color theme="1"/>
        <rFont val="Calibri"/>
        <family val="2"/>
        <scheme val="minor"/>
      </rPr>
      <t>CHANGES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ENERGY</t>
    </r>
    <r>
      <rPr>
        <sz val="11"/>
        <color theme="1"/>
        <rFont val="Calibri"/>
        <family val="2"/>
        <scheme val="minor"/>
      </rPr>
      <t xml:space="preserve"> productivity against changes in energy efficiency. </t>
    </r>
  </si>
  <si>
    <r>
      <t xml:space="preserve">This compares changes in </t>
    </r>
    <r>
      <rPr>
        <b/>
        <sz val="11"/>
        <color theme="1"/>
        <rFont val="Calibri"/>
        <family val="2"/>
        <scheme val="minor"/>
      </rPr>
      <t>EXERGY</t>
    </r>
    <r>
      <rPr>
        <sz val="11"/>
        <color theme="1"/>
        <rFont val="Calibri"/>
        <family val="2"/>
        <scheme val="minor"/>
      </rPr>
      <t xml:space="preserve"> productivity against changes in exergy efficiency. </t>
    </r>
  </si>
  <si>
    <t>These results are then presented as the distribution of ratios observed across the regions. Quartiles and medians are weighted based on the exergy inputs to the sector in each region.</t>
  </si>
  <si>
    <t>The paper is also available from http://opus.bath.ac.uk/56881/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</si>
</sst>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_-;\-* #,##0.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1" fontId="0" fillId="0" borderId="0" xfId="0" applyNumberFormat="1"/>
    <xf numFmtId="9" fontId="0" fillId="0" borderId="0" xfId="1" applyFont="1"/>
    <xf numFmtId="9" fontId="0" fillId="0" borderId="0" xfId="0" applyNumberFormat="1"/>
    <xf numFmtId="0" fontId="3" fillId="0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164" fontId="0" fillId="0" borderId="0" xfId="2" applyNumberFormat="1" applyFont="1"/>
    <xf numFmtId="0" fontId="3" fillId="0" borderId="0" xfId="0" applyFont="1"/>
    <xf numFmtId="0" fontId="2" fillId="0" borderId="0" xfId="0" applyFont="1"/>
    <xf numFmtId="0" fontId="4" fillId="0" borderId="0" xfId="4"/>
    <xf numFmtId="0" fontId="5" fillId="0" borderId="0" xfId="0" applyFont="1"/>
  </cellXfs>
  <cellStyles count="5">
    <cellStyle name="Comma" xfId="2" builtinId="3"/>
    <cellStyle name="Hyperlink" xfId="4" builtinId="8"/>
    <cellStyle name="Normal" xfId="0" builtinId="0"/>
    <cellStyle name="Normal 4" xfId="3"/>
    <cellStyle name="Percent" xfId="1" builtinId="5"/>
  </cellStyles>
  <dxfs count="2">
    <dxf>
      <font>
        <color theme="2" tint="-0.24994659260841701"/>
      </font>
    </dxf>
    <dxf>
      <font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1965</a:t>
            </a:r>
            <a:r>
              <a:rPr lang="en-GB" baseline="0"/>
              <a:t> - 1975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20266108354953"/>
          <c:y val="2.2582012359566382E-2"/>
          <c:w val="0.8575378655702719"/>
          <c:h val="0.72299943537686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'Improvement vs potential'!$B$2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'Improvement vs potential'!$A$3:$A$19</c:f>
              <c:strCache>
                <c:ptCount val="17"/>
                <c:pt idx="0">
                  <c:v>Agriculture</c:v>
                </c:pt>
                <c:pt idx="1">
                  <c:v>Chemicals</c:v>
                </c:pt>
                <c:pt idx="2">
                  <c:v>Commerce</c:v>
                </c:pt>
                <c:pt idx="3">
                  <c:v>Construction</c:v>
                </c:pt>
                <c:pt idx="4">
                  <c:v>Food</c:v>
                </c:pt>
                <c:pt idx="5">
                  <c:v>Steel</c:v>
                </c:pt>
                <c:pt idx="6">
                  <c:v>Machinery</c:v>
                </c:pt>
                <c:pt idx="7">
                  <c:v>Mining</c:v>
                </c:pt>
                <c:pt idx="8">
                  <c:v>Other metals</c:v>
                </c:pt>
                <c:pt idx="9">
                  <c:v>Minerals</c:v>
                </c:pt>
                <c:pt idx="10">
                  <c:v>Paper</c:v>
                </c:pt>
                <c:pt idx="11">
                  <c:v>Rail</c:v>
                </c:pt>
                <c:pt idx="12">
                  <c:v>Residential</c:v>
                </c:pt>
                <c:pt idx="13">
                  <c:v>Road</c:v>
                </c:pt>
                <c:pt idx="14">
                  <c:v>Textiles</c:v>
                </c:pt>
                <c:pt idx="15">
                  <c:v>Vehicles</c:v>
                </c:pt>
                <c:pt idx="16">
                  <c:v>Wood</c:v>
                </c:pt>
              </c:strCache>
            </c:strRef>
          </c:cat>
          <c:val>
            <c:numRef>
              <c:f>'Improvement vs potential'!$B$3:$B$19</c:f>
              <c:numCache>
                <c:formatCode>0%</c:formatCode>
                <c:ptCount val="17"/>
                <c:pt idx="0">
                  <c:v>0.244623910666557</c:v>
                </c:pt>
                <c:pt idx="1">
                  <c:v>8.6287346271089901E-2</c:v>
                </c:pt>
                <c:pt idx="2">
                  <c:v>0.68781716330486298</c:v>
                </c:pt>
                <c:pt idx="3">
                  <c:v>0.86753574713342796</c:v>
                </c:pt>
                <c:pt idx="4">
                  <c:v>0.79090368527045896</c:v>
                </c:pt>
                <c:pt idx="5">
                  <c:v>0.13785818901336799</c:v>
                </c:pt>
                <c:pt idx="6">
                  <c:v>0.49533484304870601</c:v>
                </c:pt>
                <c:pt idx="7">
                  <c:v>0.38378138253289001</c:v>
                </c:pt>
                <c:pt idx="8">
                  <c:v>0.33229271080717798</c:v>
                </c:pt>
                <c:pt idx="9">
                  <c:v>0.71806594385293099</c:v>
                </c:pt>
                <c:pt idx="10">
                  <c:v>0.56515715227584395</c:v>
                </c:pt>
                <c:pt idx="11">
                  <c:v>0.41838769774006701</c:v>
                </c:pt>
                <c:pt idx="12">
                  <c:v>0.58997299999488895</c:v>
                </c:pt>
                <c:pt idx="13">
                  <c:v>4.8705687318581103E-2</c:v>
                </c:pt>
                <c:pt idx="14">
                  <c:v>0.32117723331805198</c:v>
                </c:pt>
                <c:pt idx="15">
                  <c:v>0.105165443734886</c:v>
                </c:pt>
                <c:pt idx="16">
                  <c:v>0.176110204263972</c:v>
                </c:pt>
              </c:numCache>
            </c:numRef>
          </c:val>
        </c:ser>
        <c:ser>
          <c:idx val="1"/>
          <c:order val="1"/>
          <c:tx>
            <c:strRef>
              <c:f>'Improvement vs potential'!$C$2</c:f>
              <c:strCache>
                <c:ptCount val="1"/>
                <c:pt idx="0">
                  <c:v>Exergy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'Improvement vs potential'!$A$3:$A$19</c:f>
              <c:strCache>
                <c:ptCount val="17"/>
                <c:pt idx="0">
                  <c:v>Agriculture</c:v>
                </c:pt>
                <c:pt idx="1">
                  <c:v>Chemicals</c:v>
                </c:pt>
                <c:pt idx="2">
                  <c:v>Commerce</c:v>
                </c:pt>
                <c:pt idx="3">
                  <c:v>Construction</c:v>
                </c:pt>
                <c:pt idx="4">
                  <c:v>Food</c:v>
                </c:pt>
                <c:pt idx="5">
                  <c:v>Steel</c:v>
                </c:pt>
                <c:pt idx="6">
                  <c:v>Machinery</c:v>
                </c:pt>
                <c:pt idx="7">
                  <c:v>Mining</c:v>
                </c:pt>
                <c:pt idx="8">
                  <c:v>Other metals</c:v>
                </c:pt>
                <c:pt idx="9">
                  <c:v>Minerals</c:v>
                </c:pt>
                <c:pt idx="10">
                  <c:v>Paper</c:v>
                </c:pt>
                <c:pt idx="11">
                  <c:v>Rail</c:v>
                </c:pt>
                <c:pt idx="12">
                  <c:v>Residential</c:v>
                </c:pt>
                <c:pt idx="13">
                  <c:v>Road</c:v>
                </c:pt>
                <c:pt idx="14">
                  <c:v>Textiles</c:v>
                </c:pt>
                <c:pt idx="15">
                  <c:v>Vehicles</c:v>
                </c:pt>
                <c:pt idx="16">
                  <c:v>Wood</c:v>
                </c:pt>
              </c:strCache>
            </c:strRef>
          </c:cat>
          <c:val>
            <c:numRef>
              <c:f>'Improvement vs potential'!$C$3:$C$19</c:f>
              <c:numCache>
                <c:formatCode>0%</c:formatCode>
                <c:ptCount val="17"/>
                <c:pt idx="0">
                  <c:v>0.53357811689637302</c:v>
                </c:pt>
                <c:pt idx="1">
                  <c:v>0.62601346180534601</c:v>
                </c:pt>
                <c:pt idx="2">
                  <c:v>0.50071782959691902</c:v>
                </c:pt>
                <c:pt idx="3">
                  <c:v>0.124804931904377</c:v>
                </c:pt>
                <c:pt idx="4">
                  <c:v>0.394578869884252</c:v>
                </c:pt>
                <c:pt idx="5">
                  <c:v>0.33523947287800099</c:v>
                </c:pt>
                <c:pt idx="6">
                  <c:v>0.57426483184314503</c:v>
                </c:pt>
                <c:pt idx="7">
                  <c:v>0.76428834185230898</c:v>
                </c:pt>
                <c:pt idx="8">
                  <c:v>0.77630329071952398</c:v>
                </c:pt>
                <c:pt idx="9">
                  <c:v>0.69044787358712301</c:v>
                </c:pt>
                <c:pt idx="10">
                  <c:v>0.74820648328720896</c:v>
                </c:pt>
                <c:pt idx="11">
                  <c:v>0.37489841491957099</c:v>
                </c:pt>
                <c:pt idx="12">
                  <c:v>7.0721133111415202E-2</c:v>
                </c:pt>
                <c:pt idx="13">
                  <c:v>4.3887138993031698E-2</c:v>
                </c:pt>
                <c:pt idx="14">
                  <c:v>0.54862298183106695</c:v>
                </c:pt>
                <c:pt idx="15">
                  <c:v>0.81161713707268601</c:v>
                </c:pt>
                <c:pt idx="16">
                  <c:v>0.26299654297245001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0"/>
        <c:axId val="222745512"/>
        <c:axId val="223645272"/>
      </c:barChart>
      <c:catAx>
        <c:axId val="22274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45272"/>
        <c:crosses val="autoZero"/>
        <c:auto val="1"/>
        <c:lblAlgn val="ctr"/>
        <c:lblOffset val="100"/>
        <c:noMultiLvlLbl val="0"/>
      </c:catAx>
      <c:valAx>
        <c:axId val="223645272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7455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35793836586668"/>
          <c:y val="5.9408431088971023E-2"/>
          <c:w val="0.7805010059607671"/>
          <c:h val="0.65446247790454759"/>
        </c:manualLayout>
      </c:layout>
      <c:barChart>
        <c:barDir val="col"/>
        <c:grouping val="stacked"/>
        <c:varyColors val="0"/>
        <c:ser>
          <c:idx val="4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'EN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'EN prod vs eff improvement'!$B$41:$U$41</c:f>
              <c:numCache>
                <c:formatCode>0%</c:formatCode>
                <c:ptCount val="20"/>
                <c:pt idx="0">
                  <c:v>2.86380733717434</c:v>
                </c:pt>
                <c:pt idx="1">
                  <c:v>3.917647196317001</c:v>
                </c:pt>
                <c:pt idx="2">
                  <c:v>1.0866876051099799</c:v>
                </c:pt>
                <c:pt idx="4">
                  <c:v>3.7529136739578322</c:v>
                </c:pt>
                <c:pt idx="5">
                  <c:v>3.4340593434418318</c:v>
                </c:pt>
                <c:pt idx="6">
                  <c:v>4.0774908633635985</c:v>
                </c:pt>
                <c:pt idx="7">
                  <c:v>2.74146919536707</c:v>
                </c:pt>
                <c:pt idx="8">
                  <c:v>3.2502237305013191</c:v>
                </c:pt>
                <c:pt idx="10">
                  <c:v>6.2784235009489819E-2</c:v>
                </c:pt>
                <c:pt idx="11">
                  <c:v>4.1779481580279478</c:v>
                </c:pt>
                <c:pt idx="12">
                  <c:v>3.7989027127806532</c:v>
                </c:pt>
                <c:pt idx="13">
                  <c:v>2.91154258527092</c:v>
                </c:pt>
                <c:pt idx="14">
                  <c:v>2.1163764514553502</c:v>
                </c:pt>
                <c:pt idx="15">
                  <c:v>3.353280199300122</c:v>
                </c:pt>
                <c:pt idx="17">
                  <c:v>3.5470905494200569</c:v>
                </c:pt>
                <c:pt idx="18">
                  <c:v>4.0540846483057731</c:v>
                </c:pt>
                <c:pt idx="19">
                  <c:v>3.8503893035307399</c:v>
                </c:pt>
              </c:numCache>
            </c:numRef>
          </c:val>
        </c:ser>
        <c:ser>
          <c:idx val="3"/>
          <c:order val="1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'EN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'EN prod vs eff improvement'!$B$40:$U$40</c:f>
              <c:numCache>
                <c:formatCode>0%</c:formatCode>
                <c:ptCount val="20"/>
                <c:pt idx="0">
                  <c:v>0.83563029934809396</c:v>
                </c:pt>
                <c:pt idx="1">
                  <c:v>6.8261541527692149E-2</c:v>
                </c:pt>
                <c:pt idx="2">
                  <c:v>2.1631275476990592</c:v>
                </c:pt>
                <c:pt idx="4">
                  <c:v>0.27375192523873881</c:v>
                </c:pt>
                <c:pt idx="5">
                  <c:v>0.73649707016542632</c:v>
                </c:pt>
                <c:pt idx="6">
                  <c:v>0.26630225620972681</c:v>
                </c:pt>
                <c:pt idx="7">
                  <c:v>0.86479565201817321</c:v>
                </c:pt>
                <c:pt idx="8">
                  <c:v>0.64211911186119197</c:v>
                </c:pt>
                <c:pt idx="10">
                  <c:v>3.9871368922936181</c:v>
                </c:pt>
                <c:pt idx="11">
                  <c:v>0.19343979138437017</c:v>
                </c:pt>
                <c:pt idx="12">
                  <c:v>0.37617014783202674</c:v>
                </c:pt>
                <c:pt idx="13">
                  <c:v>1.2810395227065441</c:v>
                </c:pt>
                <c:pt idx="14">
                  <c:v>0</c:v>
                </c:pt>
                <c:pt idx="15">
                  <c:v>0.59878911625627085</c:v>
                </c:pt>
                <c:pt idx="17">
                  <c:v>0</c:v>
                </c:pt>
                <c:pt idx="18">
                  <c:v>3.7804533661589979E-2</c:v>
                </c:pt>
                <c:pt idx="19">
                  <c:v>6.5751417504337439E-2</c:v>
                </c:pt>
              </c:numCache>
            </c:numRef>
          </c:val>
        </c:ser>
        <c:ser>
          <c:idx val="2"/>
          <c:order val="2"/>
          <c:spPr>
            <a:solidFill>
              <a:schemeClr val="accent1">
                <a:lumMod val="60000"/>
                <a:lumOff val="4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'EN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'EN prod vs eff improvement'!$B$39:$U$39</c:f>
              <c:numCache>
                <c:formatCode>0%</c:formatCode>
                <c:ptCount val="20"/>
                <c:pt idx="0">
                  <c:v>0.26233890725926523</c:v>
                </c:pt>
                <c:pt idx="1">
                  <c:v>0</c:v>
                </c:pt>
                <c:pt idx="2">
                  <c:v>0.80420201117706647</c:v>
                </c:pt>
                <c:pt idx="4">
                  <c:v>0.16154127645543959</c:v>
                </c:pt>
                <c:pt idx="5">
                  <c:v>0.51143150055264108</c:v>
                </c:pt>
                <c:pt idx="6">
                  <c:v>6.4620719054418352E-2</c:v>
                </c:pt>
                <c:pt idx="7">
                  <c:v>0.39557774120823375</c:v>
                </c:pt>
                <c:pt idx="8">
                  <c:v>0.23499302824126866</c:v>
                </c:pt>
                <c:pt idx="10">
                  <c:v>0.21711037236147668</c:v>
                </c:pt>
                <c:pt idx="11">
                  <c:v>0.19416075580089309</c:v>
                </c:pt>
                <c:pt idx="12">
                  <c:v>0.65547398793359424</c:v>
                </c:pt>
                <c:pt idx="13">
                  <c:v>0</c:v>
                </c:pt>
                <c:pt idx="14">
                  <c:v>2.2652921356952316</c:v>
                </c:pt>
                <c:pt idx="15">
                  <c:v>0.53619851589377587</c:v>
                </c:pt>
                <c:pt idx="17">
                  <c:v>0.44190768344032927</c:v>
                </c:pt>
                <c:pt idx="18">
                  <c:v>0.18198670834197372</c:v>
                </c:pt>
                <c:pt idx="19">
                  <c:v>0.35847459425683503</c:v>
                </c:pt>
              </c:numCache>
            </c:numRef>
          </c:val>
        </c:ser>
        <c:ser>
          <c:idx val="1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'EN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'EN prod vs eff improvement'!$B$38:$U$38</c:f>
              <c:numCache>
                <c:formatCode>0%</c:formatCode>
                <c:ptCount val="20"/>
                <c:pt idx="0">
                  <c:v>0.17357853894292408</c:v>
                </c:pt>
                <c:pt idx="1">
                  <c:v>0.95208469121341555</c:v>
                </c:pt>
                <c:pt idx="2">
                  <c:v>0.46770137050400962</c:v>
                </c:pt>
                <c:pt idx="4">
                  <c:v>0.67029789288678643</c:v>
                </c:pt>
                <c:pt idx="5">
                  <c:v>0.10457138795641985</c:v>
                </c:pt>
                <c:pt idx="6">
                  <c:v>0.38232348594709364</c:v>
                </c:pt>
                <c:pt idx="7">
                  <c:v>0.99076548718185364</c:v>
                </c:pt>
                <c:pt idx="8">
                  <c:v>0.25593323142659052</c:v>
                </c:pt>
                <c:pt idx="10">
                  <c:v>0.83849008384522516</c:v>
                </c:pt>
                <c:pt idx="11">
                  <c:v>0.67780037214398892</c:v>
                </c:pt>
                <c:pt idx="12">
                  <c:v>0.25490829764477585</c:v>
                </c:pt>
                <c:pt idx="13">
                  <c:v>0.43126553104401655</c:v>
                </c:pt>
                <c:pt idx="14">
                  <c:v>0.48212338953070955</c:v>
                </c:pt>
                <c:pt idx="15">
                  <c:v>0</c:v>
                </c:pt>
                <c:pt idx="17">
                  <c:v>1.3251260908531441</c:v>
                </c:pt>
                <c:pt idx="18">
                  <c:v>0.14908927365915225</c:v>
                </c:pt>
                <c:pt idx="19">
                  <c:v>0.31021979275990219</c:v>
                </c:pt>
              </c:numCache>
            </c:numRef>
          </c:val>
        </c:ser>
        <c:ser>
          <c:idx val="0"/>
          <c:order val="4"/>
          <c:spPr>
            <a:noFill/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'EN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'EN prod vs eff improvement'!$B$37:$U$37</c:f>
              <c:numCache>
                <c:formatCode>0%</c:formatCode>
                <c:ptCount val="20"/>
                <c:pt idx="0">
                  <c:v>0.26673538927584151</c:v>
                </c:pt>
                <c:pt idx="1">
                  <c:v>0</c:v>
                </c:pt>
                <c:pt idx="2">
                  <c:v>2.0893523246614247</c:v>
                </c:pt>
                <c:pt idx="4">
                  <c:v>0.47737179901554327</c:v>
                </c:pt>
                <c:pt idx="5">
                  <c:v>0.21496818342597113</c:v>
                </c:pt>
                <c:pt idx="6">
                  <c:v>7.746254332021163E-2</c:v>
                </c:pt>
                <c:pt idx="7">
                  <c:v>4.2675363465684297</c:v>
                </c:pt>
                <c:pt idx="8">
                  <c:v>0.98492013358445973</c:v>
                </c:pt>
                <c:pt idx="10">
                  <c:v>0.12747197232191976</c:v>
                </c:pt>
                <c:pt idx="11">
                  <c:v>1.7981068733236505</c:v>
                </c:pt>
                <c:pt idx="12">
                  <c:v>0.67293498021471976</c:v>
                </c:pt>
                <c:pt idx="13">
                  <c:v>0.53980293912040977</c:v>
                </c:pt>
                <c:pt idx="14">
                  <c:v>2.1544964116740584</c:v>
                </c:pt>
                <c:pt idx="15">
                  <c:v>3.6865769526459902</c:v>
                </c:pt>
                <c:pt idx="17">
                  <c:v>0.55486728272031005</c:v>
                </c:pt>
                <c:pt idx="18">
                  <c:v>0.59701425144268061</c:v>
                </c:pt>
                <c:pt idx="19">
                  <c:v>0.12098477398876817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994040"/>
        <c:axId val="223993648"/>
      </c:barChart>
      <c:lineChart>
        <c:grouping val="standard"/>
        <c:varyColors val="0"/>
        <c:ser>
          <c:idx val="5"/>
          <c:order val="5"/>
          <c:tx>
            <c:v>Median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'EN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'EN prod vs eff improvement'!$B$43:$U$43</c:f>
              <c:numCache>
                <c:formatCode>0%</c:formatCode>
                <c:ptCount val="20"/>
                <c:pt idx="0">
                  <c:v>-3.8223456218300811E-2</c:v>
                </c:pt>
                <c:pt idx="1">
                  <c:v>-1.4091262155306872E-2</c:v>
                </c:pt>
                <c:pt idx="2">
                  <c:v>5.4017163986105565E-2</c:v>
                </c:pt>
                <c:pt idx="4">
                  <c:v>0.18820687565201055</c:v>
                </c:pt>
                <c:pt idx="5">
                  <c:v>0.68198791415989923</c:v>
                </c:pt>
                <c:pt idx="6">
                  <c:v>0.40841383862774361</c:v>
                </c:pt>
                <c:pt idx="7">
                  <c:v>1.8425885934769681E-3</c:v>
                </c:pt>
                <c:pt idx="8">
                  <c:v>0.12733587060377971</c:v>
                </c:pt>
                <c:pt idx="10">
                  <c:v>0.26703149966458462</c:v>
                </c:pt>
                <c:pt idx="11">
                  <c:v>0.5655487052132111</c:v>
                </c:pt>
                <c:pt idx="12">
                  <c:v>0.83054684854627414</c:v>
                </c:pt>
                <c:pt idx="13">
                  <c:v>0.19258210797746411</c:v>
                </c:pt>
                <c:pt idx="14">
                  <c:v>0.38166858715058183</c:v>
                </c:pt>
                <c:pt idx="15">
                  <c:v>0.48826783145016872</c:v>
                </c:pt>
                <c:pt idx="17">
                  <c:v>-1.1001767139613872E-2</c:v>
                </c:pt>
                <c:pt idx="18">
                  <c:v>0.27387589030933679</c:v>
                </c:pt>
                <c:pt idx="19">
                  <c:v>0.27461531529191241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89752"/>
        <c:axId val="323190144"/>
      </c:lineChart>
      <c:catAx>
        <c:axId val="32318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190144"/>
        <c:crosses val="autoZero"/>
        <c:auto val="0"/>
        <c:lblAlgn val="ctr"/>
        <c:lblOffset val="100"/>
        <c:noMultiLvlLbl val="0"/>
      </c:catAx>
      <c:valAx>
        <c:axId val="323190144"/>
        <c:scaling>
          <c:orientation val="minMax"/>
          <c:max val="5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Proportion of changes</a:t>
                </a:r>
                <a:r>
                  <a:rPr lang="en-GB" sz="1400" baseline="0"/>
                  <a:t> in energy productivity explained by energy efficiency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2.5593455630204383E-2"/>
              <c:y val="7.30138732658417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189752"/>
        <c:crosses val="autoZero"/>
        <c:crossBetween val="between"/>
      </c:valAx>
      <c:valAx>
        <c:axId val="223993648"/>
        <c:scaling>
          <c:orientation val="minMax"/>
          <c:max val="9"/>
          <c:min val="2"/>
        </c:scaling>
        <c:delete val="0"/>
        <c:axPos val="r"/>
        <c:numFmt formatCode="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994040"/>
        <c:crosses val="max"/>
        <c:crossBetween val="between"/>
      </c:valAx>
      <c:catAx>
        <c:axId val="223994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39936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35793836586668"/>
          <c:y val="5.9408431088971023E-2"/>
          <c:w val="0.7805010059607671"/>
          <c:h val="0.65446247790454759"/>
        </c:manualLayout>
      </c:layout>
      <c:barChart>
        <c:barDir val="col"/>
        <c:grouping val="stacked"/>
        <c:varyColors val="0"/>
        <c:ser>
          <c:idx val="4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'EX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'EX prod vs eff improvement'!$B$41:$U$41</c:f>
              <c:numCache>
                <c:formatCode>0%</c:formatCode>
                <c:ptCount val="20"/>
                <c:pt idx="0">
                  <c:v>2.57452981641215</c:v>
                </c:pt>
                <c:pt idx="1">
                  <c:v>3.7567265808845631</c:v>
                </c:pt>
                <c:pt idx="2">
                  <c:v>1.23268971110658</c:v>
                </c:pt>
                <c:pt idx="4">
                  <c:v>3.8133389634883952</c:v>
                </c:pt>
                <c:pt idx="5">
                  <c:v>3.5446965076581138</c:v>
                </c:pt>
                <c:pt idx="6">
                  <c:v>4.0351417967201435</c:v>
                </c:pt>
                <c:pt idx="7">
                  <c:v>3.5606210917785361</c:v>
                </c:pt>
                <c:pt idx="8">
                  <c:v>3.543638882298529</c:v>
                </c:pt>
                <c:pt idx="10">
                  <c:v>0.54144562455193013</c:v>
                </c:pt>
                <c:pt idx="11">
                  <c:v>3.9238117768419762</c:v>
                </c:pt>
                <c:pt idx="12">
                  <c:v>3.8034163901518871</c:v>
                </c:pt>
                <c:pt idx="13">
                  <c:v>3.1248044407686972</c:v>
                </c:pt>
                <c:pt idx="14">
                  <c:v>2.4451029736489001</c:v>
                </c:pt>
                <c:pt idx="15">
                  <c:v>3.6887631969702031</c:v>
                </c:pt>
                <c:pt idx="17">
                  <c:v>3.8803484851013992</c:v>
                </c:pt>
                <c:pt idx="18">
                  <c:v>4.0540846483057731</c:v>
                </c:pt>
                <c:pt idx="19">
                  <c:v>3.8503893035307399</c:v>
                </c:pt>
              </c:numCache>
            </c:numRef>
          </c:val>
        </c:ser>
        <c:ser>
          <c:idx val="3"/>
          <c:order val="1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'EX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'EX prod vs eff improvement'!$B$40:$U$40</c:f>
              <c:numCache>
                <c:formatCode>0%</c:formatCode>
                <c:ptCount val="20"/>
                <c:pt idx="0">
                  <c:v>1.096258840167422</c:v>
                </c:pt>
                <c:pt idx="1">
                  <c:v>0</c:v>
                </c:pt>
                <c:pt idx="2">
                  <c:v>2.7073247565740903</c:v>
                </c:pt>
                <c:pt idx="4">
                  <c:v>0.46454703571598754</c:v>
                </c:pt>
                <c:pt idx="5">
                  <c:v>0.83412040983668589</c:v>
                </c:pt>
                <c:pt idx="6">
                  <c:v>0.33189990539143288</c:v>
                </c:pt>
                <c:pt idx="7">
                  <c:v>1.967448306853381E-2</c:v>
                </c:pt>
                <c:pt idx="8">
                  <c:v>0.39342963408714482</c:v>
                </c:pt>
                <c:pt idx="10">
                  <c:v>3.6232453882950293</c:v>
                </c:pt>
                <c:pt idx="11">
                  <c:v>0.46767900596002931</c:v>
                </c:pt>
                <c:pt idx="12">
                  <c:v>0.37551288142376116</c:v>
                </c:pt>
                <c:pt idx="13">
                  <c:v>1.1110266034136895</c:v>
                </c:pt>
                <c:pt idx="14">
                  <c:v>0</c:v>
                </c:pt>
                <c:pt idx="15">
                  <c:v>8.7408902015408074E-2</c:v>
                </c:pt>
                <c:pt idx="17">
                  <c:v>0</c:v>
                </c:pt>
                <c:pt idx="18">
                  <c:v>3.7804533661589979E-2</c:v>
                </c:pt>
                <c:pt idx="19">
                  <c:v>6.5751417504337439E-2</c:v>
                </c:pt>
              </c:numCache>
            </c:numRef>
          </c:val>
        </c:ser>
        <c:ser>
          <c:idx val="2"/>
          <c:order val="2"/>
          <c:spPr>
            <a:solidFill>
              <a:schemeClr val="accent1">
                <a:lumMod val="60000"/>
                <a:lumOff val="4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'EX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'EX prod vs eff improvement'!$B$39:$U$39</c:f>
              <c:numCache>
                <c:formatCode>0%</c:formatCode>
                <c:ptCount val="20"/>
                <c:pt idx="0">
                  <c:v>0.1160264480466342</c:v>
                </c:pt>
                <c:pt idx="1">
                  <c:v>0.39422177475822728</c:v>
                </c:pt>
                <c:pt idx="2">
                  <c:v>8.2246898849123173E-2</c:v>
                </c:pt>
                <c:pt idx="4">
                  <c:v>0.15032669952440258</c:v>
                </c:pt>
                <c:pt idx="5">
                  <c:v>0.20284190391003598</c:v>
                </c:pt>
                <c:pt idx="6">
                  <c:v>1.4724304794513365E-2</c:v>
                </c:pt>
                <c:pt idx="7">
                  <c:v>0.49335065911775899</c:v>
                </c:pt>
                <c:pt idx="8">
                  <c:v>0.11702029300685268</c:v>
                </c:pt>
                <c:pt idx="10">
                  <c:v>0.12408867875824736</c:v>
                </c:pt>
                <c:pt idx="11">
                  <c:v>0</c:v>
                </c:pt>
                <c:pt idx="12">
                  <c:v>0.72377174433306735</c:v>
                </c:pt>
                <c:pt idx="13">
                  <c:v>0</c:v>
                </c:pt>
                <c:pt idx="14">
                  <c:v>1.8214179870110372</c:v>
                </c:pt>
                <c:pt idx="15">
                  <c:v>0.72788432091545419</c:v>
                </c:pt>
                <c:pt idx="17">
                  <c:v>0.30138047180344207</c:v>
                </c:pt>
                <c:pt idx="18">
                  <c:v>0.18198670834197372</c:v>
                </c:pt>
                <c:pt idx="19">
                  <c:v>0.35847459425683503</c:v>
                </c:pt>
              </c:numCache>
            </c:numRef>
          </c:val>
        </c:ser>
        <c:ser>
          <c:idx val="1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'EX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'EX prod vs eff improvement'!$B$38:$U$38</c:f>
              <c:numCache>
                <c:formatCode>0%</c:formatCode>
                <c:ptCount val="20"/>
                <c:pt idx="0">
                  <c:v>0.38936807766646897</c:v>
                </c:pt>
                <c:pt idx="1">
                  <c:v>0.73160132314679061</c:v>
                </c:pt>
                <c:pt idx="2">
                  <c:v>0.37261482817795155</c:v>
                </c:pt>
                <c:pt idx="4">
                  <c:v>0.36505510934040508</c:v>
                </c:pt>
                <c:pt idx="5">
                  <c:v>1.872969030631122E-2</c:v>
                </c:pt>
                <c:pt idx="6">
                  <c:v>0.39332859057850733</c:v>
                </c:pt>
                <c:pt idx="7">
                  <c:v>0.80532156225395024</c:v>
                </c:pt>
                <c:pt idx="8">
                  <c:v>0.87919989090905126</c:v>
                </c:pt>
                <c:pt idx="10">
                  <c:v>0.74722839246034312</c:v>
                </c:pt>
                <c:pt idx="11">
                  <c:v>0.78403003401367499</c:v>
                </c:pt>
                <c:pt idx="12">
                  <c:v>0.23182495475083442</c:v>
                </c:pt>
                <c:pt idx="13">
                  <c:v>0.70938776955459115</c:v>
                </c:pt>
                <c:pt idx="14">
                  <c:v>1.6139160804850725</c:v>
                </c:pt>
                <c:pt idx="15">
                  <c:v>0.49594358009893469</c:v>
                </c:pt>
                <c:pt idx="17">
                  <c:v>0.86012768013967822</c:v>
                </c:pt>
                <c:pt idx="18">
                  <c:v>0.14908927365915225</c:v>
                </c:pt>
                <c:pt idx="19">
                  <c:v>0.31021979275990219</c:v>
                </c:pt>
              </c:numCache>
            </c:numRef>
          </c:val>
        </c:ser>
        <c:ser>
          <c:idx val="0"/>
          <c:order val="4"/>
          <c:spPr>
            <a:noFill/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'EX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'EX prod vs eff improvement'!$B$37:$U$37</c:f>
              <c:numCache>
                <c:formatCode>0%</c:formatCode>
                <c:ptCount val="20"/>
                <c:pt idx="0">
                  <c:v>0.13284952616612866</c:v>
                </c:pt>
                <c:pt idx="1">
                  <c:v>0</c:v>
                </c:pt>
                <c:pt idx="2">
                  <c:v>2.1997017762400652</c:v>
                </c:pt>
                <c:pt idx="4">
                  <c:v>0.86556917094827934</c:v>
                </c:pt>
                <c:pt idx="5">
                  <c:v>0.39961148828885307</c:v>
                </c:pt>
                <c:pt idx="6">
                  <c:v>9.7363175969468863E-2</c:v>
                </c:pt>
                <c:pt idx="7">
                  <c:v>2.3321563243595209</c:v>
                </c:pt>
                <c:pt idx="8">
                  <c:v>0.635546842544362</c:v>
                </c:pt>
                <c:pt idx="10">
                  <c:v>0.43838412955467998</c:v>
                </c:pt>
                <c:pt idx="11">
                  <c:v>1.24108109102119</c:v>
                </c:pt>
                <c:pt idx="12">
                  <c:v>0.70573594615034008</c:v>
                </c:pt>
                <c:pt idx="13">
                  <c:v>5.4781186263022086E-2</c:v>
                </c:pt>
                <c:pt idx="14">
                  <c:v>1.4937351595544506</c:v>
                </c:pt>
                <c:pt idx="15">
                  <c:v>3.7278443884845913</c:v>
                </c:pt>
                <c:pt idx="17">
                  <c:v>1.0794514127491803</c:v>
                </c:pt>
                <c:pt idx="18">
                  <c:v>0.59701425144268061</c:v>
                </c:pt>
                <c:pt idx="19">
                  <c:v>0.12098477398876817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996000"/>
        <c:axId val="223995608"/>
      </c:barChart>
      <c:lineChart>
        <c:grouping val="standard"/>
        <c:varyColors val="0"/>
        <c:ser>
          <c:idx val="5"/>
          <c:order val="5"/>
          <c:tx>
            <c:v>Median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'EX prod vs eff improvement'!$B$36:$U$36</c:f>
              <c:strCache>
                <c:ptCount val="20"/>
                <c:pt idx="0">
                  <c:v>Agriculture</c:v>
                </c:pt>
                <c:pt idx="1">
                  <c:v>Fishing</c:v>
                </c:pt>
                <c:pt idx="2">
                  <c:v>Mining</c:v>
                </c:pt>
                <c:pt idx="4">
                  <c:v>Minerals</c:v>
                </c:pt>
                <c:pt idx="5">
                  <c:v>Chemicals</c:v>
                </c:pt>
                <c:pt idx="6">
                  <c:v>Metals</c:v>
                </c:pt>
                <c:pt idx="7">
                  <c:v>Wood</c:v>
                </c:pt>
                <c:pt idx="8">
                  <c:v>Food</c:v>
                </c:pt>
                <c:pt idx="10">
                  <c:v>Paper</c:v>
                </c:pt>
                <c:pt idx="11">
                  <c:v>Textiles</c:v>
                </c:pt>
                <c:pt idx="12">
                  <c:v>Machinery</c:v>
                </c:pt>
                <c:pt idx="13">
                  <c:v>Vehicles</c:v>
                </c:pt>
                <c:pt idx="14">
                  <c:v>Construction</c:v>
                </c:pt>
                <c:pt idx="15">
                  <c:v>Other Industry</c:v>
                </c:pt>
                <c:pt idx="17">
                  <c:v>Commercial</c:v>
                </c:pt>
                <c:pt idx="18">
                  <c:v>Land Transport</c:v>
                </c:pt>
                <c:pt idx="19">
                  <c:v>Aviation</c:v>
                </c:pt>
              </c:strCache>
            </c:strRef>
          </c:cat>
          <c:val>
            <c:numRef>
              <c:f>'EX prod vs eff improvement'!$B$43:$U$43</c:f>
              <c:numCache>
                <c:formatCode>0%</c:formatCode>
                <c:ptCount val="20"/>
                <c:pt idx="0">
                  <c:v>-0.21318489537379381</c:v>
                </c:pt>
                <c:pt idx="1">
                  <c:v>0.15094835564279041</c:v>
                </c:pt>
                <c:pt idx="2">
                  <c:v>2.2261366529793492E-2</c:v>
                </c:pt>
                <c:pt idx="4">
                  <c:v>0.42821269872878531</c:v>
                </c:pt>
                <c:pt idx="5">
                  <c:v>0.58165882140483571</c:v>
                </c:pt>
                <c:pt idx="6">
                  <c:v>0.38176600690608975</c:v>
                </c:pt>
                <c:pt idx="7">
                  <c:v>7.3646233964828944E-2</c:v>
                </c:pt>
                <c:pt idx="8">
                  <c:v>5.4088809392526471E-2</c:v>
                </c:pt>
                <c:pt idx="10">
                  <c:v>0.28877969160520678</c:v>
                </c:pt>
                <c:pt idx="11">
                  <c:v>0.39149078280200555</c:v>
                </c:pt>
                <c:pt idx="12">
                  <c:v>0.90270101590871565</c:v>
                </c:pt>
                <c:pt idx="13">
                  <c:v>0.23583104418238676</c:v>
                </c:pt>
                <c:pt idx="14">
                  <c:v>0.26652096065993724</c:v>
                </c:pt>
                <c:pt idx="15">
                  <c:v>0.50405641990106531</c:v>
                </c:pt>
                <c:pt idx="17">
                  <c:v>0.18172895690484125</c:v>
                </c:pt>
                <c:pt idx="18">
                  <c:v>0.27387589030933679</c:v>
                </c:pt>
                <c:pt idx="19">
                  <c:v>0.27461531529191241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94824"/>
        <c:axId val="223995216"/>
      </c:lineChart>
      <c:catAx>
        <c:axId val="22399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995216"/>
        <c:crosses val="autoZero"/>
        <c:auto val="0"/>
        <c:lblAlgn val="ctr"/>
        <c:lblOffset val="100"/>
        <c:noMultiLvlLbl val="0"/>
      </c:catAx>
      <c:valAx>
        <c:axId val="223995216"/>
        <c:scaling>
          <c:orientation val="minMax"/>
          <c:max val="5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Proportion of changes</a:t>
                </a:r>
                <a:r>
                  <a:rPr lang="en-GB" sz="1400" baseline="0"/>
                  <a:t> in exergy productivity explained by exergy efficiency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2.5593455630204383E-2"/>
              <c:y val="7.30138732658417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994824"/>
        <c:crosses val="autoZero"/>
        <c:crossBetween val="between"/>
      </c:valAx>
      <c:valAx>
        <c:axId val="223995608"/>
        <c:scaling>
          <c:orientation val="minMax"/>
          <c:max val="9"/>
          <c:min val="2"/>
        </c:scaling>
        <c:delete val="0"/>
        <c:axPos val="r"/>
        <c:numFmt formatCode="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996000"/>
        <c:crosses val="max"/>
        <c:crossBetween val="between"/>
      </c:valAx>
      <c:catAx>
        <c:axId val="22399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399560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1985 - 1995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20266108354953"/>
          <c:y val="2.2582012359566382E-2"/>
          <c:w val="0.8575378655702719"/>
          <c:h val="0.72299943537686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'Improvement vs potential'!$E$2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'Improvement vs potential'!$A$3:$A$19</c:f>
              <c:strCache>
                <c:ptCount val="17"/>
                <c:pt idx="0">
                  <c:v>Agriculture</c:v>
                </c:pt>
                <c:pt idx="1">
                  <c:v>Chemicals</c:v>
                </c:pt>
                <c:pt idx="2">
                  <c:v>Commerce</c:v>
                </c:pt>
                <c:pt idx="3">
                  <c:v>Construction</c:v>
                </c:pt>
                <c:pt idx="4">
                  <c:v>Food</c:v>
                </c:pt>
                <c:pt idx="5">
                  <c:v>Steel</c:v>
                </c:pt>
                <c:pt idx="6">
                  <c:v>Machinery</c:v>
                </c:pt>
                <c:pt idx="7">
                  <c:v>Mining</c:v>
                </c:pt>
                <c:pt idx="8">
                  <c:v>Other metals</c:v>
                </c:pt>
                <c:pt idx="9">
                  <c:v>Minerals</c:v>
                </c:pt>
                <c:pt idx="10">
                  <c:v>Paper</c:v>
                </c:pt>
                <c:pt idx="11">
                  <c:v>Rail</c:v>
                </c:pt>
                <c:pt idx="12">
                  <c:v>Residential</c:v>
                </c:pt>
                <c:pt idx="13">
                  <c:v>Road</c:v>
                </c:pt>
                <c:pt idx="14">
                  <c:v>Textiles</c:v>
                </c:pt>
                <c:pt idx="15">
                  <c:v>Vehicles</c:v>
                </c:pt>
                <c:pt idx="16">
                  <c:v>Wood</c:v>
                </c:pt>
              </c:strCache>
            </c:strRef>
          </c:cat>
          <c:val>
            <c:numRef>
              <c:f>'Improvement vs potential'!$E$3:$E$19</c:f>
              <c:numCache>
                <c:formatCode>0%</c:formatCode>
                <c:ptCount val="17"/>
                <c:pt idx="0">
                  <c:v>0.215682622497121</c:v>
                </c:pt>
                <c:pt idx="1">
                  <c:v>0.59818633727172099</c:v>
                </c:pt>
                <c:pt idx="2">
                  <c:v>3.4370138189424901E-2</c:v>
                </c:pt>
                <c:pt idx="3">
                  <c:v>0.15988120868887901</c:v>
                </c:pt>
                <c:pt idx="4">
                  <c:v>0.31190387854425899</c:v>
                </c:pt>
                <c:pt idx="5">
                  <c:v>0.33202036518463401</c:v>
                </c:pt>
                <c:pt idx="6">
                  <c:v>0.18885109048945201</c:v>
                </c:pt>
                <c:pt idx="7">
                  <c:v>0.28842126198450901</c:v>
                </c:pt>
                <c:pt idx="8">
                  <c:v>0.29709018694001998</c:v>
                </c:pt>
                <c:pt idx="9">
                  <c:v>0.17982812088149999</c:v>
                </c:pt>
                <c:pt idx="10">
                  <c:v>2.58943276351516E-2</c:v>
                </c:pt>
                <c:pt idx="11">
                  <c:v>0.130978766441948</c:v>
                </c:pt>
                <c:pt idx="12">
                  <c:v>4.6448013677058898E-2</c:v>
                </c:pt>
                <c:pt idx="13">
                  <c:v>7.3061536108873004E-2</c:v>
                </c:pt>
                <c:pt idx="14">
                  <c:v>0.48934548740002998</c:v>
                </c:pt>
                <c:pt idx="15">
                  <c:v>0.46491794248354601</c:v>
                </c:pt>
                <c:pt idx="16">
                  <c:v>0.62004225246590094</c:v>
                </c:pt>
              </c:numCache>
            </c:numRef>
          </c:val>
        </c:ser>
        <c:ser>
          <c:idx val="1"/>
          <c:order val="1"/>
          <c:tx>
            <c:strRef>
              <c:f>'Improvement vs potential'!$F$2</c:f>
              <c:strCache>
                <c:ptCount val="1"/>
                <c:pt idx="0">
                  <c:v>Exergy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'Improvement vs potential'!$A$3:$A$19</c:f>
              <c:strCache>
                <c:ptCount val="17"/>
                <c:pt idx="0">
                  <c:v>Agriculture</c:v>
                </c:pt>
                <c:pt idx="1">
                  <c:v>Chemicals</c:v>
                </c:pt>
                <c:pt idx="2">
                  <c:v>Commerce</c:v>
                </c:pt>
                <c:pt idx="3">
                  <c:v>Construction</c:v>
                </c:pt>
                <c:pt idx="4">
                  <c:v>Food</c:v>
                </c:pt>
                <c:pt idx="5">
                  <c:v>Steel</c:v>
                </c:pt>
                <c:pt idx="6">
                  <c:v>Machinery</c:v>
                </c:pt>
                <c:pt idx="7">
                  <c:v>Mining</c:v>
                </c:pt>
                <c:pt idx="8">
                  <c:v>Other metals</c:v>
                </c:pt>
                <c:pt idx="9">
                  <c:v>Minerals</c:v>
                </c:pt>
                <c:pt idx="10">
                  <c:v>Paper</c:v>
                </c:pt>
                <c:pt idx="11">
                  <c:v>Rail</c:v>
                </c:pt>
                <c:pt idx="12">
                  <c:v>Residential</c:v>
                </c:pt>
                <c:pt idx="13">
                  <c:v>Road</c:v>
                </c:pt>
                <c:pt idx="14">
                  <c:v>Textiles</c:v>
                </c:pt>
                <c:pt idx="15">
                  <c:v>Vehicles</c:v>
                </c:pt>
                <c:pt idx="16">
                  <c:v>Wood</c:v>
                </c:pt>
              </c:strCache>
            </c:strRef>
          </c:cat>
          <c:val>
            <c:numRef>
              <c:f>'Improvement vs potential'!$F$3:$F$19</c:f>
              <c:numCache>
                <c:formatCode>0%</c:formatCode>
                <c:ptCount val="17"/>
                <c:pt idx="0">
                  <c:v>0.10987755013238</c:v>
                </c:pt>
                <c:pt idx="1">
                  <c:v>0.32391632594669401</c:v>
                </c:pt>
                <c:pt idx="2">
                  <c:v>0.44545418755022398</c:v>
                </c:pt>
                <c:pt idx="3">
                  <c:v>5.16863107406519E-2</c:v>
                </c:pt>
                <c:pt idx="4">
                  <c:v>0.18317102760651499</c:v>
                </c:pt>
                <c:pt idx="5">
                  <c:v>0.62223216324433195</c:v>
                </c:pt>
                <c:pt idx="6">
                  <c:v>0.55236846793634198</c:v>
                </c:pt>
                <c:pt idx="7">
                  <c:v>0.29369809487548698</c:v>
                </c:pt>
                <c:pt idx="8">
                  <c:v>0.256246350163365</c:v>
                </c:pt>
                <c:pt idx="9">
                  <c:v>7.1761022239823197E-2</c:v>
                </c:pt>
                <c:pt idx="10">
                  <c:v>0.11530867034193699</c:v>
                </c:pt>
                <c:pt idx="11">
                  <c:v>9.8911592545040006E-2</c:v>
                </c:pt>
                <c:pt idx="12">
                  <c:v>0.107566793306288</c:v>
                </c:pt>
                <c:pt idx="13">
                  <c:v>7.15414274176773E-2</c:v>
                </c:pt>
                <c:pt idx="14">
                  <c:v>0.34516812383616002</c:v>
                </c:pt>
                <c:pt idx="15">
                  <c:v>0.32215734035197302</c:v>
                </c:pt>
                <c:pt idx="16">
                  <c:v>0.113424125024686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0"/>
        <c:axId val="223321392"/>
        <c:axId val="223325872"/>
      </c:barChart>
      <c:catAx>
        <c:axId val="22332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25872"/>
        <c:crosses val="autoZero"/>
        <c:auto val="1"/>
        <c:lblAlgn val="ctr"/>
        <c:lblOffset val="100"/>
        <c:noMultiLvlLbl val="0"/>
      </c:catAx>
      <c:valAx>
        <c:axId val="223325872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32139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629606783023082"/>
          <c:y val="9.6226783899057852E-2"/>
          <c:w val="0.21125851204083362"/>
          <c:h val="0.14772711273674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11049499094308E-2"/>
          <c:y val="1.4401888566484056E-2"/>
          <c:w val="0.89196406787179783"/>
          <c:h val="0.7543669069536069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'Embodied vs direct'!$A$23</c:f>
              <c:strCache>
                <c:ptCount val="1"/>
                <c:pt idx="0">
                  <c:v>Lowest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'Embodied vs direct'!$B$18:$AP$18</c15:sqref>
                  </c15:fullRef>
                </c:ext>
              </c:extLst>
              <c:f>'Embodied vs direct'!$B$18:$AK$18</c:f>
              <c:strCache>
                <c:ptCount val="36"/>
                <c:pt idx="0">
                  <c:v>Agriculture</c:v>
                </c:pt>
                <c:pt idx="1">
                  <c:v>Mining</c:v>
                </c:pt>
                <c:pt idx="4">
                  <c:v>Food</c:v>
                </c:pt>
                <c:pt idx="5">
                  <c:v>Textiles</c:v>
                </c:pt>
                <c:pt idx="6">
                  <c:v>Leather</c:v>
                </c:pt>
                <c:pt idx="7">
                  <c:v>Wood</c:v>
                </c:pt>
                <c:pt idx="8">
                  <c:v>Paper</c:v>
                </c:pt>
                <c:pt idx="9">
                  <c:v>Chemicals</c:v>
                </c:pt>
                <c:pt idx="10">
                  <c:v>Plastics</c:v>
                </c:pt>
                <c:pt idx="11">
                  <c:v>Minerals</c:v>
                </c:pt>
                <c:pt idx="12">
                  <c:v>Metals</c:v>
                </c:pt>
                <c:pt idx="15">
                  <c:v>Machinery</c:v>
                </c:pt>
                <c:pt idx="16">
                  <c:v>Electricals</c:v>
                </c:pt>
                <c:pt idx="17">
                  <c:v>Vehicles</c:v>
                </c:pt>
                <c:pt idx="18">
                  <c:v>Construction</c:v>
                </c:pt>
                <c:pt idx="19">
                  <c:v>Other manuf.</c:v>
                </c:pt>
                <c:pt idx="22">
                  <c:v>Vehicle trade</c:v>
                </c:pt>
                <c:pt idx="23">
                  <c:v>Wholesale</c:v>
                </c:pt>
                <c:pt idx="24">
                  <c:v>Retail</c:v>
                </c:pt>
                <c:pt idx="25">
                  <c:v>Hospitality</c:v>
                </c:pt>
                <c:pt idx="26">
                  <c:v>Telecoms</c:v>
                </c:pt>
                <c:pt idx="27">
                  <c:v>Finance</c:v>
                </c:pt>
                <c:pt idx="28">
                  <c:v>Real estate</c:v>
                </c:pt>
                <c:pt idx="29">
                  <c:v>Other business</c:v>
                </c:pt>
                <c:pt idx="30">
                  <c:v>Public admin.</c:v>
                </c:pt>
                <c:pt idx="31">
                  <c:v>Education</c:v>
                </c:pt>
                <c:pt idx="32">
                  <c:v>Health</c:v>
                </c:pt>
                <c:pt idx="33">
                  <c:v>Other social</c:v>
                </c:pt>
                <c:pt idx="34">
                  <c:v>Transport serv.</c:v>
                </c:pt>
                <c:pt idx="35">
                  <c:v>Land transport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'Embodied vs direct'!$B$23:$AP$23</c15:sqref>
                  </c15:fullRef>
                </c:ext>
              </c:extLst>
              <c:f>'Embodied vs direct'!$B$23:$AK$23</c:f>
              <c:numCache>
                <c:formatCode>General</c:formatCode>
                <c:ptCount val="36"/>
                <c:pt idx="0">
                  <c:v>5.4088393706950066E-2</c:v>
                </c:pt>
                <c:pt idx="1">
                  <c:v>4.3086007385380043E-2</c:v>
                </c:pt>
                <c:pt idx="4">
                  <c:v>0.37733854799749</c:v>
                </c:pt>
                <c:pt idx="5">
                  <c:v>0.83292942523496993</c:v>
                </c:pt>
                <c:pt idx="6">
                  <c:v>2.1394818952803298</c:v>
                </c:pt>
                <c:pt idx="7">
                  <c:v>0.52848574678103</c:v>
                </c:pt>
                <c:pt idx="8">
                  <c:v>0.1366274773704399</c:v>
                </c:pt>
                <c:pt idx="9">
                  <c:v>0.01</c:v>
                </c:pt>
                <c:pt idx="10">
                  <c:v>1.8250836145355098</c:v>
                </c:pt>
                <c:pt idx="11">
                  <c:v>0.26832720125012011</c:v>
                </c:pt>
                <c:pt idx="12">
                  <c:v>5.1801474220430022E-2</c:v>
                </c:pt>
                <c:pt idx="15">
                  <c:v>3.1244035741040701</c:v>
                </c:pt>
                <c:pt idx="16">
                  <c:v>5.1230136201788401</c:v>
                </c:pt>
                <c:pt idx="17">
                  <c:v>3.9898530847571498</c:v>
                </c:pt>
                <c:pt idx="18">
                  <c:v>3.0793628801394197</c:v>
                </c:pt>
                <c:pt idx="19">
                  <c:v>1.5461613528576699</c:v>
                </c:pt>
                <c:pt idx="22">
                  <c:v>1.39074526430695</c:v>
                </c:pt>
                <c:pt idx="23">
                  <c:v>1.3482561426823501</c:v>
                </c:pt>
                <c:pt idx="24">
                  <c:v>0.41185610579323995</c:v>
                </c:pt>
                <c:pt idx="25">
                  <c:v>0.86770945403818001</c:v>
                </c:pt>
                <c:pt idx="26">
                  <c:v>1.1171981595428502</c:v>
                </c:pt>
                <c:pt idx="27">
                  <c:v>2.3853515543742798</c:v>
                </c:pt>
                <c:pt idx="28">
                  <c:v>0.88107686406193997</c:v>
                </c:pt>
                <c:pt idx="29">
                  <c:v>1.7218482093580398</c:v>
                </c:pt>
                <c:pt idx="30">
                  <c:v>1.5037274228628701</c:v>
                </c:pt>
                <c:pt idx="31">
                  <c:v>0.41388814750960989</c:v>
                </c:pt>
                <c:pt idx="32">
                  <c:v>1.11035984503006</c:v>
                </c:pt>
                <c:pt idx="33">
                  <c:v>1.0037380902610402</c:v>
                </c:pt>
                <c:pt idx="34">
                  <c:v>0.5706914491169901</c:v>
                </c:pt>
                <c:pt idx="35">
                  <c:v>0.36469464809889995</c:v>
                </c:pt>
              </c:numCache>
            </c:numRef>
          </c:val>
        </c:ser>
        <c:ser>
          <c:idx val="3"/>
          <c:order val="1"/>
          <c:tx>
            <c:strRef>
              <c:f>'Embodied vs direct'!$A$22</c:f>
              <c:strCache>
                <c:ptCount val="1"/>
                <c:pt idx="0">
                  <c:v>Lower quartile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'Embodied vs direct'!$B$18:$AP$18</c15:sqref>
                  </c15:fullRef>
                </c:ext>
              </c:extLst>
              <c:f>'Embodied vs direct'!$B$18:$AK$18</c:f>
              <c:strCache>
                <c:ptCount val="36"/>
                <c:pt idx="0">
                  <c:v>Agriculture</c:v>
                </c:pt>
                <c:pt idx="1">
                  <c:v>Mining</c:v>
                </c:pt>
                <c:pt idx="4">
                  <c:v>Food</c:v>
                </c:pt>
                <c:pt idx="5">
                  <c:v>Textiles</c:v>
                </c:pt>
                <c:pt idx="6">
                  <c:v>Leather</c:v>
                </c:pt>
                <c:pt idx="7">
                  <c:v>Wood</c:v>
                </c:pt>
                <c:pt idx="8">
                  <c:v>Paper</c:v>
                </c:pt>
                <c:pt idx="9">
                  <c:v>Chemicals</c:v>
                </c:pt>
                <c:pt idx="10">
                  <c:v>Plastics</c:v>
                </c:pt>
                <c:pt idx="11">
                  <c:v>Minerals</c:v>
                </c:pt>
                <c:pt idx="12">
                  <c:v>Metals</c:v>
                </c:pt>
                <c:pt idx="15">
                  <c:v>Machinery</c:v>
                </c:pt>
                <c:pt idx="16">
                  <c:v>Electricals</c:v>
                </c:pt>
                <c:pt idx="17">
                  <c:v>Vehicles</c:v>
                </c:pt>
                <c:pt idx="18">
                  <c:v>Construction</c:v>
                </c:pt>
                <c:pt idx="19">
                  <c:v>Other manuf.</c:v>
                </c:pt>
                <c:pt idx="22">
                  <c:v>Vehicle trade</c:v>
                </c:pt>
                <c:pt idx="23">
                  <c:v>Wholesale</c:v>
                </c:pt>
                <c:pt idx="24">
                  <c:v>Retail</c:v>
                </c:pt>
                <c:pt idx="25">
                  <c:v>Hospitality</c:v>
                </c:pt>
                <c:pt idx="26">
                  <c:v>Telecoms</c:v>
                </c:pt>
                <c:pt idx="27">
                  <c:v>Finance</c:v>
                </c:pt>
                <c:pt idx="28">
                  <c:v>Real estate</c:v>
                </c:pt>
                <c:pt idx="29">
                  <c:v>Other business</c:v>
                </c:pt>
                <c:pt idx="30">
                  <c:v>Public admin.</c:v>
                </c:pt>
                <c:pt idx="31">
                  <c:v>Education</c:v>
                </c:pt>
                <c:pt idx="32">
                  <c:v>Health</c:v>
                </c:pt>
                <c:pt idx="33">
                  <c:v>Other social</c:v>
                </c:pt>
                <c:pt idx="34">
                  <c:v>Transport serv.</c:v>
                </c:pt>
                <c:pt idx="35">
                  <c:v>Land transport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'Embodied vs direct'!$B$22:$AP$22</c15:sqref>
                  </c15:fullRef>
                </c:ext>
              </c:extLst>
              <c:f>'Embodied vs direct'!$B$22:$AK$22</c:f>
              <c:numCache>
                <c:formatCode>General</c:formatCode>
                <c:ptCount val="36"/>
                <c:pt idx="0">
                  <c:v>0.56105204967750999</c:v>
                </c:pt>
                <c:pt idx="1">
                  <c:v>0.24174068320465003</c:v>
                </c:pt>
                <c:pt idx="4">
                  <c:v>1.7220896868213802</c:v>
                </c:pt>
                <c:pt idx="5">
                  <c:v>1.6805099341176</c:v>
                </c:pt>
                <c:pt idx="6">
                  <c:v>1.8921546397840698</c:v>
                </c:pt>
                <c:pt idx="7">
                  <c:v>6.7579372129300541E-3</c:v>
                </c:pt>
                <c:pt idx="8">
                  <c:v>0.54951978022335002</c:v>
                </c:pt>
                <c:pt idx="9">
                  <c:v>8.4838420900769998E-2</c:v>
                </c:pt>
                <c:pt idx="10">
                  <c:v>5.1141531528774804</c:v>
                </c:pt>
                <c:pt idx="11">
                  <c:v>0.41447789631681986</c:v>
                </c:pt>
                <c:pt idx="12">
                  <c:v>0.64052334831875002</c:v>
                </c:pt>
                <c:pt idx="15">
                  <c:v>5.0195950950282295</c:v>
                </c:pt>
                <c:pt idx="16">
                  <c:v>4.4465763065755599</c:v>
                </c:pt>
                <c:pt idx="17">
                  <c:v>1.6524404962144299</c:v>
                </c:pt>
                <c:pt idx="18">
                  <c:v>1.5733065984647006</c:v>
                </c:pt>
                <c:pt idx="19">
                  <c:v>3.9810410335457505</c:v>
                </c:pt>
                <c:pt idx="22">
                  <c:v>1.4123224557204801</c:v>
                </c:pt>
                <c:pt idx="23">
                  <c:v>1.5797314262526299</c:v>
                </c:pt>
                <c:pt idx="24">
                  <c:v>0</c:v>
                </c:pt>
                <c:pt idx="25">
                  <c:v>0.14144545084368021</c:v>
                </c:pt>
                <c:pt idx="26">
                  <c:v>0.34117722198687961</c:v>
                </c:pt>
                <c:pt idx="27">
                  <c:v>0</c:v>
                </c:pt>
                <c:pt idx="28">
                  <c:v>1.4470484845112699</c:v>
                </c:pt>
                <c:pt idx="29">
                  <c:v>0</c:v>
                </c:pt>
                <c:pt idx="30">
                  <c:v>0.37974134928132974</c:v>
                </c:pt>
                <c:pt idx="31">
                  <c:v>0.6440031245209199</c:v>
                </c:pt>
                <c:pt idx="32">
                  <c:v>0</c:v>
                </c:pt>
                <c:pt idx="33">
                  <c:v>5.3817866075389631E-2</c:v>
                </c:pt>
                <c:pt idx="34">
                  <c:v>0.79869767127357982</c:v>
                </c:pt>
                <c:pt idx="35">
                  <c:v>0.13853502208521995</c:v>
                </c:pt>
              </c:numCache>
            </c:numRef>
          </c:val>
        </c:ser>
        <c:ser>
          <c:idx val="2"/>
          <c:order val="2"/>
          <c:tx>
            <c:strRef>
              <c:f>'Embodied vs direct'!$A$21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'Embodied vs direct'!$B$18:$AP$18</c15:sqref>
                  </c15:fullRef>
                </c:ext>
              </c:extLst>
              <c:f>'Embodied vs direct'!$B$18:$AK$18</c:f>
              <c:strCache>
                <c:ptCount val="36"/>
                <c:pt idx="0">
                  <c:v>Agriculture</c:v>
                </c:pt>
                <c:pt idx="1">
                  <c:v>Mining</c:v>
                </c:pt>
                <c:pt idx="4">
                  <c:v>Food</c:v>
                </c:pt>
                <c:pt idx="5">
                  <c:v>Textiles</c:v>
                </c:pt>
                <c:pt idx="6">
                  <c:v>Leather</c:v>
                </c:pt>
                <c:pt idx="7">
                  <c:v>Wood</c:v>
                </c:pt>
                <c:pt idx="8">
                  <c:v>Paper</c:v>
                </c:pt>
                <c:pt idx="9">
                  <c:v>Chemicals</c:v>
                </c:pt>
                <c:pt idx="10">
                  <c:v>Plastics</c:v>
                </c:pt>
                <c:pt idx="11">
                  <c:v>Minerals</c:v>
                </c:pt>
                <c:pt idx="12">
                  <c:v>Metals</c:v>
                </c:pt>
                <c:pt idx="15">
                  <c:v>Machinery</c:v>
                </c:pt>
                <c:pt idx="16">
                  <c:v>Electricals</c:v>
                </c:pt>
                <c:pt idx="17">
                  <c:v>Vehicles</c:v>
                </c:pt>
                <c:pt idx="18">
                  <c:v>Construction</c:v>
                </c:pt>
                <c:pt idx="19">
                  <c:v>Other manuf.</c:v>
                </c:pt>
                <c:pt idx="22">
                  <c:v>Vehicle trade</c:v>
                </c:pt>
                <c:pt idx="23">
                  <c:v>Wholesale</c:v>
                </c:pt>
                <c:pt idx="24">
                  <c:v>Retail</c:v>
                </c:pt>
                <c:pt idx="25">
                  <c:v>Hospitality</c:v>
                </c:pt>
                <c:pt idx="26">
                  <c:v>Telecoms</c:v>
                </c:pt>
                <c:pt idx="27">
                  <c:v>Finance</c:v>
                </c:pt>
                <c:pt idx="28">
                  <c:v>Real estate</c:v>
                </c:pt>
                <c:pt idx="29">
                  <c:v>Other business</c:v>
                </c:pt>
                <c:pt idx="30">
                  <c:v>Public admin.</c:v>
                </c:pt>
                <c:pt idx="31">
                  <c:v>Education</c:v>
                </c:pt>
                <c:pt idx="32">
                  <c:v>Health</c:v>
                </c:pt>
                <c:pt idx="33">
                  <c:v>Other social</c:v>
                </c:pt>
                <c:pt idx="34">
                  <c:v>Transport serv.</c:v>
                </c:pt>
                <c:pt idx="35">
                  <c:v>Land transport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'Embodied vs direct'!$B$21:$AP$21</c15:sqref>
                  </c15:fullRef>
                </c:ext>
              </c:extLst>
              <c:f>'Embodied vs direct'!$B$21:$AK$21</c:f>
              <c:numCache>
                <c:formatCode>General</c:formatCode>
                <c:ptCount val="36"/>
                <c:pt idx="0">
                  <c:v>1.04677340885786</c:v>
                </c:pt>
                <c:pt idx="1">
                  <c:v>0.79000935800085981</c:v>
                </c:pt>
                <c:pt idx="4">
                  <c:v>1.0466336738588899</c:v>
                </c:pt>
                <c:pt idx="5">
                  <c:v>0.61817286890181045</c:v>
                </c:pt>
                <c:pt idx="6">
                  <c:v>7.3375754756302003</c:v>
                </c:pt>
                <c:pt idx="7">
                  <c:v>0.92733158259127002</c:v>
                </c:pt>
                <c:pt idx="8">
                  <c:v>0</c:v>
                </c:pt>
                <c:pt idx="9">
                  <c:v>0.17198034084295011</c:v>
                </c:pt>
                <c:pt idx="10">
                  <c:v>2.8431022898870095</c:v>
                </c:pt>
                <c:pt idx="11">
                  <c:v>0.33022855390297012</c:v>
                </c:pt>
                <c:pt idx="12">
                  <c:v>0</c:v>
                </c:pt>
                <c:pt idx="15">
                  <c:v>5.2254312698740009</c:v>
                </c:pt>
                <c:pt idx="16">
                  <c:v>18.012609201717201</c:v>
                </c:pt>
                <c:pt idx="17">
                  <c:v>5.1587710873939203</c:v>
                </c:pt>
                <c:pt idx="18">
                  <c:v>3.8622854668892304</c:v>
                </c:pt>
                <c:pt idx="19">
                  <c:v>4.3071087365925802</c:v>
                </c:pt>
                <c:pt idx="22">
                  <c:v>3.2716675373883</c:v>
                </c:pt>
                <c:pt idx="23">
                  <c:v>5.37983672371442</c:v>
                </c:pt>
                <c:pt idx="24">
                  <c:v>1.4634781666308398</c:v>
                </c:pt>
                <c:pt idx="25">
                  <c:v>1.4107974153832896</c:v>
                </c:pt>
                <c:pt idx="26">
                  <c:v>1.2647426688832302</c:v>
                </c:pt>
                <c:pt idx="27">
                  <c:v>2.3150994268983203</c:v>
                </c:pt>
                <c:pt idx="28">
                  <c:v>0.96363570998940018</c:v>
                </c:pt>
                <c:pt idx="29">
                  <c:v>2.0354254566773697</c:v>
                </c:pt>
                <c:pt idx="30">
                  <c:v>0</c:v>
                </c:pt>
                <c:pt idx="31">
                  <c:v>0.91075071317154022</c:v>
                </c:pt>
                <c:pt idx="32">
                  <c:v>2.8693045193990896</c:v>
                </c:pt>
                <c:pt idx="33">
                  <c:v>0.96176680423757999</c:v>
                </c:pt>
                <c:pt idx="34">
                  <c:v>2.1308405220551703</c:v>
                </c:pt>
                <c:pt idx="35">
                  <c:v>0.69978040126252994</c:v>
                </c:pt>
              </c:numCache>
            </c:numRef>
          </c:val>
        </c:ser>
        <c:ser>
          <c:idx val="1"/>
          <c:order val="3"/>
          <c:tx>
            <c:strRef>
              <c:f>'Embodied vs direct'!$A$20</c:f>
              <c:strCache>
                <c:ptCount val="1"/>
                <c:pt idx="0">
                  <c:v>Upper quartile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'Embodied vs direct'!$B$18:$AP$18</c15:sqref>
                  </c15:fullRef>
                </c:ext>
              </c:extLst>
              <c:f>'Embodied vs direct'!$B$18:$AK$18</c:f>
              <c:strCache>
                <c:ptCount val="36"/>
                <c:pt idx="0">
                  <c:v>Agriculture</c:v>
                </c:pt>
                <c:pt idx="1">
                  <c:v>Mining</c:v>
                </c:pt>
                <c:pt idx="4">
                  <c:v>Food</c:v>
                </c:pt>
                <c:pt idx="5">
                  <c:v>Textiles</c:v>
                </c:pt>
                <c:pt idx="6">
                  <c:v>Leather</c:v>
                </c:pt>
                <c:pt idx="7">
                  <c:v>Wood</c:v>
                </c:pt>
                <c:pt idx="8">
                  <c:v>Paper</c:v>
                </c:pt>
                <c:pt idx="9">
                  <c:v>Chemicals</c:v>
                </c:pt>
                <c:pt idx="10">
                  <c:v>Plastics</c:v>
                </c:pt>
                <c:pt idx="11">
                  <c:v>Minerals</c:v>
                </c:pt>
                <c:pt idx="12">
                  <c:v>Metals</c:v>
                </c:pt>
                <c:pt idx="15">
                  <c:v>Machinery</c:v>
                </c:pt>
                <c:pt idx="16">
                  <c:v>Electricals</c:v>
                </c:pt>
                <c:pt idx="17">
                  <c:v>Vehicles</c:v>
                </c:pt>
                <c:pt idx="18">
                  <c:v>Construction</c:v>
                </c:pt>
                <c:pt idx="19">
                  <c:v>Other manuf.</c:v>
                </c:pt>
                <c:pt idx="22">
                  <c:v>Vehicle trade</c:v>
                </c:pt>
                <c:pt idx="23">
                  <c:v>Wholesale</c:v>
                </c:pt>
                <c:pt idx="24">
                  <c:v>Retail</c:v>
                </c:pt>
                <c:pt idx="25">
                  <c:v>Hospitality</c:v>
                </c:pt>
                <c:pt idx="26">
                  <c:v>Telecoms</c:v>
                </c:pt>
                <c:pt idx="27">
                  <c:v>Finance</c:v>
                </c:pt>
                <c:pt idx="28">
                  <c:v>Real estate</c:v>
                </c:pt>
                <c:pt idx="29">
                  <c:v>Other business</c:v>
                </c:pt>
                <c:pt idx="30">
                  <c:v>Public admin.</c:v>
                </c:pt>
                <c:pt idx="31">
                  <c:v>Education</c:v>
                </c:pt>
                <c:pt idx="32">
                  <c:v>Health</c:v>
                </c:pt>
                <c:pt idx="33">
                  <c:v>Other social</c:v>
                </c:pt>
                <c:pt idx="34">
                  <c:v>Transport serv.</c:v>
                </c:pt>
                <c:pt idx="35">
                  <c:v>Land transport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'Embodied vs direct'!$B$20:$AP$20</c15:sqref>
                  </c15:fullRef>
                </c:ext>
              </c:extLst>
              <c:f>'Embodied vs direct'!$B$20:$AK$20</c:f>
              <c:numCache>
                <c:formatCode>General</c:formatCode>
                <c:ptCount val="36"/>
                <c:pt idx="0">
                  <c:v>8.5206077963179805E-2</c:v>
                </c:pt>
                <c:pt idx="1">
                  <c:v>1.11782296360705</c:v>
                </c:pt>
                <c:pt idx="4">
                  <c:v>0.57017967518526014</c:v>
                </c:pt>
                <c:pt idx="5">
                  <c:v>0</c:v>
                </c:pt>
                <c:pt idx="6">
                  <c:v>0</c:v>
                </c:pt>
                <c:pt idx="7">
                  <c:v>4.06310875798499</c:v>
                </c:pt>
                <c:pt idx="8">
                  <c:v>1.3661441399292302</c:v>
                </c:pt>
                <c:pt idx="9">
                  <c:v>1.3323525874886399</c:v>
                </c:pt>
                <c:pt idx="10">
                  <c:v>1.9565919252626003</c:v>
                </c:pt>
                <c:pt idx="11">
                  <c:v>0</c:v>
                </c:pt>
                <c:pt idx="12">
                  <c:v>9.6775761761900059E-2</c:v>
                </c:pt>
                <c:pt idx="15">
                  <c:v>0</c:v>
                </c:pt>
                <c:pt idx="16">
                  <c:v>0</c:v>
                </c:pt>
                <c:pt idx="17">
                  <c:v>0.77333359228510012</c:v>
                </c:pt>
                <c:pt idx="18">
                  <c:v>9.8419841002827511</c:v>
                </c:pt>
                <c:pt idx="19">
                  <c:v>0.43650093265659962</c:v>
                </c:pt>
                <c:pt idx="22">
                  <c:v>1.3192385345535698</c:v>
                </c:pt>
                <c:pt idx="23">
                  <c:v>3.1920883518288008</c:v>
                </c:pt>
                <c:pt idx="24">
                  <c:v>1.5248951372323698</c:v>
                </c:pt>
                <c:pt idx="25">
                  <c:v>1.8618686401904503</c:v>
                </c:pt>
                <c:pt idx="26">
                  <c:v>3.9794031301196502</c:v>
                </c:pt>
                <c:pt idx="27">
                  <c:v>3.7727741765242895</c:v>
                </c:pt>
                <c:pt idx="28">
                  <c:v>2.5208146960756102</c:v>
                </c:pt>
                <c:pt idx="29">
                  <c:v>4.4944234506977896</c:v>
                </c:pt>
                <c:pt idx="30">
                  <c:v>1.1230034948385406</c:v>
                </c:pt>
                <c:pt idx="31">
                  <c:v>3.5234634452489102</c:v>
                </c:pt>
                <c:pt idx="32">
                  <c:v>3.7200832098822811</c:v>
                </c:pt>
                <c:pt idx="33">
                  <c:v>1.6517705640809304</c:v>
                </c:pt>
                <c:pt idx="34">
                  <c:v>0.38422521982897972</c:v>
                </c:pt>
                <c:pt idx="35">
                  <c:v>1.0263673251849403</c:v>
                </c:pt>
              </c:numCache>
            </c:numRef>
          </c:val>
        </c:ser>
        <c:ser>
          <c:idx val="0"/>
          <c:order val="4"/>
          <c:tx>
            <c:strRef>
              <c:f>'Embodied vs direct'!$A$19</c:f>
              <c:strCache>
                <c:ptCount val="1"/>
                <c:pt idx="0">
                  <c:v>Highest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'Embodied vs direct'!$B$18:$AP$18</c15:sqref>
                  </c15:fullRef>
                </c:ext>
              </c:extLst>
              <c:f>'Embodied vs direct'!$B$18:$AK$18</c:f>
              <c:strCache>
                <c:ptCount val="36"/>
                <c:pt idx="0">
                  <c:v>Agriculture</c:v>
                </c:pt>
                <c:pt idx="1">
                  <c:v>Mining</c:v>
                </c:pt>
                <c:pt idx="4">
                  <c:v>Food</c:v>
                </c:pt>
                <c:pt idx="5">
                  <c:v>Textiles</c:v>
                </c:pt>
                <c:pt idx="6">
                  <c:v>Leather</c:v>
                </c:pt>
                <c:pt idx="7">
                  <c:v>Wood</c:v>
                </c:pt>
                <c:pt idx="8">
                  <c:v>Paper</c:v>
                </c:pt>
                <c:pt idx="9">
                  <c:v>Chemicals</c:v>
                </c:pt>
                <c:pt idx="10">
                  <c:v>Plastics</c:v>
                </c:pt>
                <c:pt idx="11">
                  <c:v>Minerals</c:v>
                </c:pt>
                <c:pt idx="12">
                  <c:v>Metals</c:v>
                </c:pt>
                <c:pt idx="15">
                  <c:v>Machinery</c:v>
                </c:pt>
                <c:pt idx="16">
                  <c:v>Electricals</c:v>
                </c:pt>
                <c:pt idx="17">
                  <c:v>Vehicles</c:v>
                </c:pt>
                <c:pt idx="18">
                  <c:v>Construction</c:v>
                </c:pt>
                <c:pt idx="19">
                  <c:v>Other manuf.</c:v>
                </c:pt>
                <c:pt idx="22">
                  <c:v>Vehicle trade</c:v>
                </c:pt>
                <c:pt idx="23">
                  <c:v>Wholesale</c:v>
                </c:pt>
                <c:pt idx="24">
                  <c:v>Retail</c:v>
                </c:pt>
                <c:pt idx="25">
                  <c:v>Hospitality</c:v>
                </c:pt>
                <c:pt idx="26">
                  <c:v>Telecoms</c:v>
                </c:pt>
                <c:pt idx="27">
                  <c:v>Finance</c:v>
                </c:pt>
                <c:pt idx="28">
                  <c:v>Real estate</c:v>
                </c:pt>
                <c:pt idx="29">
                  <c:v>Other business</c:v>
                </c:pt>
                <c:pt idx="30">
                  <c:v>Public admin.</c:v>
                </c:pt>
                <c:pt idx="31">
                  <c:v>Education</c:v>
                </c:pt>
                <c:pt idx="32">
                  <c:v>Health</c:v>
                </c:pt>
                <c:pt idx="33">
                  <c:v>Other social</c:v>
                </c:pt>
                <c:pt idx="34">
                  <c:v>Transport serv.</c:v>
                </c:pt>
                <c:pt idx="35">
                  <c:v>Land transport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'Embodied vs direct'!$B$19:$AP$19</c15:sqref>
                  </c15:fullRef>
                </c:ext>
              </c:extLst>
              <c:f>'Embodied vs direct'!$B$19:$AK$19</c:f>
              <c:numCache>
                <c:formatCode>General</c:formatCode>
                <c:ptCount val="36"/>
                <c:pt idx="0">
                  <c:v>0.94283876740783024</c:v>
                </c:pt>
                <c:pt idx="1">
                  <c:v>0</c:v>
                </c:pt>
                <c:pt idx="4">
                  <c:v>2.1983439469340293</c:v>
                </c:pt>
                <c:pt idx="5">
                  <c:v>2.8880452108054095</c:v>
                </c:pt>
                <c:pt idx="6">
                  <c:v>0</c:v>
                </c:pt>
                <c:pt idx="7">
                  <c:v>0</c:v>
                </c:pt>
                <c:pt idx="8">
                  <c:v>0.31851280461736975</c:v>
                </c:pt>
                <c:pt idx="9">
                  <c:v>0</c:v>
                </c:pt>
                <c:pt idx="10">
                  <c:v>15.806446204092001</c:v>
                </c:pt>
                <c:pt idx="11">
                  <c:v>0.47499085673264974</c:v>
                </c:pt>
                <c:pt idx="12">
                  <c:v>0.77197640699404002</c:v>
                </c:pt>
                <c:pt idx="15">
                  <c:v>2.5077641305309992</c:v>
                </c:pt>
                <c:pt idx="16">
                  <c:v>0</c:v>
                </c:pt>
                <c:pt idx="17">
                  <c:v>3.0718638311447002</c:v>
                </c:pt>
                <c:pt idx="18">
                  <c:v>0</c:v>
                </c:pt>
                <c:pt idx="19">
                  <c:v>29.544003466583703</c:v>
                </c:pt>
                <c:pt idx="22">
                  <c:v>1.9284671205825994</c:v>
                </c:pt>
                <c:pt idx="23">
                  <c:v>0.17903775486219864</c:v>
                </c:pt>
                <c:pt idx="24">
                  <c:v>5.0686127444213502</c:v>
                </c:pt>
                <c:pt idx="25">
                  <c:v>2.4515508150620295</c:v>
                </c:pt>
                <c:pt idx="26">
                  <c:v>0.47151528739312987</c:v>
                </c:pt>
                <c:pt idx="27">
                  <c:v>3.1985401686574111</c:v>
                </c:pt>
                <c:pt idx="28">
                  <c:v>25.187400910559479</c:v>
                </c:pt>
                <c:pt idx="29">
                  <c:v>1.6275199493373016</c:v>
                </c:pt>
                <c:pt idx="30">
                  <c:v>4.8000800858139101</c:v>
                </c:pt>
                <c:pt idx="31">
                  <c:v>0</c:v>
                </c:pt>
                <c:pt idx="32">
                  <c:v>4.0637202236953698</c:v>
                </c:pt>
                <c:pt idx="33">
                  <c:v>2.5828055276834601</c:v>
                </c:pt>
                <c:pt idx="34">
                  <c:v>3.6331581668529909</c:v>
                </c:pt>
                <c:pt idx="35">
                  <c:v>7.4888387864200103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663696"/>
        <c:axId val="223430376"/>
      </c:barChart>
      <c:lineChart>
        <c:grouping val="standard"/>
        <c:varyColors val="0"/>
        <c:ser>
          <c:idx val="5"/>
          <c:order val="5"/>
          <c:tx>
            <c:strRef>
              <c:f>'Embodied vs direct'!$A$13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Lit>
              <c:ptCount val="36"/>
              <c:pt idx="0">
                <c:v>Agriculture</c:v>
              </c:pt>
              <c:pt idx="1">
                <c:v>Mining</c:v>
              </c:pt>
              <c:pt idx="4">
                <c:v>Food</c:v>
              </c:pt>
              <c:pt idx="5">
                <c:v>Textiles</c:v>
              </c:pt>
              <c:pt idx="6">
                <c:v>Leather</c:v>
              </c:pt>
              <c:pt idx="7">
                <c:v>Wood</c:v>
              </c:pt>
              <c:pt idx="8">
                <c:v>Paper</c:v>
              </c:pt>
              <c:pt idx="9">
                <c:v>Chemicals</c:v>
              </c:pt>
              <c:pt idx="10">
                <c:v>Plastics</c:v>
              </c:pt>
              <c:pt idx="11">
                <c:v>Minerals</c:v>
              </c:pt>
              <c:pt idx="12">
                <c:v>Metals</c:v>
              </c:pt>
              <c:pt idx="15">
                <c:v>Machinery</c:v>
              </c:pt>
              <c:pt idx="16">
                <c:v>Electricals</c:v>
              </c:pt>
              <c:pt idx="17">
                <c:v>Vehicles</c:v>
              </c:pt>
              <c:pt idx="18">
                <c:v>Construction</c:v>
              </c:pt>
              <c:pt idx="19">
                <c:v>Other manuf.</c:v>
              </c:pt>
              <c:pt idx="22">
                <c:v>Vehicle trade</c:v>
              </c:pt>
              <c:pt idx="23">
                <c:v>Wholesale</c:v>
              </c:pt>
              <c:pt idx="24">
                <c:v>Retail</c:v>
              </c:pt>
              <c:pt idx="25">
                <c:v>Hospitality</c:v>
              </c:pt>
              <c:pt idx="26">
                <c:v>Telecoms</c:v>
              </c:pt>
              <c:pt idx="27">
                <c:v>Finance</c:v>
              </c:pt>
              <c:pt idx="28">
                <c:v>Real estate</c:v>
              </c:pt>
              <c:pt idx="29">
                <c:v>Other business</c:v>
              </c:pt>
              <c:pt idx="30">
                <c:v>Public admin.</c:v>
              </c:pt>
              <c:pt idx="31">
                <c:v>Education</c:v>
              </c:pt>
              <c:pt idx="32">
                <c:v>Health</c:v>
              </c:pt>
              <c:pt idx="33">
                <c:v>Other social</c:v>
              </c:pt>
              <c:pt idx="34">
                <c:v>Transport serv.</c:v>
              </c:pt>
              <c:pt idx="35">
                <c:v>Land 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'Embodied vs direct'!$B$13:$AP$13</c15:sqref>
                  </c15:fullRef>
                </c:ext>
              </c:extLst>
              <c:f>'Embodied vs direct'!$B$13:$AK$13</c:f>
              <c:numCache>
                <c:formatCode>_-* #,##0.000_-;\-* #,##0.000_-;_-* "-"??_-;_-@_-</c:formatCode>
                <c:ptCount val="36"/>
                <c:pt idx="0">
                  <c:v>1.66191385224232</c:v>
                </c:pt>
                <c:pt idx="1">
                  <c:v>1.0748360485908899</c:v>
                </c:pt>
                <c:pt idx="4">
                  <c:v>3.1460619086777601</c:v>
                </c:pt>
                <c:pt idx="5">
                  <c:v>3.1316122282543803</c:v>
                </c:pt>
                <c:pt idx="6">
                  <c:v>11.3692120106946</c:v>
                </c:pt>
                <c:pt idx="7">
                  <c:v>1.4625752665852301</c:v>
                </c:pt>
                <c:pt idx="8">
                  <c:v>0.68614725759378992</c:v>
                </c:pt>
                <c:pt idx="9">
                  <c:v>0.2668187617437201</c:v>
                </c:pt>
                <c:pt idx="10">
                  <c:v>9.7823390572999998</c:v>
                </c:pt>
                <c:pt idx="11">
                  <c:v>1.0130336514699101</c:v>
                </c:pt>
                <c:pt idx="12">
                  <c:v>0.69232482253918004</c:v>
                </c:pt>
                <c:pt idx="15">
                  <c:v>13.369429939006301</c:v>
                </c:pt>
                <c:pt idx="16">
                  <c:v>27.582199128471601</c:v>
                </c:pt>
                <c:pt idx="17">
                  <c:v>10.8010646683655</c:v>
                </c:pt>
                <c:pt idx="18">
                  <c:v>8.5149549454933506</c:v>
                </c:pt>
                <c:pt idx="19">
                  <c:v>9.8343111229960005</c:v>
                </c:pt>
                <c:pt idx="22">
                  <c:v>6.0747352574157301</c:v>
                </c:pt>
                <c:pt idx="23">
                  <c:v>8.3078242926493999</c:v>
                </c:pt>
                <c:pt idx="24">
                  <c:v>1.8753342724240798</c:v>
                </c:pt>
                <c:pt idx="25">
                  <c:v>2.4199523202651498</c:v>
                </c:pt>
                <c:pt idx="26">
                  <c:v>2.72311805041296</c:v>
                </c:pt>
                <c:pt idx="27">
                  <c:v>4.7004509812726001</c:v>
                </c:pt>
                <c:pt idx="28">
                  <c:v>3.29176105856261</c:v>
                </c:pt>
                <c:pt idx="29">
                  <c:v>3.7572736660354096</c:v>
                </c:pt>
                <c:pt idx="30">
                  <c:v>1.8834687721441998</c:v>
                </c:pt>
                <c:pt idx="31">
                  <c:v>1.96864198520207</c:v>
                </c:pt>
                <c:pt idx="32">
                  <c:v>3.9796643644291496</c:v>
                </c:pt>
                <c:pt idx="33">
                  <c:v>2.0193227605740098</c:v>
                </c:pt>
                <c:pt idx="34">
                  <c:v>3.5002296424457402</c:v>
                </c:pt>
                <c:pt idx="35">
                  <c:v>1.2030100714466498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'Embodied vs direct'!$A$11</c:f>
              <c:strCache>
                <c:ptCount val="1"/>
                <c:pt idx="0">
                  <c:v>Highest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noFill/>
              <a:ln w="3175">
                <a:solidFill>
                  <a:schemeClr val="tx1"/>
                </a:solidFill>
              </a:ln>
              <a:effectLst/>
            </c:spPr>
          </c:marker>
          <c:cat>
            <c:strLit>
              <c:ptCount val="36"/>
              <c:pt idx="0">
                <c:v>Agriculture</c:v>
              </c:pt>
              <c:pt idx="1">
                <c:v>Mining</c:v>
              </c:pt>
              <c:pt idx="4">
                <c:v>Food</c:v>
              </c:pt>
              <c:pt idx="5">
                <c:v>Textiles</c:v>
              </c:pt>
              <c:pt idx="6">
                <c:v>Leather</c:v>
              </c:pt>
              <c:pt idx="7">
                <c:v>Wood</c:v>
              </c:pt>
              <c:pt idx="8">
                <c:v>Paper</c:v>
              </c:pt>
              <c:pt idx="9">
                <c:v>Chemicals</c:v>
              </c:pt>
              <c:pt idx="10">
                <c:v>Plastics</c:v>
              </c:pt>
              <c:pt idx="11">
                <c:v>Minerals</c:v>
              </c:pt>
              <c:pt idx="12">
                <c:v>Metals</c:v>
              </c:pt>
              <c:pt idx="15">
                <c:v>Machinery</c:v>
              </c:pt>
              <c:pt idx="16">
                <c:v>Electricals</c:v>
              </c:pt>
              <c:pt idx="17">
                <c:v>Vehicles</c:v>
              </c:pt>
              <c:pt idx="18">
                <c:v>Construction</c:v>
              </c:pt>
              <c:pt idx="19">
                <c:v>Other manuf.</c:v>
              </c:pt>
              <c:pt idx="22">
                <c:v>Vehicle trade</c:v>
              </c:pt>
              <c:pt idx="23">
                <c:v>Wholesale</c:v>
              </c:pt>
              <c:pt idx="24">
                <c:v>Retail</c:v>
              </c:pt>
              <c:pt idx="25">
                <c:v>Hospitality</c:v>
              </c:pt>
              <c:pt idx="26">
                <c:v>Telecoms</c:v>
              </c:pt>
              <c:pt idx="27">
                <c:v>Finance</c:v>
              </c:pt>
              <c:pt idx="28">
                <c:v>Real estate</c:v>
              </c:pt>
              <c:pt idx="29">
                <c:v>Other business</c:v>
              </c:pt>
              <c:pt idx="30">
                <c:v>Public admin.</c:v>
              </c:pt>
              <c:pt idx="31">
                <c:v>Education</c:v>
              </c:pt>
              <c:pt idx="32">
                <c:v>Health</c:v>
              </c:pt>
              <c:pt idx="33">
                <c:v>Other social</c:v>
              </c:pt>
              <c:pt idx="34">
                <c:v>Transport serv.</c:v>
              </c:pt>
              <c:pt idx="35">
                <c:v>Land 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'Embodied vs direct'!$B$11:$AP$11</c15:sqref>
                  </c15:fullRef>
                </c:ext>
              </c:extLst>
              <c:f>'Embodied vs direct'!$B$11:$AK$11</c:f>
              <c:numCache>
                <c:formatCode>_-* #,##0.000_-;\-* #,##0.000_-;_-* "-"??_-;_-@_-</c:formatCode>
                <c:ptCount val="36"/>
                <c:pt idx="0">
                  <c:v>2.6899586976133301</c:v>
                </c:pt>
                <c:pt idx="1">
                  <c:v>2.1926590121979399</c:v>
                </c:pt>
                <c:pt idx="4">
                  <c:v>5.9145855307970496</c:v>
                </c:pt>
                <c:pt idx="5">
                  <c:v>6.0196574390597899</c:v>
                </c:pt>
                <c:pt idx="6">
                  <c:v>11.3692120106946</c:v>
                </c:pt>
                <c:pt idx="7">
                  <c:v>5.5256840245702197</c:v>
                </c:pt>
                <c:pt idx="8">
                  <c:v>2.3708042021403899</c:v>
                </c:pt>
                <c:pt idx="9">
                  <c:v>1.59917134923236</c:v>
                </c:pt>
                <c:pt idx="10">
                  <c:v>27.545377186654601</c:v>
                </c:pt>
                <c:pt idx="11">
                  <c:v>1.4880245082025598</c:v>
                </c:pt>
                <c:pt idx="12">
                  <c:v>1.5610769912951201</c:v>
                </c:pt>
                <c:pt idx="15">
                  <c:v>15.8771940695373</c:v>
                </c:pt>
                <c:pt idx="16">
                  <c:v>27.582199128471601</c:v>
                </c:pt>
                <c:pt idx="17">
                  <c:v>14.6462620917953</c:v>
                </c:pt>
                <c:pt idx="18">
                  <c:v>18.356939045776102</c:v>
                </c:pt>
                <c:pt idx="19">
                  <c:v>39.814815522236302</c:v>
                </c:pt>
                <c:pt idx="22">
                  <c:v>9.3224409125518992</c:v>
                </c:pt>
                <c:pt idx="23">
                  <c:v>11.678950399340399</c:v>
                </c:pt>
                <c:pt idx="24">
                  <c:v>8.4688421540777998</c:v>
                </c:pt>
                <c:pt idx="25">
                  <c:v>6.7333717755176297</c:v>
                </c:pt>
                <c:pt idx="26">
                  <c:v>7.17403646792574</c:v>
                </c:pt>
                <c:pt idx="27">
                  <c:v>11.671765326454301</c:v>
                </c:pt>
                <c:pt idx="28">
                  <c:v>30.9999766651977</c:v>
                </c:pt>
                <c:pt idx="29">
                  <c:v>9.8792170660705008</c:v>
                </c:pt>
                <c:pt idx="30">
                  <c:v>7.8065523527966505</c:v>
                </c:pt>
                <c:pt idx="31">
                  <c:v>5.4921054304509802</c:v>
                </c:pt>
                <c:pt idx="32">
                  <c:v>11.763467798006801</c:v>
                </c:pt>
                <c:pt idx="33">
                  <c:v>6.2538988523384003</c:v>
                </c:pt>
                <c:pt idx="34">
                  <c:v>7.5176130291277108</c:v>
                </c:pt>
                <c:pt idx="35">
                  <c:v>9.7182161830516005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663696"/>
        <c:axId val="223430376"/>
      </c:lineChart>
      <c:catAx>
        <c:axId val="22266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430376"/>
        <c:crosses val="autoZero"/>
        <c:auto val="1"/>
        <c:lblAlgn val="ctr"/>
        <c:lblOffset val="100"/>
        <c:noMultiLvlLbl val="0"/>
      </c:catAx>
      <c:valAx>
        <c:axId val="22343037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Embodied exergy /</a:t>
                </a:r>
                <a:r>
                  <a:rPr lang="en-GB" sz="1200" baseline="0"/>
                  <a:t> Direct exergy use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6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75787401574799E-2"/>
          <c:y val="3.3286789151356078E-2"/>
          <c:w val="0.89300497594050743"/>
          <c:h val="0.83319772528433944"/>
        </c:manualLayout>
      </c:layout>
      <c:bubbleChart>
        <c:varyColors val="0"/>
        <c:ser>
          <c:idx val="0"/>
          <c:order val="0"/>
          <c:tx>
            <c:strRef>
              <c:f>'EN productivity vs effiency'!$C$1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>
                <a:alpha val="40000"/>
              </a:schemeClr>
            </a:solidFill>
            <a:ln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effiency'!$C$2:$C$256</c:f>
              <c:numCache>
                <c:formatCode>0.00E+00</c:formatCode>
                <c:ptCount val="255"/>
                <c:pt idx="0">
                  <c:v>0.15983307015564999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5.8651426174496597E-2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6.7648605996843705E-2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0.150646520931561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0.17536577272315901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0.12640756806242701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0.221446148492456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9.8746383799421397E-2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6.6359998504057702E-2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0.19294724075197001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0.219026180572547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0.11926157322787501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0.25565219815449802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effiency'!$D$2:$D$256</c:f>
              <c:numCache>
                <c:formatCode>0.00E+00</c:formatCode>
                <c:ptCount val="255"/>
                <c:pt idx="0">
                  <c:v>22165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38144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28515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27996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165745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45877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12414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120693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1037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133695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16490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122610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30091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35871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"/>
          <c:order val="1"/>
          <c:tx>
            <c:strRef>
              <c:f>'EN productivity vs effiency'!$E$1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rgbClr val="FF0000">
                <a:alpha val="40000"/>
              </a:srgb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effiency'!$E$2:$E$256</c:f>
              <c:numCache>
                <c:formatCode>0.00E+00</c:formatCode>
                <c:ptCount val="255"/>
                <c:pt idx="0">
                  <c:v>0</c:v>
                </c:pt>
                <c:pt idx="1">
                  <c:v>0.111400098559929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6.0474711355906E-2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0.40081456636320001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5.17925538241941E-2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7.7190635672433505E-2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9.0366339046381194E-2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0.16332613390928699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6.6467559910928106E-2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4.2891447438948502E-2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5.0571727748691099E-2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6.6804309884434698E-2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0.12468334908711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effiency'!$F$2:$F$256</c:f>
              <c:numCache>
                <c:formatCode>0.00E+00</c:formatCode>
                <c:ptCount val="255"/>
                <c:pt idx="0">
                  <c:v>0</c:v>
                </c:pt>
                <c:pt idx="1">
                  <c:v>36526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149059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8348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42035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302766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578617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9260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13003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237561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2691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279846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23875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181629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34081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201010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2"/>
          <c:order val="2"/>
          <c:tx>
            <c:strRef>
              <c:f>'EN productivity vs effiency'!$G$1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1">
                <a:alpha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effiency'!$G$2:$G$256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1.4072063917848101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1.42611191780654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1.6696294423577001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1.34344328023094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1.58500993862955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1.2131056769805499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1.4493207099532199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1.5957038477513801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1.27873399715504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1.02445376854099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1.22011004385294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1.6440731815089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1.1578653002636301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2.2098092847757398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effiency'!$H$2:$H$256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121531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163906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83064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74824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851224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1289136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89358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71296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635592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16872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356305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85057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368891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174863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652229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3"/>
          <c:order val="3"/>
          <c:tx>
            <c:strRef>
              <c:f>'EN productivity vs effiency'!$I$1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2">
                <a:lumMod val="75000"/>
                <a:alpha val="6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effiency'!$I$2:$I$256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0.71243702632846995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1.7069869486948599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1.1580094228504101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0.65807626108830897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1.6869521419806199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2.2314456928838902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9.6012845965199105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1.72455845248107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2.7230201476161899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0.87187775233397902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6.3002403204272301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4.3348219862585804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5.7270560477657897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effiency'!$J$2:$J$256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22827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8888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8490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15106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54599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6675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263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8563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1189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10026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11354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18725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3202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20768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6"/>
          <c:order val="6"/>
          <c:tx>
            <c:strRef>
              <c:f>'EN productivity vs effiency'!$O$1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4">
                <a:alpha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effiency'!$O$2:$O$256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0.24309758116435201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0.15417985562361899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0.14022702847931201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0.17641464574417401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0.17386278190681201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0.18545215805471099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0.10149281722366001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0.18318486690421201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0.25496855345911901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0.14242579033997299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0.12952135782538499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0.21924839211400199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0.249850692785475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0.24878043148634099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effiency'!$P$2:$P$256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21746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43913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29776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14721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195499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205625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26661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18746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133588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795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88095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22919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95156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16744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129923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7"/>
          <c:order val="7"/>
          <c:tx>
            <c:strRef>
              <c:f>'EN productivity vs effiency'!$Q$1</c:f>
              <c:strCache>
                <c:ptCount val="1"/>
                <c:pt idx="0">
                  <c:v>Metals</c:v>
                </c:pt>
              </c:strCache>
            </c:strRef>
          </c:tx>
          <c:spPr>
            <a:solidFill>
              <a:schemeClr val="accent3">
                <a:lumMod val="50000"/>
                <a:alpha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effiency'!$Q$2:$Q$256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7.0003518284732696E-2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4.0516256680128898E-2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0.12862307924073499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4.7712505861075699E-2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2.28901174080983E-2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4.9248360681039403E-2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2.6699144743964402E-2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3.6933887917576E-2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3.8069862172869798E-2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4.7766187758315197E-2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3.4777803411145503E-2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4.12308389124003E-2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4.0246064254301502E-2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effiency'!$R$2:$R$256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48319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98052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3319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44787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235333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453542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46185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17222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267107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18093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71684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10162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186389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70651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132567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8"/>
          <c:order val="8"/>
          <c:tx>
            <c:strRef>
              <c:f>'EN productivity vs effiency'!$S$1</c:f>
              <c:strCache>
                <c:ptCount val="1"/>
                <c:pt idx="0">
                  <c:v>Machinery</c:v>
                </c:pt>
              </c:strCache>
            </c:strRef>
          </c:tx>
          <c:spPr>
            <a:solidFill>
              <a:schemeClr val="accent5">
                <a:alpha val="4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effiency'!$S$2:$S$256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0.74526402113991497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0.72925179960735798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0.71040183867141105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1.4087121788049199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0.596832070238277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0.96411926009902804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0.84711172604634999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0.42819681361828699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0.63331743898738502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0.58852550663871395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0.54392434713591498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1.8774000543921601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0.57224501758499402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effiency'!$T$2:$T$256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21949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13753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13488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13154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91574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206406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2891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10636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198909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394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23069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7155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51657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11031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98948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0"/>
          <c:order val="10"/>
          <c:tx>
            <c:strRef>
              <c:f>'EN productivity vs effiency'!$W$1</c:f>
              <c:strCache>
                <c:ptCount val="1"/>
                <c:pt idx="0">
                  <c:v>Minerals</c:v>
                </c:pt>
              </c:strCache>
            </c:strRef>
          </c:tx>
          <c:spPr>
            <a:solidFill>
              <a:srgbClr val="7030A0">
                <a:alpha val="40000"/>
              </a:srgb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effiency'!$W$2:$W$256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6.8173319039664906E-2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4.5026927924830901E-2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4.0511328206194103E-2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6.6502839667977195E-2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4.5075480075479998E-2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4.9152034923026403E-2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2.38045234248788E-2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4.2664879639622698E-2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6.8716874152594601E-2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2.2199628904760599E-2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3.7298402120570097E-2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6.6204043154917694E-2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6.5661167200196893E-2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effiency'!$X$2:$X$256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40111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52362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28866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18312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180180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310626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61900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24127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340976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5146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32452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78686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281811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19094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121830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2"/>
          <c:order val="12"/>
          <c:tx>
            <c:strRef>
              <c:f>'EN productivity vs effiency'!$AA$1</c:f>
              <c:strCache>
                <c:ptCount val="1"/>
                <c:pt idx="0">
                  <c:v>Paper</c:v>
                </c:pt>
              </c:strCache>
            </c:strRef>
          </c:tx>
          <c:spPr>
            <a:solidFill>
              <a:schemeClr val="accent6">
                <a:alpha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effiency'!$AA$2:$AA$256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4.7983531807516903E-2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7.3821467251895298E-2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0.20623165889867001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1.6291206655263499E-2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8.7059612119045393E-2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7.8027531123109103E-2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0.27680117627838502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9.5232723568680594E-2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0.102593615715162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2.8306162144819399E-2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7.3149611778858106E-2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1.7960063009636699E-2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0.14190922401171299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effiency'!$AB$2:$AB$256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67767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35086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5793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308688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111890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268932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6121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1075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118789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688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39096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49869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100587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259008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102450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3"/>
          <c:order val="13"/>
          <c:tx>
            <c:strRef>
              <c:f>'EN productivity vs effiency'!$AC$1</c:f>
              <c:strCache>
                <c:ptCount val="1"/>
                <c:pt idx="0">
                  <c:v>Land_transport</c:v>
                </c:pt>
              </c:strCache>
            </c:strRef>
          </c:tx>
          <c:spPr>
            <a:solidFill>
              <a:schemeClr val="accent2">
                <a:alpha val="20000"/>
              </a:schemeClr>
            </a:solidFill>
            <a:ln w="3175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effiency'!$AC$2:$AC$256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1.7336621077297699E-2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1.7829324760739E-2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2.15063352080005E-2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2.2596185029039699E-2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2.1123014431935799E-2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1.60648755190799E-2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1.3036719378182701E-2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2.5913088021856E-2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9.8340783392681201E-3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2.25660863958736E-2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1.0383796388210799E-2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1.4590587697544601E-2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2.45595954731519E-2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2.0353264612123501E-2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effiency'!$AD$2:$AD$256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326465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339065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182788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169595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1784376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2136954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279825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194510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1639820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92393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482361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256881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1408922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311475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1691763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4"/>
          <c:order val="14"/>
          <c:tx>
            <c:strRef>
              <c:f>'EN productivity vs effiency'!$AE$1</c:f>
              <c:strCache>
                <c:ptCount val="1"/>
                <c:pt idx="0">
                  <c:v>Textiles</c:v>
                </c:pt>
              </c:strCache>
            </c:strRef>
          </c:tx>
          <c:spPr>
            <a:solidFill>
              <a:schemeClr val="accent5">
                <a:alpha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effiency'!$AE$2:$AE$256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0.26289760348583802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0.13182118608423901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0.39639175257731901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0.30144759698899798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0.35652991713690202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0.273061922682175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0.22534174553101899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0.32198810641627501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0.171369636963696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0.24244865082561401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0.16189314086920401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0.270694480888655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0.36477272727272703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0.15583798736886001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effiency'!$AF$2:$AF$256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4590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16643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1164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1727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19671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29230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5706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743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79875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1212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4966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19259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22866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1496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38318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5"/>
          <c:order val="15"/>
          <c:tx>
            <c:strRef>
              <c:f>'EN productivity vs effiency'!$AG$1</c:f>
              <c:strCache>
                <c:ptCount val="1"/>
                <c:pt idx="0">
                  <c:v>Vehicles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effiency'!$AG$2:$AG$256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0.706198413982844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0.33980432543769301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0.26432912575970002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0.31690670006261701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0.30858371444709598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0.64057461445764696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0.45511049723756902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0.789060851213506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0.72383217993079496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0.43677266576454599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0.41133444301372402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0.58223502881483302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0.43092900653862598</c:v>
                </c:pt>
              </c:numCache>
            </c:numRef>
          </c:yVal>
          <c:bubbleSize>
            <c:numRef>
              <c:f>'EN productivity vs effiency'!$AH$2:$AH$256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6179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9710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2139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3194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54883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131114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1448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529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19901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165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4624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2956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31841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11973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53681</c:v>
                </c:pt>
              </c:numCache>
            </c:numRef>
          </c:bubbleSize>
          <c:bubble3D val="0"/>
        </c:ser>
        <c:ser>
          <c:idx val="16"/>
          <c:order val="16"/>
          <c:tx>
            <c:strRef>
              <c:f>'EN productivity vs effiency'!$AI$1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chemeClr val="accent2">
                <a:lumMod val="75000"/>
                <a:alpha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effiency'!$AI$2:$AI$256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9.3675383153633204E-2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9.2430548833607504E-2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0.16120833333333301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5.2029610064641602E-2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9.4175345469232299E-2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0.15243888119114099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0.19547998278088599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0.27367817190936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2.9359605911330001E-2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0.35825242718446598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0.16175298804780799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0.102777142483745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8.1928335865416604E-2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effiency'!$AJ$2:$AJ$256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24207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10331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4800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28774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34663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42581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2323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5834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20918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1015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3090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5773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30607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26987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0"/>
        <c:axId val="223201904"/>
        <c:axId val="222650328"/>
        <c:extLst>
          <c:ext xmlns:c15="http://schemas.microsoft.com/office/drawing/2012/chart" uri="{02D57815-91ED-43cb-92C2-25804820EDAC}">
            <c15:filteredBubbl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'EN productivity vs effiency'!$K$1</c15:sqref>
                        </c15:formulaRef>
                      </c:ext>
                    </c:extLst>
                    <c:strCache>
                      <c:ptCount val="1"/>
                      <c:pt idx="0">
                        <c:v>Aviation</c:v>
                      </c:pt>
                    </c:strCache>
                  </c:strRef>
                </c:tx>
                <c:spPr>
                  <a:solidFill>
                    <a:schemeClr val="accent5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>
                      <c:ext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'EN productivity vs effiency'!$K$2:$K$256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0.48785529715762199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3.9598484848484801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0.492691256830601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0.188192267502612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0.164268996298715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0.21386696381589099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3.0312520823615598E-2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5.7098105805544898E-2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0.75106465350367702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0.15845851216022799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2.2443774634824901E-2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5.1407456613800501E-2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0.29614748774871502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'EN productivity vs effiency'!$L$2:$L$256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1548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132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1464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3828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36744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32307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15007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2239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34157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2583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5592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103512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12043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33874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  <c15:filteredBubbl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effiency'!$M$1</c15:sqref>
                        </c15:formulaRef>
                      </c:ext>
                    </c:extLst>
                    <c:strCache>
                      <c:ptCount val="1"/>
                      <c:pt idx="0">
                        <c:v>Fishing</c:v>
                      </c:pt>
                    </c:strCache>
                  </c:strRef>
                </c:tx>
                <c:spPr>
                  <a:solidFill>
                    <a:schemeClr val="accent6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effiency'!$M$2:$M$256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2.6038781163434901E-2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5.8925262507720802E-2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6.5975514825560799E-2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9.7118421052631501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0.13060859673356601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7.82608695652173E-2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0.113335253456221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240.19999999999899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4.1370558375634497E-2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effiency'!$N$2:$N$256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6859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1619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14131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76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12307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2760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3472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5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1576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  <c15:filteredBubbl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effiency'!$U$1</c15:sqref>
                        </c15:formulaRef>
                      </c:ext>
                    </c:extLst>
                    <c:strCache>
                      <c:ptCount val="1"/>
                      <c:pt idx="0">
                        <c:v>Mining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effiency'!$U$2:$U$256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0.15038625256187901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0.129430491687301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2.11282437006393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9.8215511324639598E-2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0.167746041848993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0.25031679282309999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0.193466963622865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0.69349034136014798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0.33535353535353501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0.86600796133067903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0.10567197100992499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0.20309980025153501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8.2894985808892999E-2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effiency'!$V$2:$V$256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6343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2827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2659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4371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12569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17835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4041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4611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7558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99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14068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6347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13517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15855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  <c15:filteredBubbl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effiency'!$Y$1</c15:sqref>
                        </c15:formulaRef>
                      </c:ext>
                    </c:extLst>
                    <c:strCache>
                      <c:ptCount val="1"/>
                      <c:pt idx="0">
                        <c:v>Other_industry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effiency'!$Y$2:$Y$256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0.41224355971896898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0.113398091342876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0.34561828523277799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0.237327677624602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0.31430142185805499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0.28132348623150399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6.1170550847457601E-2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0.225736348266281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2.6218851570964201E-2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0.33783126133698999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0.268919993637665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0.108306275082086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0.10258172180229699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6.02917579264221E-2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effiency'!$Z$2:$Z$256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10675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29340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9494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8487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66392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156662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18880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7230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101141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923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22603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6287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109640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40748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341516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</c:ext>
        </c:extLst>
      </c:bubbleChart>
      <c:valAx>
        <c:axId val="223201904"/>
        <c:scaling>
          <c:orientation val="minMax"/>
          <c:max val="0.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50328"/>
        <c:crosses val="autoZero"/>
        <c:crossBetween val="midCat"/>
      </c:valAx>
      <c:valAx>
        <c:axId val="222650328"/>
        <c:scaling>
          <c:logBase val="10"/>
          <c:orientation val="minMax"/>
          <c:max val="10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201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58820979627217E-2"/>
          <c:y val="2.4367582312912646E-2"/>
          <c:w val="0.89596879063719115"/>
          <c:h val="0.842674393324462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'EN productivity vs effiency'!$C$1</c:f>
              <c:strCache>
                <c:ptCount val="1"/>
                <c:pt idx="0">
                  <c:v>Agriculture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effiency'!$C$2:$C$256</c:f>
              <c:numCache>
                <c:formatCode>0.00E+00</c:formatCode>
                <c:ptCount val="255"/>
                <c:pt idx="0">
                  <c:v>0.15983307015564999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5.8651426174496597E-2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6.7648605996843705E-2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0.150646520931561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0.17536577272315901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0.12640756806242701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0.221446148492456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9.8746383799421397E-2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6.6359998504057702E-2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0.19294724075197001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0.219026180572547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0.11926157322787501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0.25565219815449802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'EN productivity vs effiency'!$E$1</c:f>
              <c:strCache>
                <c:ptCount val="1"/>
                <c:pt idx="0">
                  <c:v>Chemicals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effiency'!$E$2:$E$256</c:f>
              <c:numCache>
                <c:formatCode>0.00E+00</c:formatCode>
                <c:ptCount val="255"/>
                <c:pt idx="0">
                  <c:v>0</c:v>
                </c:pt>
                <c:pt idx="1">
                  <c:v>0.111400098559929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6.0474711355906E-2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0.40081456636320001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5.17925538241941E-2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7.7190635672433505E-2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9.0366339046381194E-2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0.16332613390928699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6.6467559910928106E-2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4.2891447438948502E-2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5.0571727748691099E-2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6.6804309884434698E-2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0.12468334908711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'EN productivity vs effiency'!$G$1</c:f>
              <c:strCache>
                <c:ptCount val="1"/>
                <c:pt idx="0">
                  <c:v>Commercial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effiency'!$G$2:$G$256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1.4072063917848101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1.42611191780654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1.6696294423577001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1.34344328023094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1.58500993862955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1.2131056769805499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1.4493207099532199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1.5957038477513801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1.27873399715504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1.02445376854099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1.22011004385294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1.6440731815089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1.1578653002636301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2.2098092847757398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'EN productivity vs effiency'!$I$1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effiency'!$I$2:$I$256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0.71243702632846995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1.7069869486948599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1.1580094228504101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0.65807626108830897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1.6869521419806199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2.2314456928838902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9.6012845965199105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1.72455845248107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2.7230201476161899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0.87187775233397902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6.3002403204272301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4.3348219862585804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5.7270560477657897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'EN productivity vs effiency'!$O$1</c:f>
              <c:strCache>
                <c:ptCount val="1"/>
                <c:pt idx="0">
                  <c:v>Food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effiency'!$O$2:$O$256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0.24309758116435201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0.15417985562361899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0.14022702847931201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0.17641464574417401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0.17386278190681201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0.18545215805471099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0.10149281722366001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0.18318486690421201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0.25496855345911901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0.14242579033997299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0.12952135782538499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0.21924839211400199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0.249850692785475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0.24878043148634099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'EN productivity vs effiency'!$Q$1</c:f>
              <c:strCache>
                <c:ptCount val="1"/>
                <c:pt idx="0">
                  <c:v>Metals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effiency'!$Q$2:$Q$256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7.0003518284732696E-2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4.0516256680128898E-2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0.12862307924073499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4.7712505861075699E-2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2.28901174080983E-2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4.9248360681039403E-2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2.6699144743964402E-2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3.6933887917576E-2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3.8069862172869798E-2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4.7766187758315197E-2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3.4777803411145503E-2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4.12308389124003E-2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4.0246064254301502E-2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'EN productivity vs effiency'!$S$1</c:f>
              <c:strCache>
                <c:ptCount val="1"/>
                <c:pt idx="0">
                  <c:v>Machinery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effiency'!$S$2:$S$256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0.74526402113991497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0.72925179960735798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0.71040183867141105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1.4087121788049199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0.596832070238277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0.96411926009902804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0.84711172604634999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0.42819681361828699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0.63331743898738502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0.58852550663871395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0.54392434713591498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1.8774000543921601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0.57224501758499402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'EN productivity vs effiency'!$W$1</c:f>
              <c:strCache>
                <c:ptCount val="1"/>
                <c:pt idx="0">
                  <c:v>Minerals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effiency'!$W$2:$W$256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6.8173319039664906E-2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4.5026927924830901E-2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4.0511328206194103E-2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6.6502839667977195E-2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4.5075480075479998E-2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4.9152034923026403E-2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2.38045234248788E-2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4.2664879639622698E-2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6.8716874152594601E-2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2.2199628904760599E-2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3.7298402120570097E-2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6.6204043154917694E-2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6.5661167200196893E-2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'EN productivity vs effiency'!$AA$1</c:f>
              <c:strCache>
                <c:ptCount val="1"/>
                <c:pt idx="0">
                  <c:v>Paper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effiency'!$AA$2:$AA$256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4.7983531807516903E-2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7.3821467251895298E-2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0.20623165889867001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1.6291206655263499E-2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8.7059612119045393E-2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7.8027531123109103E-2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0.27680117627838502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9.5232723568680594E-2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0.102593615715162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2.8306162144819399E-2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7.3149611778858106E-2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1.7960063009636699E-2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0.14190922401171299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'EN productivity vs effiency'!$AC$1</c:f>
              <c:strCache>
                <c:ptCount val="1"/>
                <c:pt idx="0">
                  <c:v>Land_transport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effiency'!$AC$2:$AC$256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1.7336621077297699E-2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1.7829324760739E-2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2.15063352080005E-2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2.2596185029039699E-2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2.1123014431935799E-2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1.60648755190799E-2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1.3036719378182701E-2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2.5913088021856E-2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9.8340783392681201E-3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2.25660863958736E-2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1.0383796388210799E-2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1.4590587697544601E-2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2.45595954731519E-2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2.0353264612123501E-2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'EN productivity vs effiency'!$AE$1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235"/>
            <c:marker>
              <c:symbol val="none"/>
            </c:marker>
            <c:bubble3D val="0"/>
          </c:dPt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effiency'!$AE$2:$AE$256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0.26289760348583802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0.13182118608423901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0.39639175257731901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0.30144759698899798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0.35652991713690202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0.273061922682175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0.22534174553101899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0.32198810641627501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0.171369636963696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0.24244865082561401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0.16189314086920401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0.270694480888655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0.36477272727272703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0.15583798736886001</c:v>
                </c:pt>
                <c:pt idx="253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'EN productivity vs effiency'!$AG$1</c:f>
              <c:strCache>
                <c:ptCount val="1"/>
                <c:pt idx="0">
                  <c:v>Vehicles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3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effiency'!$AG$2:$AG$256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0.706198413982844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0.33980432543769301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0.26432912575970002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0.31690670006261701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0.30858371444709598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0.64057461445764696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0.45511049723756902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0.789060851213506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0.72383217993079496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0.43677266576454599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0.41133444301372402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0.58223502881483302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0.43092900653862598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'EN productivity vs effiency'!$AI$1</c:f>
              <c:strCache>
                <c:ptCount val="1"/>
                <c:pt idx="0">
                  <c:v>Wood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effiency'!$AI$2:$AI$256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9.3675383153633204E-2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9.2430548833607504E-2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0.16120833333333301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5.2029610064641602E-2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9.4175345469232299E-2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0.15243888119114099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0.19547998278088599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0.27367817190936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2.9359605911330001E-2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0.35825242718446598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0.16175298804780799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0.102777142483745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8.1928335865416604E-2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816320"/>
        <c:axId val="221394640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'EN productivity vs effiency'!$K$1</c15:sqref>
                        </c15:formulaRef>
                      </c:ext>
                    </c:extLst>
                    <c:strCache>
                      <c:ptCount val="1"/>
                      <c:pt idx="0">
                        <c:v>Aviation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'EN productivity vs effiency'!$K$2:$K$256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0.48785529715762199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3.9598484848484801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0.492691256830601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0.188192267502612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0.164268996298715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0.21386696381589099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3.0312520823615598E-2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5.7098105805544898E-2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0.75106465350367702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0.15845851216022799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2.2443774634824901E-2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5.1407456613800501E-2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0.29614748774871502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effiency'!$M$1</c15:sqref>
                        </c15:formulaRef>
                      </c:ext>
                    </c:extLst>
                    <c:strCache>
                      <c:ptCount val="1"/>
                      <c:pt idx="0">
                        <c:v>Fishing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effiency'!$M$2:$M$256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2.6038781163434901E-2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5.8925262507720802E-2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6.5975514825560799E-2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9.7118421052631501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0.13060859673356601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7.82608695652173E-2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0.113335253456221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240.19999999999899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4.1370558375634497E-2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effiency'!$U$1</c15:sqref>
                        </c15:formulaRef>
                      </c:ext>
                    </c:extLst>
                    <c:strCache>
                      <c:ptCount val="1"/>
                      <c:pt idx="0">
                        <c:v>Mining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effiency'!$U$2:$U$256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0.15038625256187901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0.129430491687301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2.11282437006393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9.8215511324639598E-2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0.167746041848993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0.25031679282309999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0.193466963622865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0.69349034136014798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0.33535353535353501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0.86600796133067903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0.10567197100992499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0.20309980025153501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8.2894985808892999E-2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effiency'!$Y$1</c15:sqref>
                        </c15:formulaRef>
                      </c:ext>
                    </c:extLst>
                    <c:strCache>
                      <c:ptCount val="1"/>
                      <c:pt idx="0">
                        <c:v>Other_industry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effiency'!$Y$2:$Y$256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0.41224355971896898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0.113398091342876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0.34561828523277799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0.237327677624602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0.31430142185805499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0.28132348623150399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6.1170550847457601E-2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0.225736348266281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2.6218851570964201E-2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0.33783126133698999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0.268919993637665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0.108306275082086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0.10258172180229699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6.02917579264221E-2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23816320"/>
        <c:scaling>
          <c:orientation val="minMax"/>
          <c:max val="0.8"/>
          <c:min val="0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Aggregate</a:t>
                </a:r>
                <a:r>
                  <a:rPr lang="en-GB" sz="1200" baseline="0">
                    <a:solidFill>
                      <a:sysClr val="windowText" lastClr="000000"/>
                    </a:solidFill>
                  </a:rPr>
                  <a:t> en</a:t>
                </a:r>
                <a:r>
                  <a:rPr lang="en-GB" sz="1200">
                    <a:solidFill>
                      <a:sysClr val="windowText" lastClr="000000"/>
                    </a:solidFill>
                  </a:rPr>
                  <a:t>ergy efficiency of sector</a:t>
                </a:r>
              </a:p>
            </c:rich>
          </c:tx>
          <c:layout>
            <c:manualLayout>
              <c:xMode val="edge"/>
              <c:yMode val="edge"/>
              <c:x val="0.51344868165989055"/>
              <c:y val="0.9165079765254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crossAx val="221394640"/>
        <c:crosses val="autoZero"/>
        <c:crossBetween val="midCat"/>
      </c:valAx>
      <c:valAx>
        <c:axId val="221394640"/>
        <c:scaling>
          <c:logBase val="10"/>
          <c:orientation val="minMax"/>
          <c:max val="10"/>
          <c:min val="1.0000000000000002E-3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Energy Productivity [euro</a:t>
                </a:r>
                <a:r>
                  <a:rPr lang="en-GB" sz="1200" baseline="-25000">
                    <a:solidFill>
                      <a:sysClr val="windowText" lastClr="000000"/>
                    </a:solidFill>
                  </a:rPr>
                  <a:t>2005</a:t>
                </a:r>
                <a:r>
                  <a:rPr lang="en-GB" sz="1200">
                    <a:solidFill>
                      <a:sysClr val="windowText" lastClr="000000"/>
                    </a:solidFill>
                  </a:rPr>
                  <a:t> / MJ]</a:t>
                </a:r>
              </a:p>
            </c:rich>
          </c:tx>
          <c:layout>
            <c:manualLayout>
              <c:xMode val="edge"/>
              <c:yMode val="edge"/>
              <c:x val="2.6842330983136912E-3"/>
              <c:y val="0.249673177388549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crossAx val="223816320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75787401574799E-2"/>
          <c:y val="3.3286789151356078E-2"/>
          <c:w val="0.89300497594050743"/>
          <c:h val="0.83319772528433944"/>
        </c:manualLayout>
      </c:layout>
      <c:bubbleChart>
        <c:varyColors val="0"/>
        <c:ser>
          <c:idx val="0"/>
          <c:order val="0"/>
          <c:tx>
            <c:strRef>
              <c:f>'EN productivity vs effiency'!$C$1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>
                <a:alpha val="40000"/>
              </a:schemeClr>
            </a:solidFill>
            <a:ln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effiency'!$C$2:$C$256</c:f>
              <c:numCache>
                <c:formatCode>0.00E+00</c:formatCode>
                <c:ptCount val="255"/>
                <c:pt idx="0">
                  <c:v>0.15983307015564999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5.8651426174496597E-2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6.7648605996843705E-2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0.150646520931561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0.17536577272315901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0.12640756806242701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0.221446148492456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9.8746383799421397E-2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6.6359998504057702E-2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0.19294724075197001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0.219026180572547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0.11926157322787501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0.25565219815449802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effiency'!$D$2:$D$256</c:f>
              <c:numCache>
                <c:formatCode>0.00E+00</c:formatCode>
                <c:ptCount val="255"/>
                <c:pt idx="0">
                  <c:v>22165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38144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28515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27996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165745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45877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12414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120693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1037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133695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16490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122610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30091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35871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"/>
          <c:order val="1"/>
          <c:tx>
            <c:strRef>
              <c:f>'EN productivity vs effiency'!$E$1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rgbClr val="FF0000">
                <a:alpha val="40000"/>
              </a:srgb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effiency'!$E$2:$E$256</c:f>
              <c:numCache>
                <c:formatCode>0.00E+00</c:formatCode>
                <c:ptCount val="255"/>
                <c:pt idx="0">
                  <c:v>0</c:v>
                </c:pt>
                <c:pt idx="1">
                  <c:v>0.111400098559929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6.0474711355906E-2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0.40081456636320001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5.17925538241941E-2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7.7190635672433505E-2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9.0366339046381194E-2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0.16332613390928699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6.6467559910928106E-2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4.2891447438948502E-2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5.0571727748691099E-2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6.6804309884434698E-2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0.12468334908711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effiency'!$F$2:$F$256</c:f>
              <c:numCache>
                <c:formatCode>0.00E+00</c:formatCode>
                <c:ptCount val="255"/>
                <c:pt idx="0">
                  <c:v>0</c:v>
                </c:pt>
                <c:pt idx="1">
                  <c:v>36526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149059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8348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42035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302766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578617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9260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13003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237561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2691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279846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23875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181629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34081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201010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2"/>
          <c:order val="2"/>
          <c:tx>
            <c:strRef>
              <c:f>'EN productivity vs effiency'!$G$1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1">
                <a:alpha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effiency'!$G$2:$G$256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1.4072063917848101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1.42611191780654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1.6696294423577001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1.34344328023094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1.58500993862955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1.2131056769805499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1.4493207099532199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1.5957038477513801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1.27873399715504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1.02445376854099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1.22011004385294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1.6440731815089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1.1578653002636301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2.2098092847757398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effiency'!$H$2:$H$256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121531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163906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83064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74824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851224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1289136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89358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71296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635592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16872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356305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85057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368891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174863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652229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3"/>
          <c:order val="3"/>
          <c:tx>
            <c:strRef>
              <c:f>'EN productivity vs effiency'!$I$1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2">
                <a:lumMod val="75000"/>
                <a:alpha val="6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effiency'!$I$2:$I$256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0.71243702632846995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1.7069869486948599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1.1580094228504101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0.65807626108830897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1.6869521419806199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2.2314456928838902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9.6012845965199105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1.72455845248107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2.7230201476161899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0.87187775233397902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6.3002403204272301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4.3348219862585804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5.7270560477657897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effiency'!$J$2:$J$256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22827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8888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8490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15106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54599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6675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263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8563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1189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10026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11354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18725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3202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20768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6"/>
          <c:order val="6"/>
          <c:tx>
            <c:strRef>
              <c:f>'EN productivity vs effiency'!$O$1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4">
                <a:alpha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effiency'!$O$2:$O$256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0.24309758116435201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0.15417985562361899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0.14022702847931201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0.17641464574417401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0.17386278190681201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0.18545215805471099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0.10149281722366001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0.18318486690421201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0.25496855345911901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0.14242579033997299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0.12952135782538499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0.21924839211400199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0.249850692785475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0.24878043148634099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effiency'!$P$2:$P$256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21746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43913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29776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14721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195499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205625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26661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18746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133588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795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88095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22919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95156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16744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129923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7"/>
          <c:order val="7"/>
          <c:tx>
            <c:strRef>
              <c:f>'EN productivity vs effiency'!$Q$1</c:f>
              <c:strCache>
                <c:ptCount val="1"/>
                <c:pt idx="0">
                  <c:v>Metals</c:v>
                </c:pt>
              </c:strCache>
            </c:strRef>
          </c:tx>
          <c:spPr>
            <a:solidFill>
              <a:schemeClr val="accent3">
                <a:lumMod val="50000"/>
                <a:alpha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effiency'!$Q$2:$Q$256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7.0003518284732696E-2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4.0516256680128898E-2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0.12862307924073499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4.7712505861075699E-2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2.28901174080983E-2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4.9248360681039403E-2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2.6699144743964402E-2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3.6933887917576E-2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3.8069862172869798E-2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4.7766187758315197E-2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3.4777803411145503E-2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4.12308389124003E-2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4.0246064254301502E-2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effiency'!$R$2:$R$256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48319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98052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3319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44787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235333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453542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46185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17222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267107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18093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71684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10162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186389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70651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132567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8"/>
          <c:order val="8"/>
          <c:tx>
            <c:strRef>
              <c:f>'EN productivity vs effiency'!$S$1</c:f>
              <c:strCache>
                <c:ptCount val="1"/>
                <c:pt idx="0">
                  <c:v>Machinery</c:v>
                </c:pt>
              </c:strCache>
            </c:strRef>
          </c:tx>
          <c:spPr>
            <a:solidFill>
              <a:schemeClr val="accent5">
                <a:alpha val="4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effiency'!$S$2:$S$256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0.74526402113991497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0.72925179960735798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0.71040183867141105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1.4087121788049199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0.596832070238277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0.96411926009902804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0.84711172604634999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0.42819681361828699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0.63331743898738502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0.58852550663871395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0.54392434713591498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1.8774000543921601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0.57224501758499402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effiency'!$T$2:$T$256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21949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13753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13488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13154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91574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206406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2891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10636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198909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394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23069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7155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51657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11031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98948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0"/>
          <c:order val="10"/>
          <c:tx>
            <c:strRef>
              <c:f>'EN productivity vs effiency'!$W$1</c:f>
              <c:strCache>
                <c:ptCount val="1"/>
                <c:pt idx="0">
                  <c:v>Minerals</c:v>
                </c:pt>
              </c:strCache>
            </c:strRef>
          </c:tx>
          <c:spPr>
            <a:solidFill>
              <a:srgbClr val="7030A0">
                <a:alpha val="40000"/>
              </a:srgb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effiency'!$W$2:$W$256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6.8173319039664906E-2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4.5026927924830901E-2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4.0511328206194103E-2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6.6502839667977195E-2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4.5075480075479998E-2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4.9152034923026403E-2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2.38045234248788E-2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4.2664879639622698E-2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6.8716874152594601E-2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2.2199628904760599E-2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3.7298402120570097E-2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6.6204043154917694E-2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6.5661167200196893E-2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effiency'!$X$2:$X$256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40111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52362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28866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18312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180180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310626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61900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24127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340976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5146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32452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78686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281811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19094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121830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2"/>
          <c:order val="12"/>
          <c:tx>
            <c:strRef>
              <c:f>'EN productivity vs effiency'!$AA$1</c:f>
              <c:strCache>
                <c:ptCount val="1"/>
                <c:pt idx="0">
                  <c:v>Paper</c:v>
                </c:pt>
              </c:strCache>
            </c:strRef>
          </c:tx>
          <c:spPr>
            <a:solidFill>
              <a:schemeClr val="accent6">
                <a:alpha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effiency'!$AA$2:$AA$256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4.7983531807516903E-2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7.3821467251895298E-2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0.20623165889867001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1.6291206655263499E-2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8.7059612119045393E-2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7.8027531123109103E-2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0.27680117627838502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9.5232723568680594E-2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0.102593615715162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2.8306162144819399E-2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7.3149611778858106E-2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1.7960063009636699E-2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0.14190922401171299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effiency'!$AB$2:$AB$256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67767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35086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5793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308688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111890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268932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6121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1075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118789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688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39096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49869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100587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259008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102450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3"/>
          <c:order val="13"/>
          <c:tx>
            <c:strRef>
              <c:f>'EN productivity vs effiency'!$AC$1</c:f>
              <c:strCache>
                <c:ptCount val="1"/>
                <c:pt idx="0">
                  <c:v>Land_transport</c:v>
                </c:pt>
              </c:strCache>
            </c:strRef>
          </c:tx>
          <c:spPr>
            <a:solidFill>
              <a:schemeClr val="accent2">
                <a:alpha val="20000"/>
              </a:schemeClr>
            </a:solidFill>
            <a:ln w="3175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effiency'!$AC$2:$AC$256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1.7336621077297699E-2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1.7829324760739E-2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2.15063352080005E-2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2.2596185029039699E-2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2.1123014431935799E-2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1.60648755190799E-2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1.3036719378182701E-2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2.5913088021856E-2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9.8340783392681201E-3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2.25660863958736E-2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1.0383796388210799E-2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1.4590587697544601E-2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2.45595954731519E-2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2.0353264612123501E-2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effiency'!$AD$2:$AD$256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326465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339065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182788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169595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1784376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2136954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279825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194510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1639820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92393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482361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256881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1408922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311475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1691763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4"/>
          <c:order val="14"/>
          <c:tx>
            <c:strRef>
              <c:f>'EN productivity vs effiency'!$AE$1</c:f>
              <c:strCache>
                <c:ptCount val="1"/>
                <c:pt idx="0">
                  <c:v>Textiles</c:v>
                </c:pt>
              </c:strCache>
            </c:strRef>
          </c:tx>
          <c:spPr>
            <a:solidFill>
              <a:schemeClr val="accent5">
                <a:alpha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effiency'!$AE$2:$AE$256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0.26289760348583802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0.13182118608423901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0.39639175257731901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0.30144759698899798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0.35652991713690202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0.273061922682175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0.22534174553101899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0.32198810641627501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0.171369636963696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0.24244865082561401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0.16189314086920401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0.270694480888655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0.36477272727272703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0.15583798736886001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effiency'!$AF$2:$AF$256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4590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16643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1164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1727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19671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29230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5706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743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79875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1212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4966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19259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22866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1496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38318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5"/>
          <c:order val="15"/>
          <c:tx>
            <c:strRef>
              <c:f>'EN productivity vs effiency'!$AG$1</c:f>
              <c:strCache>
                <c:ptCount val="1"/>
                <c:pt idx="0">
                  <c:v>Vehicles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effiency'!$AG$2:$AG$256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0.706198413982844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0.33980432543769301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0.26432912575970002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0.31690670006261701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0.30858371444709598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0.64057461445764696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0.45511049723756902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0.789060851213506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0.72383217993079496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0.43677266576454599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0.41133444301372402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0.58223502881483302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0.43092900653862598</c:v>
                </c:pt>
              </c:numCache>
            </c:numRef>
          </c:yVal>
          <c:bubbleSize>
            <c:numRef>
              <c:f>'EN productivity vs effiency'!$AH$2:$AH$256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6179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9710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2139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3194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54883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131114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1448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529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19901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165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4624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2956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31841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11973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53681</c:v>
                </c:pt>
              </c:numCache>
            </c:numRef>
          </c:bubbleSize>
          <c:bubble3D val="0"/>
        </c:ser>
        <c:ser>
          <c:idx val="16"/>
          <c:order val="16"/>
          <c:tx>
            <c:strRef>
              <c:f>'EN productivity vs effiency'!$AI$1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chemeClr val="accent2">
                <a:lumMod val="75000"/>
                <a:alpha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effiency'!$AI$2:$AI$256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9.3675383153633204E-2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9.2430548833607504E-2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0.16120833333333301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5.2029610064641602E-2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9.4175345469232299E-2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0.15243888119114099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0.19547998278088599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0.27367817190936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2.9359605911330001E-2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0.35825242718446598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0.16175298804780799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0.102777142483745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8.1928335865416604E-2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'EN productivity vs effiency'!$AJ$2:$AJ$256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24207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10331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4800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28774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34663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42581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2323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5834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20918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1015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3090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5773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30607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26987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0"/>
        <c:axId val="221391112"/>
        <c:axId val="221395816"/>
        <c:extLst>
          <c:ext xmlns:c15="http://schemas.microsoft.com/office/drawing/2012/chart" uri="{02D57815-91ED-43cb-92C2-25804820EDAC}">
            <c15:filteredBubbl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'EN productivity vs effiency'!$K$1</c15:sqref>
                        </c15:formulaRef>
                      </c:ext>
                    </c:extLst>
                    <c:strCache>
                      <c:ptCount val="1"/>
                      <c:pt idx="0">
                        <c:v>Aviation</c:v>
                      </c:pt>
                    </c:strCache>
                  </c:strRef>
                </c:tx>
                <c:spPr>
                  <a:solidFill>
                    <a:schemeClr val="accent5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>
                      <c:ext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'EN productivity vs effiency'!$K$2:$K$256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0.48785529715762199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3.9598484848484801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0.492691256830601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0.188192267502612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0.164268996298715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0.21386696381589099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3.0312520823615598E-2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5.7098105805544898E-2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0.75106465350367702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0.15845851216022799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2.2443774634824901E-2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5.1407456613800501E-2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0.29614748774871502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'EN productivity vs effiency'!$L$2:$L$256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1548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132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1464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3828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36744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32307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15007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2239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34157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2583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5592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103512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12043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33874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  <c15:filteredBubbl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effiency'!$M$1</c15:sqref>
                        </c15:formulaRef>
                      </c:ext>
                    </c:extLst>
                    <c:strCache>
                      <c:ptCount val="1"/>
                      <c:pt idx="0">
                        <c:v>Fishing</c:v>
                      </c:pt>
                    </c:strCache>
                  </c:strRef>
                </c:tx>
                <c:spPr>
                  <a:solidFill>
                    <a:schemeClr val="accent6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effiency'!$M$2:$M$256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2.6038781163434901E-2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5.8925262507720802E-2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6.5975514825560799E-2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9.7118421052631501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0.13060859673356601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7.82608695652173E-2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0.113335253456221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240.19999999999899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4.1370558375634497E-2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effiency'!$N$2:$N$256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6859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1619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14131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76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12307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2760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3472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5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1576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  <c15:filteredBubbl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effiency'!$U$1</c15:sqref>
                        </c15:formulaRef>
                      </c:ext>
                    </c:extLst>
                    <c:strCache>
                      <c:ptCount val="1"/>
                      <c:pt idx="0">
                        <c:v>Mining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effiency'!$U$2:$U$256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0.15038625256187901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0.129430491687301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2.11282437006393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9.8215511324639598E-2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0.167746041848993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0.25031679282309999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0.193466963622865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0.69349034136014798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0.33535353535353501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0.86600796133067903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0.10567197100992499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0.20309980025153501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8.2894985808892999E-2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effiency'!$V$2:$V$256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6343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2827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2659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4371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12569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17835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4041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4611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7558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99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14068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6347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13517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15855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  <c15:filteredBubbl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effiency'!$Y$1</c15:sqref>
                        </c15:formulaRef>
                      </c:ext>
                    </c:extLst>
                    <c:strCache>
                      <c:ptCount val="1"/>
                      <c:pt idx="0">
                        <c:v>Other_industry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effiency'!$Y$2:$Y$256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0.41224355971896898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0.113398091342876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0.34561828523277799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0.237327677624602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0.31430142185805499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0.28132348623150399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6.1170550847457601E-2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0.225736348266281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2.6218851570964201E-2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0.33783126133698999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0.268919993637665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0.108306275082086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0.10258172180229699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6.02917579264221E-2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effiency'!$Z$2:$Z$256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10675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29340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9494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8487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66392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156662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18880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7230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101141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923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22603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6287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109640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40748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341516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</c:ext>
        </c:extLst>
      </c:bubbleChart>
      <c:valAx>
        <c:axId val="221391112"/>
        <c:scaling>
          <c:orientation val="minMax"/>
          <c:max val="0.8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95816"/>
        <c:crosses val="autoZero"/>
        <c:crossBetween val="midCat"/>
      </c:valAx>
      <c:valAx>
        <c:axId val="221395816"/>
        <c:scaling>
          <c:logBase val="10"/>
          <c:orientation val="minMax"/>
          <c:max val="10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91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58820979627217E-2"/>
          <c:y val="2.4367582312912646E-2"/>
          <c:w val="0.89596879063719115"/>
          <c:h val="0.842674393324462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'EN productivity vs effiency'!$C$1</c:f>
              <c:strCache>
                <c:ptCount val="1"/>
                <c:pt idx="0">
                  <c:v>Agriculture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effiency'!$C$2:$C$256</c:f>
              <c:numCache>
                <c:formatCode>0.00E+00</c:formatCode>
                <c:ptCount val="255"/>
                <c:pt idx="0">
                  <c:v>0.15983307015564999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5.8651426174496597E-2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6.7648605996843705E-2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0.150646520931561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0.17536577272315901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0.12640756806242701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0.221446148492456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9.8746383799421397E-2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6.6359998504057702E-2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0.19294724075197001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0.219026180572547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0.11926157322787501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0.25565219815449802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'EN productivity vs effiency'!$E$1</c:f>
              <c:strCache>
                <c:ptCount val="1"/>
                <c:pt idx="0">
                  <c:v>Chemicals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effiency'!$E$2:$E$256</c:f>
              <c:numCache>
                <c:formatCode>0.00E+00</c:formatCode>
                <c:ptCount val="255"/>
                <c:pt idx="0">
                  <c:v>0</c:v>
                </c:pt>
                <c:pt idx="1">
                  <c:v>0.111400098559929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6.0474711355906E-2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0.40081456636320001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5.17925538241941E-2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7.7190635672433505E-2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9.0366339046381194E-2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0.16332613390928699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6.6467559910928106E-2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4.2891447438948502E-2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5.0571727748691099E-2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6.6804309884434698E-2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0.12468334908711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'EN productivity vs effiency'!$G$1</c:f>
              <c:strCache>
                <c:ptCount val="1"/>
                <c:pt idx="0">
                  <c:v>Commercial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effiency'!$G$2:$G$256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1.4072063917848101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1.42611191780654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1.6696294423577001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1.34344328023094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1.58500993862955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1.2131056769805499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1.4493207099532199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1.5957038477513801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1.27873399715504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1.02445376854099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1.22011004385294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1.6440731815089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1.1578653002636301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2.2098092847757398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'EN productivity vs effiency'!$I$1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effiency'!$I$2:$I$256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0.71243702632846995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1.7069869486948599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1.1580094228504101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0.65807626108830897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1.6869521419806199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2.2314456928838902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9.6012845965199105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1.72455845248107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2.7230201476161899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0.87187775233397902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6.3002403204272301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4.3348219862585804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5.7270560477657897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'EN productivity vs effiency'!$O$1</c:f>
              <c:strCache>
                <c:ptCount val="1"/>
                <c:pt idx="0">
                  <c:v>Food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effiency'!$O$2:$O$256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0.24309758116435201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0.15417985562361899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0.14022702847931201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0.17641464574417401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0.17386278190681201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0.18545215805471099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0.10149281722366001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0.18318486690421201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0.25496855345911901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0.14242579033997299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0.12952135782538499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0.21924839211400199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0.249850692785475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0.24878043148634099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'EN productivity vs effiency'!$Q$1</c:f>
              <c:strCache>
                <c:ptCount val="1"/>
                <c:pt idx="0">
                  <c:v>Metals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effiency'!$Q$2:$Q$256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7.0003518284732696E-2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4.0516256680128898E-2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0.12862307924073499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4.7712505861075699E-2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2.28901174080983E-2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4.9248360681039403E-2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2.6699144743964402E-2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3.6933887917576E-2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3.8069862172869798E-2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4.7766187758315197E-2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3.4777803411145503E-2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4.12308389124003E-2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4.0246064254301502E-2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'EN productivity vs effiency'!$S$1</c:f>
              <c:strCache>
                <c:ptCount val="1"/>
                <c:pt idx="0">
                  <c:v>Machinery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effiency'!$S$2:$S$256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0.74526402113991497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0.72925179960735798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0.71040183867141105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1.4087121788049199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0.596832070238277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0.96411926009902804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0.84711172604634999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0.42819681361828699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0.63331743898738502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0.58852550663871395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0.54392434713591498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1.8774000543921601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0.57224501758499402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'EN productivity vs effiency'!$W$1</c:f>
              <c:strCache>
                <c:ptCount val="1"/>
                <c:pt idx="0">
                  <c:v>Minerals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effiency'!$W$2:$W$256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6.8173319039664906E-2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4.5026927924830901E-2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4.0511328206194103E-2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6.6502839667977195E-2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4.5075480075479998E-2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4.9152034923026403E-2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2.38045234248788E-2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4.2664879639622698E-2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6.8716874152594601E-2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2.2199628904760599E-2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3.7298402120570097E-2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6.6204043154917694E-2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6.5661167200196893E-2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'EN productivity vs effiency'!$AA$1</c:f>
              <c:strCache>
                <c:ptCount val="1"/>
                <c:pt idx="0">
                  <c:v>Paper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effiency'!$AA$2:$AA$256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4.7983531807516903E-2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7.3821467251895298E-2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0.20623165889867001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1.6291206655263499E-2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8.7059612119045393E-2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7.8027531123109103E-2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0.27680117627838502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9.5232723568680594E-2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0.102593615715162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2.8306162144819399E-2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7.3149611778858106E-2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1.7960063009636699E-2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0.14190922401171299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'EN productivity vs effiency'!$AC$1</c:f>
              <c:strCache>
                <c:ptCount val="1"/>
                <c:pt idx="0">
                  <c:v>Land_transport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effiency'!$AC$2:$AC$256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1.7336621077297699E-2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1.7829324760739E-2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2.15063352080005E-2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2.2596185029039699E-2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2.1123014431935799E-2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1.60648755190799E-2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1.3036719378182701E-2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2.5913088021856E-2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9.8340783392681201E-3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2.25660863958736E-2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1.0383796388210799E-2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1.4590587697544601E-2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2.45595954731519E-2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2.0353264612123501E-2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'EN productivity vs effiency'!$AE$1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235"/>
            <c:marker>
              <c:symbol val="none"/>
            </c:marker>
            <c:bubble3D val="0"/>
          </c:dPt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effiency'!$AE$2:$AE$256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0.26289760348583802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0.13182118608423901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0.39639175257731901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0.30144759698899798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0.35652991713690202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0.273061922682175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0.22534174553101899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0.32198810641627501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0.171369636963696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0.24244865082561401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0.16189314086920401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0.270694480888655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0.36477272727272703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0.15583798736886001</c:v>
                </c:pt>
                <c:pt idx="253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'EN productivity vs effiency'!$AG$1</c:f>
              <c:strCache>
                <c:ptCount val="1"/>
                <c:pt idx="0">
                  <c:v>Vehicles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3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effiency'!$AG$2:$AG$256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0.706198413982844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0.33980432543769301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0.26432912575970002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0.31690670006261701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0.30858371444709598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0.64057461445764696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0.45511049723756902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0.789060851213506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0.72383217993079496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0.43677266576454599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0.41133444301372402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0.58223502881483302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0.43092900653862598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'EN productivity vs effiency'!$AI$1</c:f>
              <c:strCache>
                <c:ptCount val="1"/>
                <c:pt idx="0">
                  <c:v>Wood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'EN productivity vs effiency'!$B$2:$B$256</c:f>
              <c:numCache>
                <c:formatCode>0%</c:formatCode>
                <c:ptCount val="255"/>
                <c:pt idx="0">
                  <c:v>0.462680657172092</c:v>
                </c:pt>
                <c:pt idx="1">
                  <c:v>0.66772555654805998</c:v>
                </c:pt>
                <c:pt idx="2">
                  <c:v>0.501972819568966</c:v>
                </c:pt>
                <c:pt idx="3">
                  <c:v>0.33379396574276399</c:v>
                </c:pt>
                <c:pt idx="4">
                  <c:v>0.30421999999999899</c:v>
                </c:pt>
                <c:pt idx="6">
                  <c:v>0.64907136433820201</c:v>
                </c:pt>
                <c:pt idx="7">
                  <c:v>0.68614588922568998</c:v>
                </c:pt>
                <c:pt idx="8">
                  <c:v>0.63045824500358305</c:v>
                </c:pt>
                <c:pt idx="9">
                  <c:v>0.65586999246439404</c:v>
                </c:pt>
                <c:pt idx="10">
                  <c:v>0.72232541372427195</c:v>
                </c:pt>
                <c:pt idx="11">
                  <c:v>0.62998902727128303</c:v>
                </c:pt>
                <c:pt idx="12">
                  <c:v>0.71046815934136298</c:v>
                </c:pt>
                <c:pt idx="13">
                  <c:v>0.12842707254989</c:v>
                </c:pt>
                <c:pt idx="14">
                  <c:v>0.65796934119309203</c:v>
                </c:pt>
                <c:pt idx="15">
                  <c:v>0.60604700207729301</c:v>
                </c:pt>
                <c:pt idx="16">
                  <c:v>0.670965240353118</c:v>
                </c:pt>
                <c:pt idx="17">
                  <c:v>0.46761639063563298</c:v>
                </c:pt>
                <c:pt idx="18">
                  <c:v>0.65896327819839295</c:v>
                </c:pt>
                <c:pt idx="19">
                  <c:v>0.57683845070849904</c:v>
                </c:pt>
                <c:pt idx="20">
                  <c:v>0.62298039046107201</c:v>
                </c:pt>
                <c:pt idx="21">
                  <c:v>0.30421999999999899</c:v>
                </c:pt>
                <c:pt idx="23">
                  <c:v>0.65791015836547995</c:v>
                </c:pt>
                <c:pt idx="24">
                  <c:v>0.69025033865082797</c:v>
                </c:pt>
                <c:pt idx="25">
                  <c:v>0.63926582049695402</c:v>
                </c:pt>
                <c:pt idx="26">
                  <c:v>0.59683280761582802</c:v>
                </c:pt>
                <c:pt idx="27">
                  <c:v>0.72213625249397495</c:v>
                </c:pt>
                <c:pt idx="28">
                  <c:v>0.66448724074160603</c:v>
                </c:pt>
                <c:pt idx="29">
                  <c:v>0.68656470969442795</c:v>
                </c:pt>
                <c:pt idx="30">
                  <c:v>0.130441473581761</c:v>
                </c:pt>
                <c:pt idx="31">
                  <c:v>0.68138223389322194</c:v>
                </c:pt>
                <c:pt idx="32">
                  <c:v>0.67053526891939097</c:v>
                </c:pt>
                <c:pt idx="33">
                  <c:v>0.67328500236578703</c:v>
                </c:pt>
                <c:pt idx="34">
                  <c:v>0.39269859650840599</c:v>
                </c:pt>
                <c:pt idx="35">
                  <c:v>0.60835351134710902</c:v>
                </c:pt>
                <c:pt idx="36">
                  <c:v>0.451512713929134</c:v>
                </c:pt>
                <c:pt idx="37">
                  <c:v>0.25501611404027402</c:v>
                </c:pt>
                <c:pt idx="38">
                  <c:v>0.30421999999999899</c:v>
                </c:pt>
                <c:pt idx="39">
                  <c:v>0.135679999999999</c:v>
                </c:pt>
                <c:pt idx="40">
                  <c:v>0.62706781664246103</c:v>
                </c:pt>
                <c:pt idx="41">
                  <c:v>0.652120488061114</c:v>
                </c:pt>
                <c:pt idx="42">
                  <c:v>0.58685979489128703</c:v>
                </c:pt>
                <c:pt idx="43">
                  <c:v>0.59342449571918099</c:v>
                </c:pt>
                <c:pt idx="44">
                  <c:v>0.70899425120542603</c:v>
                </c:pt>
                <c:pt idx="45">
                  <c:v>0.61782664289001399</c:v>
                </c:pt>
                <c:pt idx="46">
                  <c:v>0.58938491042465901</c:v>
                </c:pt>
                <c:pt idx="47">
                  <c:v>0.123744737728953</c:v>
                </c:pt>
                <c:pt idx="48">
                  <c:v>0.58542012855979497</c:v>
                </c:pt>
                <c:pt idx="49">
                  <c:v>0.57744452338901897</c:v>
                </c:pt>
                <c:pt idx="50">
                  <c:v>0.68169230803772496</c:v>
                </c:pt>
                <c:pt idx="51">
                  <c:v>0.40016749605919599</c:v>
                </c:pt>
                <c:pt idx="52">
                  <c:v>0.53388572208367802</c:v>
                </c:pt>
                <c:pt idx="53">
                  <c:v>0.57725241076383504</c:v>
                </c:pt>
                <c:pt idx="54">
                  <c:v>0.17279207354332499</c:v>
                </c:pt>
                <c:pt idx="55">
                  <c:v>0.30421999999999999</c:v>
                </c:pt>
                <c:pt idx="56">
                  <c:v>0.13568</c:v>
                </c:pt>
                <c:pt idx="57">
                  <c:v>0.43209847230496101</c:v>
                </c:pt>
                <c:pt idx="58">
                  <c:v>0.62075385928521498</c:v>
                </c:pt>
                <c:pt idx="59">
                  <c:v>0.52571572033819602</c:v>
                </c:pt>
                <c:pt idx="60">
                  <c:v>0.57936383130114599</c:v>
                </c:pt>
                <c:pt idx="61">
                  <c:v>0.66442791679729896</c:v>
                </c:pt>
                <c:pt idx="62">
                  <c:v>0.61682819263620203</c:v>
                </c:pt>
                <c:pt idx="63">
                  <c:v>0.66326553844361302</c:v>
                </c:pt>
                <c:pt idx="64">
                  <c:v>0.12334959049500201</c:v>
                </c:pt>
                <c:pt idx="65">
                  <c:v>0.53127582583420097</c:v>
                </c:pt>
                <c:pt idx="66">
                  <c:v>0.53053679319885905</c:v>
                </c:pt>
                <c:pt idx="67">
                  <c:v>0.511737414841131</c:v>
                </c:pt>
                <c:pt idx="68">
                  <c:v>0.273064380802852</c:v>
                </c:pt>
                <c:pt idx="69">
                  <c:v>0.697826260345209</c:v>
                </c:pt>
                <c:pt idx="70">
                  <c:v>0.57730704187605297</c:v>
                </c:pt>
                <c:pt idx="71">
                  <c:v>0.25050829205295699</c:v>
                </c:pt>
                <c:pt idx="72">
                  <c:v>0.30421999999999999</c:v>
                </c:pt>
                <c:pt idx="73">
                  <c:v>0.148403911809461</c:v>
                </c:pt>
                <c:pt idx="74">
                  <c:v>0.67459766308963898</c:v>
                </c:pt>
                <c:pt idx="75">
                  <c:v>0.67996538893965197</c:v>
                </c:pt>
                <c:pt idx="76">
                  <c:v>0.64705735291153499</c:v>
                </c:pt>
                <c:pt idx="77">
                  <c:v>0.55798087059032098</c:v>
                </c:pt>
                <c:pt idx="78">
                  <c:v>0.71561038632405005</c:v>
                </c:pt>
                <c:pt idx="79">
                  <c:v>0.63958113984551901</c:v>
                </c:pt>
                <c:pt idx="80">
                  <c:v>0.68290448218910005</c:v>
                </c:pt>
                <c:pt idx="81">
                  <c:v>0.12919995220738201</c:v>
                </c:pt>
                <c:pt idx="82">
                  <c:v>0.66808909132850802</c:v>
                </c:pt>
                <c:pt idx="83">
                  <c:v>0.65503673072621404</c:v>
                </c:pt>
                <c:pt idx="84">
                  <c:v>0.71765371368346198</c:v>
                </c:pt>
                <c:pt idx="86">
                  <c:v>0.61754834585762497</c:v>
                </c:pt>
                <c:pt idx="87">
                  <c:v>0.554563153320078</c:v>
                </c:pt>
                <c:pt idx="89">
                  <c:v>0.30421999999999899</c:v>
                </c:pt>
                <c:pt idx="91">
                  <c:v>0.63220059374091297</c:v>
                </c:pt>
                <c:pt idx="92">
                  <c:v>0.682540584529989</c:v>
                </c:pt>
                <c:pt idx="93">
                  <c:v>0.61838305309112096</c:v>
                </c:pt>
                <c:pt idx="94">
                  <c:v>0.63416615155309397</c:v>
                </c:pt>
                <c:pt idx="95">
                  <c:v>0.69756720540839001</c:v>
                </c:pt>
                <c:pt idx="96">
                  <c:v>0.60546212942222699</c:v>
                </c:pt>
                <c:pt idx="97">
                  <c:v>0.65595532760039599</c:v>
                </c:pt>
                <c:pt idx="98">
                  <c:v>0.12368030093301</c:v>
                </c:pt>
                <c:pt idx="99">
                  <c:v>0.63683283673044799</c:v>
                </c:pt>
                <c:pt idx="100">
                  <c:v>0.59587405110876401</c:v>
                </c:pt>
                <c:pt idx="101">
                  <c:v>0.64235177494004103</c:v>
                </c:pt>
                <c:pt idx="102">
                  <c:v>0.26581177510387499</c:v>
                </c:pt>
                <c:pt idx="103">
                  <c:v>0.726603892234156</c:v>
                </c:pt>
                <c:pt idx="104">
                  <c:v>0.57334335925078705</c:v>
                </c:pt>
                <c:pt idx="105">
                  <c:v>0.25155656070532401</c:v>
                </c:pt>
                <c:pt idx="106">
                  <c:v>0.30421999999999899</c:v>
                </c:pt>
                <c:pt idx="107">
                  <c:v>0.206892071274377</c:v>
                </c:pt>
                <c:pt idx="108">
                  <c:v>0.68867517395415201</c:v>
                </c:pt>
                <c:pt idx="109">
                  <c:v>0.66338556258749404</c:v>
                </c:pt>
                <c:pt idx="110">
                  <c:v>0.61075827701488805</c:v>
                </c:pt>
                <c:pt idx="111">
                  <c:v>0.56613685605641795</c:v>
                </c:pt>
                <c:pt idx="112">
                  <c:v>0.72228518420278998</c:v>
                </c:pt>
                <c:pt idx="113">
                  <c:v>0.56240542868335897</c:v>
                </c:pt>
                <c:pt idx="114">
                  <c:v>0.67041686258147304</c:v>
                </c:pt>
                <c:pt idx="115">
                  <c:v>0.11770679417493</c:v>
                </c:pt>
                <c:pt idx="116">
                  <c:v>0.65459703771192801</c:v>
                </c:pt>
                <c:pt idx="117">
                  <c:v>0.52125485088079804</c:v>
                </c:pt>
                <c:pt idx="118">
                  <c:v>0.70217972133747097</c:v>
                </c:pt>
                <c:pt idx="119">
                  <c:v>0.206349632679521</c:v>
                </c:pt>
                <c:pt idx="120">
                  <c:v>0.669790281446768</c:v>
                </c:pt>
                <c:pt idx="121">
                  <c:v>0.58420282378463295</c:v>
                </c:pt>
                <c:pt idx="122">
                  <c:v>0.58456854649599899</c:v>
                </c:pt>
                <c:pt idx="123">
                  <c:v>0.30421999999999899</c:v>
                </c:pt>
                <c:pt idx="125">
                  <c:v>0.62379921331902399</c:v>
                </c:pt>
                <c:pt idx="126">
                  <c:v>0.72683737468096699</c:v>
                </c:pt>
                <c:pt idx="127">
                  <c:v>0.64365093961921505</c:v>
                </c:pt>
                <c:pt idx="128">
                  <c:v>0.55244001458431002</c:v>
                </c:pt>
                <c:pt idx="129">
                  <c:v>0.703341296375108</c:v>
                </c:pt>
                <c:pt idx="130">
                  <c:v>0.63496676497501803</c:v>
                </c:pt>
                <c:pt idx="131">
                  <c:v>0.55179839110419404</c:v>
                </c:pt>
                <c:pt idx="132">
                  <c:v>0.12431022055421299</c:v>
                </c:pt>
                <c:pt idx="133">
                  <c:v>0.56007887708685999</c:v>
                </c:pt>
                <c:pt idx="134">
                  <c:v>0.61434352052581498</c:v>
                </c:pt>
                <c:pt idx="135">
                  <c:v>0.70885725529011001</c:v>
                </c:pt>
                <c:pt idx="136">
                  <c:v>0.249485998625326</c:v>
                </c:pt>
                <c:pt idx="137">
                  <c:v>0.56963157196043401</c:v>
                </c:pt>
                <c:pt idx="138">
                  <c:v>0.57050608914510703</c:v>
                </c:pt>
                <c:pt idx="139">
                  <c:v>0.475012417663636</c:v>
                </c:pt>
                <c:pt idx="140">
                  <c:v>0.30421999999999899</c:v>
                </c:pt>
                <c:pt idx="141">
                  <c:v>0.15986501354260901</c:v>
                </c:pt>
                <c:pt idx="142">
                  <c:v>0.64233821675602099</c:v>
                </c:pt>
                <c:pt idx="143">
                  <c:v>0.68404887904838496</c:v>
                </c:pt>
                <c:pt idx="144">
                  <c:v>0.65631748686833802</c:v>
                </c:pt>
                <c:pt idx="145">
                  <c:v>0.58586932499019495</c:v>
                </c:pt>
                <c:pt idx="146">
                  <c:v>0.67701852490121595</c:v>
                </c:pt>
                <c:pt idx="147">
                  <c:v>0.54811116235719104</c:v>
                </c:pt>
                <c:pt idx="148">
                  <c:v>0.56227168458990795</c:v>
                </c:pt>
                <c:pt idx="149">
                  <c:v>0.125507944237782</c:v>
                </c:pt>
                <c:pt idx="150">
                  <c:v>0.65941837900595801</c:v>
                </c:pt>
                <c:pt idx="151">
                  <c:v>0.52755249041569396</c:v>
                </c:pt>
                <c:pt idx="152">
                  <c:v>0.611005331129859</c:v>
                </c:pt>
                <c:pt idx="153">
                  <c:v>0.275340497429302</c:v>
                </c:pt>
                <c:pt idx="154">
                  <c:v>0.59776873272545605</c:v>
                </c:pt>
                <c:pt idx="155">
                  <c:v>0.53330286494476298</c:v>
                </c:pt>
                <c:pt idx="156">
                  <c:v>0.58585587254611504</c:v>
                </c:pt>
                <c:pt idx="159">
                  <c:v>0.61664845692580905</c:v>
                </c:pt>
                <c:pt idx="160">
                  <c:v>0.67435758425663295</c:v>
                </c:pt>
                <c:pt idx="161">
                  <c:v>0.62517606198477405</c:v>
                </c:pt>
                <c:pt idx="162">
                  <c:v>0.66530439108364703</c:v>
                </c:pt>
                <c:pt idx="163">
                  <c:v>0.73609341905677905</c:v>
                </c:pt>
                <c:pt idx="164">
                  <c:v>0.61022299452233897</c:v>
                </c:pt>
                <c:pt idx="165">
                  <c:v>0.66622908932957903</c:v>
                </c:pt>
                <c:pt idx="166">
                  <c:v>0.129985681599255</c:v>
                </c:pt>
                <c:pt idx="167">
                  <c:v>0.58412918542469205</c:v>
                </c:pt>
                <c:pt idx="168">
                  <c:v>0.62462594631063995</c:v>
                </c:pt>
                <c:pt idx="169">
                  <c:v>0.77407119030854299</c:v>
                </c:pt>
                <c:pt idx="170">
                  <c:v>0.595471474671738</c:v>
                </c:pt>
                <c:pt idx="171">
                  <c:v>0.64914934956649994</c:v>
                </c:pt>
                <c:pt idx="172">
                  <c:v>0.55610920577193401</c:v>
                </c:pt>
                <c:pt idx="173">
                  <c:v>0.43291426351631301</c:v>
                </c:pt>
                <c:pt idx="174">
                  <c:v>0.30421999999999899</c:v>
                </c:pt>
                <c:pt idx="175">
                  <c:v>0.75418801498127297</c:v>
                </c:pt>
                <c:pt idx="176">
                  <c:v>0.66221490055457899</c:v>
                </c:pt>
                <c:pt idx="177">
                  <c:v>0.66253711645315405</c:v>
                </c:pt>
                <c:pt idx="178">
                  <c:v>0.66068791864615395</c:v>
                </c:pt>
                <c:pt idx="179">
                  <c:v>0.48153044230542902</c:v>
                </c:pt>
                <c:pt idx="180">
                  <c:v>0.71155192167002101</c:v>
                </c:pt>
                <c:pt idx="181">
                  <c:v>0.65907446537290304</c:v>
                </c:pt>
                <c:pt idx="182">
                  <c:v>0.59680737266183004</c:v>
                </c:pt>
                <c:pt idx="183">
                  <c:v>0.12432089493138899</c:v>
                </c:pt>
                <c:pt idx="184">
                  <c:v>0.68264502034418195</c:v>
                </c:pt>
                <c:pt idx="185">
                  <c:v>0.64442178163254205</c:v>
                </c:pt>
                <c:pt idx="186">
                  <c:v>0.62624489534001804</c:v>
                </c:pt>
                <c:pt idx="187">
                  <c:v>0.24862700370711699</c:v>
                </c:pt>
                <c:pt idx="188">
                  <c:v>0.584655401406455</c:v>
                </c:pt>
                <c:pt idx="189">
                  <c:v>0.56552864436791395</c:v>
                </c:pt>
                <c:pt idx="190">
                  <c:v>0.32198547089871399</c:v>
                </c:pt>
                <c:pt idx="191">
                  <c:v>0.30421999999999899</c:v>
                </c:pt>
                <c:pt idx="192">
                  <c:v>0.168877812814165</c:v>
                </c:pt>
                <c:pt idx="193">
                  <c:v>0.62015283448448599</c:v>
                </c:pt>
                <c:pt idx="194">
                  <c:v>0.65379488591442403</c:v>
                </c:pt>
                <c:pt idx="195">
                  <c:v>0.63067270306970902</c:v>
                </c:pt>
                <c:pt idx="196">
                  <c:v>0.51048487325949099</c:v>
                </c:pt>
                <c:pt idx="197">
                  <c:v>0.72846547815250895</c:v>
                </c:pt>
                <c:pt idx="198">
                  <c:v>0.61178051079101003</c:v>
                </c:pt>
                <c:pt idx="199">
                  <c:v>0.71849926427977895</c:v>
                </c:pt>
                <c:pt idx="200">
                  <c:v>0.12797327883338899</c:v>
                </c:pt>
                <c:pt idx="201">
                  <c:v>0.65338909876641005</c:v>
                </c:pt>
                <c:pt idx="202">
                  <c:v>0.627857309110601</c:v>
                </c:pt>
                <c:pt idx="203">
                  <c:v>0.61473674700627101</c:v>
                </c:pt>
                <c:pt idx="204">
                  <c:v>0.29840946651748101</c:v>
                </c:pt>
                <c:pt idx="205">
                  <c:v>0.69540573064689104</c:v>
                </c:pt>
                <c:pt idx="206">
                  <c:v>0.571851516885444</c:v>
                </c:pt>
                <c:pt idx="207">
                  <c:v>0.57102294301857004</c:v>
                </c:pt>
                <c:pt idx="208">
                  <c:v>0.30421999999999899</c:v>
                </c:pt>
                <c:pt idx="209">
                  <c:v>0.13341685062545899</c:v>
                </c:pt>
                <c:pt idx="210">
                  <c:v>0.62014837907320897</c:v>
                </c:pt>
                <c:pt idx="211">
                  <c:v>0.65372378376398699</c:v>
                </c:pt>
                <c:pt idx="212">
                  <c:v>0.65204726657119805</c:v>
                </c:pt>
                <c:pt idx="213">
                  <c:v>0.615601655882834</c:v>
                </c:pt>
                <c:pt idx="214">
                  <c:v>0.71251123830187801</c:v>
                </c:pt>
                <c:pt idx="215">
                  <c:v>0.68680333328733101</c:v>
                </c:pt>
                <c:pt idx="216">
                  <c:v>0.69472846197474003</c:v>
                </c:pt>
                <c:pt idx="217">
                  <c:v>0.12974905798901501</c:v>
                </c:pt>
                <c:pt idx="218">
                  <c:v>0.62926328509387996</c:v>
                </c:pt>
                <c:pt idx="219">
                  <c:v>0.63655643944873697</c:v>
                </c:pt>
                <c:pt idx="220">
                  <c:v>0.71564076484121297</c:v>
                </c:pt>
                <c:pt idx="221">
                  <c:v>0.55184710514867497</c:v>
                </c:pt>
                <c:pt idx="222">
                  <c:v>0.63164182775140099</c:v>
                </c:pt>
                <c:pt idx="223">
                  <c:v>0.47118827865324697</c:v>
                </c:pt>
                <c:pt idx="224">
                  <c:v>0.58528651428337997</c:v>
                </c:pt>
                <c:pt idx="225">
                  <c:v>0.30421999999999899</c:v>
                </c:pt>
                <c:pt idx="226">
                  <c:v>0.13568</c:v>
                </c:pt>
                <c:pt idx="227">
                  <c:v>0.60821101125851096</c:v>
                </c:pt>
                <c:pt idx="228">
                  <c:v>0.67412280915079403</c:v>
                </c:pt>
                <c:pt idx="229">
                  <c:v>0.56610291417468095</c:v>
                </c:pt>
                <c:pt idx="230">
                  <c:v>0.63780297548669396</c:v>
                </c:pt>
                <c:pt idx="231">
                  <c:v>0.69130918874231095</c:v>
                </c:pt>
                <c:pt idx="232">
                  <c:v>0.460046488184851</c:v>
                </c:pt>
                <c:pt idx="233">
                  <c:v>0.71302051664590904</c:v>
                </c:pt>
                <c:pt idx="234">
                  <c:v>0.12061408716590399</c:v>
                </c:pt>
                <c:pt idx="235">
                  <c:v>0.63567212115997795</c:v>
                </c:pt>
                <c:pt idx="236">
                  <c:v>0.60815125000509296</c:v>
                </c:pt>
                <c:pt idx="237">
                  <c:v>0.71615815432624397</c:v>
                </c:pt>
                <c:pt idx="238">
                  <c:v>0.52056406254297605</c:v>
                </c:pt>
                <c:pt idx="239">
                  <c:v>0.63115612348170202</c:v>
                </c:pt>
                <c:pt idx="240">
                  <c:v>0.57158908405000597</c:v>
                </c:pt>
                <c:pt idx="241">
                  <c:v>0.52345622928832203</c:v>
                </c:pt>
                <c:pt idx="242">
                  <c:v>0.30421999999999899</c:v>
                </c:pt>
                <c:pt idx="244">
                  <c:v>0.64471441311043298</c:v>
                </c:pt>
                <c:pt idx="245">
                  <c:v>0.68868041936701296</c:v>
                </c:pt>
                <c:pt idx="246">
                  <c:v>0.63777214814385397</c:v>
                </c:pt>
                <c:pt idx="248">
                  <c:v>0.68716926272173895</c:v>
                </c:pt>
                <c:pt idx="249">
                  <c:v>0.61290706441537601</c:v>
                </c:pt>
                <c:pt idx="250">
                  <c:v>0.66160523040089303</c:v>
                </c:pt>
                <c:pt idx="251">
                  <c:v>0.12289932537831801</c:v>
                </c:pt>
                <c:pt idx="252">
                  <c:v>0.65462837618534597</c:v>
                </c:pt>
                <c:pt idx="253">
                  <c:v>0.65986681807646697</c:v>
                </c:pt>
              </c:numCache>
            </c:numRef>
          </c:xVal>
          <c:yVal>
            <c:numRef>
              <c:f>'EN productivity vs effiency'!$AI$2:$AI$256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9.3675383153633204E-2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9.2430548833607504E-2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0.16120833333333301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5.2029610064641602E-2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9.4175345469232299E-2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0.15243888119114099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0.19547998278088599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0.27367817190936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2.9359605911330001E-2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0.35825242718446598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0.16175298804780799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0.102777142483745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8.1928335865416604E-2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96600"/>
        <c:axId val="323186616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'EN productivity vs effiency'!$K$1</c15:sqref>
                        </c15:formulaRef>
                      </c:ext>
                    </c:extLst>
                    <c:strCache>
                      <c:ptCount val="1"/>
                      <c:pt idx="0">
                        <c:v>Aviation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'EN productivity vs effiency'!$K$2:$K$256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0.48785529715762199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3.9598484848484801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0.492691256830601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0.188192267502612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0.164268996298715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0.21386696381589099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3.0312520823615598E-2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5.7098105805544898E-2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0.75106465350367702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0.15845851216022799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2.2443774634824901E-2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5.1407456613800501E-2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0.29614748774871502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effiency'!$M$1</c15:sqref>
                        </c15:formulaRef>
                      </c:ext>
                    </c:extLst>
                    <c:strCache>
                      <c:ptCount val="1"/>
                      <c:pt idx="0">
                        <c:v>Fishing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effiency'!$M$2:$M$256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2.6038781163434901E-2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5.8925262507720802E-2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6.5975514825560799E-2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9.7118421052631501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0.13060859673356601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7.82608695652173E-2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0.113335253456221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240.19999999999899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4.1370558375634497E-2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effiency'!$U$1</c15:sqref>
                        </c15:formulaRef>
                      </c:ext>
                    </c:extLst>
                    <c:strCache>
                      <c:ptCount val="1"/>
                      <c:pt idx="0">
                        <c:v>Mining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effiency'!$U$2:$U$256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0.15038625256187901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0.129430491687301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2.11282437006393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9.8215511324639598E-2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0.167746041848993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0.25031679282309999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0.193466963622865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0.69349034136014798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0.33535353535353501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0.86600796133067903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0.10567197100992499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0.20309980025153501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8.2894985808892999E-2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effiency'!$Y$1</c15:sqref>
                        </c15:formulaRef>
                      </c:ext>
                    </c:extLst>
                    <c:strCache>
                      <c:ptCount val="1"/>
                      <c:pt idx="0">
                        <c:v>Other_industry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0.462680657172092</c:v>
                      </c:pt>
                      <c:pt idx="1">
                        <c:v>0.66772555654805998</c:v>
                      </c:pt>
                      <c:pt idx="2">
                        <c:v>0.501972819568966</c:v>
                      </c:pt>
                      <c:pt idx="3">
                        <c:v>0.33379396574276399</c:v>
                      </c:pt>
                      <c:pt idx="4">
                        <c:v>0.30421999999999899</c:v>
                      </c:pt>
                      <c:pt idx="6">
                        <c:v>0.64907136433820201</c:v>
                      </c:pt>
                      <c:pt idx="7">
                        <c:v>0.68614588922568998</c:v>
                      </c:pt>
                      <c:pt idx="8">
                        <c:v>0.63045824500358305</c:v>
                      </c:pt>
                      <c:pt idx="9">
                        <c:v>0.65586999246439404</c:v>
                      </c:pt>
                      <c:pt idx="10">
                        <c:v>0.72232541372427195</c:v>
                      </c:pt>
                      <c:pt idx="11">
                        <c:v>0.62998902727128303</c:v>
                      </c:pt>
                      <c:pt idx="12">
                        <c:v>0.71046815934136298</c:v>
                      </c:pt>
                      <c:pt idx="13">
                        <c:v>0.12842707254989</c:v>
                      </c:pt>
                      <c:pt idx="14">
                        <c:v>0.65796934119309203</c:v>
                      </c:pt>
                      <c:pt idx="15">
                        <c:v>0.60604700207729301</c:v>
                      </c:pt>
                      <c:pt idx="16">
                        <c:v>0.670965240353118</c:v>
                      </c:pt>
                      <c:pt idx="17">
                        <c:v>0.46761639063563298</c:v>
                      </c:pt>
                      <c:pt idx="18">
                        <c:v>0.65896327819839295</c:v>
                      </c:pt>
                      <c:pt idx="19">
                        <c:v>0.57683845070849904</c:v>
                      </c:pt>
                      <c:pt idx="20">
                        <c:v>0.62298039046107201</c:v>
                      </c:pt>
                      <c:pt idx="21">
                        <c:v>0.30421999999999899</c:v>
                      </c:pt>
                      <c:pt idx="23">
                        <c:v>0.65791015836547995</c:v>
                      </c:pt>
                      <c:pt idx="24">
                        <c:v>0.69025033865082797</c:v>
                      </c:pt>
                      <c:pt idx="25">
                        <c:v>0.63926582049695402</c:v>
                      </c:pt>
                      <c:pt idx="26">
                        <c:v>0.59683280761582802</c:v>
                      </c:pt>
                      <c:pt idx="27">
                        <c:v>0.72213625249397495</c:v>
                      </c:pt>
                      <c:pt idx="28">
                        <c:v>0.66448724074160603</c:v>
                      </c:pt>
                      <c:pt idx="29">
                        <c:v>0.68656470969442795</c:v>
                      </c:pt>
                      <c:pt idx="30">
                        <c:v>0.130441473581761</c:v>
                      </c:pt>
                      <c:pt idx="31">
                        <c:v>0.68138223389322194</c:v>
                      </c:pt>
                      <c:pt idx="32">
                        <c:v>0.67053526891939097</c:v>
                      </c:pt>
                      <c:pt idx="33">
                        <c:v>0.67328500236578703</c:v>
                      </c:pt>
                      <c:pt idx="34">
                        <c:v>0.39269859650840599</c:v>
                      </c:pt>
                      <c:pt idx="35">
                        <c:v>0.60835351134710902</c:v>
                      </c:pt>
                      <c:pt idx="36">
                        <c:v>0.451512713929134</c:v>
                      </c:pt>
                      <c:pt idx="37">
                        <c:v>0.25501611404027402</c:v>
                      </c:pt>
                      <c:pt idx="38">
                        <c:v>0.30421999999999899</c:v>
                      </c:pt>
                      <c:pt idx="39">
                        <c:v>0.135679999999999</c:v>
                      </c:pt>
                      <c:pt idx="40">
                        <c:v>0.62706781664246103</c:v>
                      </c:pt>
                      <c:pt idx="41">
                        <c:v>0.652120488061114</c:v>
                      </c:pt>
                      <c:pt idx="42">
                        <c:v>0.58685979489128703</c:v>
                      </c:pt>
                      <c:pt idx="43">
                        <c:v>0.59342449571918099</c:v>
                      </c:pt>
                      <c:pt idx="44">
                        <c:v>0.70899425120542603</c:v>
                      </c:pt>
                      <c:pt idx="45">
                        <c:v>0.61782664289001399</c:v>
                      </c:pt>
                      <c:pt idx="46">
                        <c:v>0.58938491042465901</c:v>
                      </c:pt>
                      <c:pt idx="47">
                        <c:v>0.123744737728953</c:v>
                      </c:pt>
                      <c:pt idx="48">
                        <c:v>0.58542012855979497</c:v>
                      </c:pt>
                      <c:pt idx="49">
                        <c:v>0.57744452338901897</c:v>
                      </c:pt>
                      <c:pt idx="50">
                        <c:v>0.68169230803772496</c:v>
                      </c:pt>
                      <c:pt idx="51">
                        <c:v>0.40016749605919599</c:v>
                      </c:pt>
                      <c:pt idx="52">
                        <c:v>0.53388572208367802</c:v>
                      </c:pt>
                      <c:pt idx="53">
                        <c:v>0.57725241076383504</c:v>
                      </c:pt>
                      <c:pt idx="54">
                        <c:v>0.17279207354332499</c:v>
                      </c:pt>
                      <c:pt idx="55">
                        <c:v>0.30421999999999999</c:v>
                      </c:pt>
                      <c:pt idx="56">
                        <c:v>0.13568</c:v>
                      </c:pt>
                      <c:pt idx="57">
                        <c:v>0.43209847230496101</c:v>
                      </c:pt>
                      <c:pt idx="58">
                        <c:v>0.62075385928521498</c:v>
                      </c:pt>
                      <c:pt idx="59">
                        <c:v>0.52571572033819602</c:v>
                      </c:pt>
                      <c:pt idx="60">
                        <c:v>0.57936383130114599</c:v>
                      </c:pt>
                      <c:pt idx="61">
                        <c:v>0.66442791679729896</c:v>
                      </c:pt>
                      <c:pt idx="62">
                        <c:v>0.61682819263620203</c:v>
                      </c:pt>
                      <c:pt idx="63">
                        <c:v>0.66326553844361302</c:v>
                      </c:pt>
                      <c:pt idx="64">
                        <c:v>0.12334959049500201</c:v>
                      </c:pt>
                      <c:pt idx="65">
                        <c:v>0.53127582583420097</c:v>
                      </c:pt>
                      <c:pt idx="66">
                        <c:v>0.53053679319885905</c:v>
                      </c:pt>
                      <c:pt idx="67">
                        <c:v>0.511737414841131</c:v>
                      </c:pt>
                      <c:pt idx="68">
                        <c:v>0.273064380802852</c:v>
                      </c:pt>
                      <c:pt idx="69">
                        <c:v>0.697826260345209</c:v>
                      </c:pt>
                      <c:pt idx="70">
                        <c:v>0.57730704187605297</c:v>
                      </c:pt>
                      <c:pt idx="71">
                        <c:v>0.25050829205295699</c:v>
                      </c:pt>
                      <c:pt idx="72">
                        <c:v>0.30421999999999999</c:v>
                      </c:pt>
                      <c:pt idx="73">
                        <c:v>0.148403911809461</c:v>
                      </c:pt>
                      <c:pt idx="74">
                        <c:v>0.67459766308963898</c:v>
                      </c:pt>
                      <c:pt idx="75">
                        <c:v>0.67996538893965197</c:v>
                      </c:pt>
                      <c:pt idx="76">
                        <c:v>0.64705735291153499</c:v>
                      </c:pt>
                      <c:pt idx="77">
                        <c:v>0.55798087059032098</c:v>
                      </c:pt>
                      <c:pt idx="78">
                        <c:v>0.71561038632405005</c:v>
                      </c:pt>
                      <c:pt idx="79">
                        <c:v>0.63958113984551901</c:v>
                      </c:pt>
                      <c:pt idx="80">
                        <c:v>0.68290448218910005</c:v>
                      </c:pt>
                      <c:pt idx="81">
                        <c:v>0.12919995220738201</c:v>
                      </c:pt>
                      <c:pt idx="82">
                        <c:v>0.66808909132850802</c:v>
                      </c:pt>
                      <c:pt idx="83">
                        <c:v>0.65503673072621404</c:v>
                      </c:pt>
                      <c:pt idx="84">
                        <c:v>0.71765371368346198</c:v>
                      </c:pt>
                      <c:pt idx="86">
                        <c:v>0.61754834585762497</c:v>
                      </c:pt>
                      <c:pt idx="87">
                        <c:v>0.554563153320078</c:v>
                      </c:pt>
                      <c:pt idx="89">
                        <c:v>0.30421999999999899</c:v>
                      </c:pt>
                      <c:pt idx="91">
                        <c:v>0.63220059374091297</c:v>
                      </c:pt>
                      <c:pt idx="92">
                        <c:v>0.682540584529989</c:v>
                      </c:pt>
                      <c:pt idx="93">
                        <c:v>0.61838305309112096</c:v>
                      </c:pt>
                      <c:pt idx="94">
                        <c:v>0.63416615155309397</c:v>
                      </c:pt>
                      <c:pt idx="95">
                        <c:v>0.69756720540839001</c:v>
                      </c:pt>
                      <c:pt idx="96">
                        <c:v>0.60546212942222699</c:v>
                      </c:pt>
                      <c:pt idx="97">
                        <c:v>0.65595532760039599</c:v>
                      </c:pt>
                      <c:pt idx="98">
                        <c:v>0.12368030093301</c:v>
                      </c:pt>
                      <c:pt idx="99">
                        <c:v>0.63683283673044799</c:v>
                      </c:pt>
                      <c:pt idx="100">
                        <c:v>0.59587405110876401</c:v>
                      </c:pt>
                      <c:pt idx="101">
                        <c:v>0.64235177494004103</c:v>
                      </c:pt>
                      <c:pt idx="102">
                        <c:v>0.26581177510387499</c:v>
                      </c:pt>
                      <c:pt idx="103">
                        <c:v>0.726603892234156</c:v>
                      </c:pt>
                      <c:pt idx="104">
                        <c:v>0.57334335925078705</c:v>
                      </c:pt>
                      <c:pt idx="105">
                        <c:v>0.25155656070532401</c:v>
                      </c:pt>
                      <c:pt idx="106">
                        <c:v>0.30421999999999899</c:v>
                      </c:pt>
                      <c:pt idx="107">
                        <c:v>0.206892071274377</c:v>
                      </c:pt>
                      <c:pt idx="108">
                        <c:v>0.68867517395415201</c:v>
                      </c:pt>
                      <c:pt idx="109">
                        <c:v>0.66338556258749404</c:v>
                      </c:pt>
                      <c:pt idx="110">
                        <c:v>0.61075827701488805</c:v>
                      </c:pt>
                      <c:pt idx="111">
                        <c:v>0.56613685605641795</c:v>
                      </c:pt>
                      <c:pt idx="112">
                        <c:v>0.72228518420278998</c:v>
                      </c:pt>
                      <c:pt idx="113">
                        <c:v>0.56240542868335897</c:v>
                      </c:pt>
                      <c:pt idx="114">
                        <c:v>0.67041686258147304</c:v>
                      </c:pt>
                      <c:pt idx="115">
                        <c:v>0.11770679417493</c:v>
                      </c:pt>
                      <c:pt idx="116">
                        <c:v>0.65459703771192801</c:v>
                      </c:pt>
                      <c:pt idx="117">
                        <c:v>0.52125485088079804</c:v>
                      </c:pt>
                      <c:pt idx="118">
                        <c:v>0.70217972133747097</c:v>
                      </c:pt>
                      <c:pt idx="119">
                        <c:v>0.206349632679521</c:v>
                      </c:pt>
                      <c:pt idx="120">
                        <c:v>0.669790281446768</c:v>
                      </c:pt>
                      <c:pt idx="121">
                        <c:v>0.58420282378463295</c:v>
                      </c:pt>
                      <c:pt idx="122">
                        <c:v>0.58456854649599899</c:v>
                      </c:pt>
                      <c:pt idx="123">
                        <c:v>0.30421999999999899</c:v>
                      </c:pt>
                      <c:pt idx="125">
                        <c:v>0.62379921331902399</c:v>
                      </c:pt>
                      <c:pt idx="126">
                        <c:v>0.72683737468096699</c:v>
                      </c:pt>
                      <c:pt idx="127">
                        <c:v>0.64365093961921505</c:v>
                      </c:pt>
                      <c:pt idx="128">
                        <c:v>0.55244001458431002</c:v>
                      </c:pt>
                      <c:pt idx="129">
                        <c:v>0.703341296375108</c:v>
                      </c:pt>
                      <c:pt idx="130">
                        <c:v>0.63496676497501803</c:v>
                      </c:pt>
                      <c:pt idx="131">
                        <c:v>0.55179839110419404</c:v>
                      </c:pt>
                      <c:pt idx="132">
                        <c:v>0.12431022055421299</c:v>
                      </c:pt>
                      <c:pt idx="133">
                        <c:v>0.56007887708685999</c:v>
                      </c:pt>
                      <c:pt idx="134">
                        <c:v>0.61434352052581498</c:v>
                      </c:pt>
                      <c:pt idx="135">
                        <c:v>0.70885725529011001</c:v>
                      </c:pt>
                      <c:pt idx="136">
                        <c:v>0.249485998625326</c:v>
                      </c:pt>
                      <c:pt idx="137">
                        <c:v>0.56963157196043401</c:v>
                      </c:pt>
                      <c:pt idx="138">
                        <c:v>0.57050608914510703</c:v>
                      </c:pt>
                      <c:pt idx="139">
                        <c:v>0.475012417663636</c:v>
                      </c:pt>
                      <c:pt idx="140">
                        <c:v>0.30421999999999899</c:v>
                      </c:pt>
                      <c:pt idx="141">
                        <c:v>0.15986501354260901</c:v>
                      </c:pt>
                      <c:pt idx="142">
                        <c:v>0.64233821675602099</c:v>
                      </c:pt>
                      <c:pt idx="143">
                        <c:v>0.68404887904838496</c:v>
                      </c:pt>
                      <c:pt idx="144">
                        <c:v>0.65631748686833802</c:v>
                      </c:pt>
                      <c:pt idx="145">
                        <c:v>0.58586932499019495</c:v>
                      </c:pt>
                      <c:pt idx="146">
                        <c:v>0.67701852490121595</c:v>
                      </c:pt>
                      <c:pt idx="147">
                        <c:v>0.54811116235719104</c:v>
                      </c:pt>
                      <c:pt idx="148">
                        <c:v>0.56227168458990795</c:v>
                      </c:pt>
                      <c:pt idx="149">
                        <c:v>0.125507944237782</c:v>
                      </c:pt>
                      <c:pt idx="150">
                        <c:v>0.65941837900595801</c:v>
                      </c:pt>
                      <c:pt idx="151">
                        <c:v>0.52755249041569396</c:v>
                      </c:pt>
                      <c:pt idx="152">
                        <c:v>0.611005331129859</c:v>
                      </c:pt>
                      <c:pt idx="153">
                        <c:v>0.275340497429302</c:v>
                      </c:pt>
                      <c:pt idx="154">
                        <c:v>0.59776873272545605</c:v>
                      </c:pt>
                      <c:pt idx="155">
                        <c:v>0.53330286494476298</c:v>
                      </c:pt>
                      <c:pt idx="156">
                        <c:v>0.58585587254611504</c:v>
                      </c:pt>
                      <c:pt idx="159">
                        <c:v>0.61664845692580905</c:v>
                      </c:pt>
                      <c:pt idx="160">
                        <c:v>0.67435758425663295</c:v>
                      </c:pt>
                      <c:pt idx="161">
                        <c:v>0.62517606198477405</c:v>
                      </c:pt>
                      <c:pt idx="162">
                        <c:v>0.66530439108364703</c:v>
                      </c:pt>
                      <c:pt idx="163">
                        <c:v>0.73609341905677905</c:v>
                      </c:pt>
                      <c:pt idx="164">
                        <c:v>0.61022299452233897</c:v>
                      </c:pt>
                      <c:pt idx="165">
                        <c:v>0.66622908932957903</c:v>
                      </c:pt>
                      <c:pt idx="166">
                        <c:v>0.129985681599255</c:v>
                      </c:pt>
                      <c:pt idx="167">
                        <c:v>0.58412918542469205</c:v>
                      </c:pt>
                      <c:pt idx="168">
                        <c:v>0.62462594631063995</c:v>
                      </c:pt>
                      <c:pt idx="169">
                        <c:v>0.77407119030854299</c:v>
                      </c:pt>
                      <c:pt idx="170">
                        <c:v>0.595471474671738</c:v>
                      </c:pt>
                      <c:pt idx="171">
                        <c:v>0.64914934956649994</c:v>
                      </c:pt>
                      <c:pt idx="172">
                        <c:v>0.55610920577193401</c:v>
                      </c:pt>
                      <c:pt idx="173">
                        <c:v>0.43291426351631301</c:v>
                      </c:pt>
                      <c:pt idx="174">
                        <c:v>0.30421999999999899</c:v>
                      </c:pt>
                      <c:pt idx="175">
                        <c:v>0.75418801498127297</c:v>
                      </c:pt>
                      <c:pt idx="176">
                        <c:v>0.66221490055457899</c:v>
                      </c:pt>
                      <c:pt idx="177">
                        <c:v>0.66253711645315405</c:v>
                      </c:pt>
                      <c:pt idx="178">
                        <c:v>0.66068791864615395</c:v>
                      </c:pt>
                      <c:pt idx="179">
                        <c:v>0.48153044230542902</c:v>
                      </c:pt>
                      <c:pt idx="180">
                        <c:v>0.71155192167002101</c:v>
                      </c:pt>
                      <c:pt idx="181">
                        <c:v>0.65907446537290304</c:v>
                      </c:pt>
                      <c:pt idx="182">
                        <c:v>0.59680737266183004</c:v>
                      </c:pt>
                      <c:pt idx="183">
                        <c:v>0.12432089493138899</c:v>
                      </c:pt>
                      <c:pt idx="184">
                        <c:v>0.68264502034418195</c:v>
                      </c:pt>
                      <c:pt idx="185">
                        <c:v>0.64442178163254205</c:v>
                      </c:pt>
                      <c:pt idx="186">
                        <c:v>0.62624489534001804</c:v>
                      </c:pt>
                      <c:pt idx="187">
                        <c:v>0.24862700370711699</c:v>
                      </c:pt>
                      <c:pt idx="188">
                        <c:v>0.584655401406455</c:v>
                      </c:pt>
                      <c:pt idx="189">
                        <c:v>0.56552864436791395</c:v>
                      </c:pt>
                      <c:pt idx="190">
                        <c:v>0.32198547089871399</c:v>
                      </c:pt>
                      <c:pt idx="191">
                        <c:v>0.30421999999999899</c:v>
                      </c:pt>
                      <c:pt idx="192">
                        <c:v>0.168877812814165</c:v>
                      </c:pt>
                      <c:pt idx="193">
                        <c:v>0.62015283448448599</c:v>
                      </c:pt>
                      <c:pt idx="194">
                        <c:v>0.65379488591442403</c:v>
                      </c:pt>
                      <c:pt idx="195">
                        <c:v>0.63067270306970902</c:v>
                      </c:pt>
                      <c:pt idx="196">
                        <c:v>0.51048487325949099</c:v>
                      </c:pt>
                      <c:pt idx="197">
                        <c:v>0.72846547815250895</c:v>
                      </c:pt>
                      <c:pt idx="198">
                        <c:v>0.61178051079101003</c:v>
                      </c:pt>
                      <c:pt idx="199">
                        <c:v>0.71849926427977895</c:v>
                      </c:pt>
                      <c:pt idx="200">
                        <c:v>0.12797327883338899</c:v>
                      </c:pt>
                      <c:pt idx="201">
                        <c:v>0.65338909876641005</c:v>
                      </c:pt>
                      <c:pt idx="202">
                        <c:v>0.627857309110601</c:v>
                      </c:pt>
                      <c:pt idx="203">
                        <c:v>0.61473674700627101</c:v>
                      </c:pt>
                      <c:pt idx="204">
                        <c:v>0.29840946651748101</c:v>
                      </c:pt>
                      <c:pt idx="205">
                        <c:v>0.69540573064689104</c:v>
                      </c:pt>
                      <c:pt idx="206">
                        <c:v>0.571851516885444</c:v>
                      </c:pt>
                      <c:pt idx="207">
                        <c:v>0.57102294301857004</c:v>
                      </c:pt>
                      <c:pt idx="208">
                        <c:v>0.30421999999999899</c:v>
                      </c:pt>
                      <c:pt idx="209">
                        <c:v>0.13341685062545899</c:v>
                      </c:pt>
                      <c:pt idx="210">
                        <c:v>0.62014837907320897</c:v>
                      </c:pt>
                      <c:pt idx="211">
                        <c:v>0.65372378376398699</c:v>
                      </c:pt>
                      <c:pt idx="212">
                        <c:v>0.65204726657119805</c:v>
                      </c:pt>
                      <c:pt idx="213">
                        <c:v>0.615601655882834</c:v>
                      </c:pt>
                      <c:pt idx="214">
                        <c:v>0.71251123830187801</c:v>
                      </c:pt>
                      <c:pt idx="215">
                        <c:v>0.68680333328733101</c:v>
                      </c:pt>
                      <c:pt idx="216">
                        <c:v>0.69472846197474003</c:v>
                      </c:pt>
                      <c:pt idx="217">
                        <c:v>0.12974905798901501</c:v>
                      </c:pt>
                      <c:pt idx="218">
                        <c:v>0.62926328509387996</c:v>
                      </c:pt>
                      <c:pt idx="219">
                        <c:v>0.63655643944873697</c:v>
                      </c:pt>
                      <c:pt idx="220">
                        <c:v>0.71564076484121297</c:v>
                      </c:pt>
                      <c:pt idx="221">
                        <c:v>0.55184710514867497</c:v>
                      </c:pt>
                      <c:pt idx="222">
                        <c:v>0.63164182775140099</c:v>
                      </c:pt>
                      <c:pt idx="223">
                        <c:v>0.47118827865324697</c:v>
                      </c:pt>
                      <c:pt idx="224">
                        <c:v>0.58528651428337997</c:v>
                      </c:pt>
                      <c:pt idx="225">
                        <c:v>0.30421999999999899</c:v>
                      </c:pt>
                      <c:pt idx="226">
                        <c:v>0.13568</c:v>
                      </c:pt>
                      <c:pt idx="227">
                        <c:v>0.60821101125851096</c:v>
                      </c:pt>
                      <c:pt idx="228">
                        <c:v>0.67412280915079403</c:v>
                      </c:pt>
                      <c:pt idx="229">
                        <c:v>0.56610291417468095</c:v>
                      </c:pt>
                      <c:pt idx="230">
                        <c:v>0.63780297548669396</c:v>
                      </c:pt>
                      <c:pt idx="231">
                        <c:v>0.69130918874231095</c:v>
                      </c:pt>
                      <c:pt idx="232">
                        <c:v>0.460046488184851</c:v>
                      </c:pt>
                      <c:pt idx="233">
                        <c:v>0.71302051664590904</c:v>
                      </c:pt>
                      <c:pt idx="234">
                        <c:v>0.12061408716590399</c:v>
                      </c:pt>
                      <c:pt idx="235">
                        <c:v>0.63567212115997795</c:v>
                      </c:pt>
                      <c:pt idx="236">
                        <c:v>0.60815125000509296</c:v>
                      </c:pt>
                      <c:pt idx="237">
                        <c:v>0.71615815432624397</c:v>
                      </c:pt>
                      <c:pt idx="238">
                        <c:v>0.52056406254297605</c:v>
                      </c:pt>
                      <c:pt idx="239">
                        <c:v>0.63115612348170202</c:v>
                      </c:pt>
                      <c:pt idx="240">
                        <c:v>0.57158908405000597</c:v>
                      </c:pt>
                      <c:pt idx="241">
                        <c:v>0.52345622928832203</c:v>
                      </c:pt>
                      <c:pt idx="242">
                        <c:v>0.30421999999999899</c:v>
                      </c:pt>
                      <c:pt idx="244">
                        <c:v>0.64471441311043298</c:v>
                      </c:pt>
                      <c:pt idx="245">
                        <c:v>0.68868041936701296</c:v>
                      </c:pt>
                      <c:pt idx="246">
                        <c:v>0.63777214814385397</c:v>
                      </c:pt>
                      <c:pt idx="248">
                        <c:v>0.68716926272173895</c:v>
                      </c:pt>
                      <c:pt idx="249">
                        <c:v>0.61290706441537601</c:v>
                      </c:pt>
                      <c:pt idx="250">
                        <c:v>0.66160523040089303</c:v>
                      </c:pt>
                      <c:pt idx="251">
                        <c:v>0.12289932537831801</c:v>
                      </c:pt>
                      <c:pt idx="252">
                        <c:v>0.65462837618534597</c:v>
                      </c:pt>
                      <c:pt idx="253">
                        <c:v>0.65986681807646697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 productivity vs effiency'!$Y$2:$Y$256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0.41224355971896898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0.113398091342876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0.34561828523277799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0.237327677624602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0.31430142185805499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0.28132348623150399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6.1170550847457601E-2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0.225736348266281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2.6218851570964201E-2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0.33783126133698999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0.268919993637665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0.108306275082086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0.10258172180229699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6.02917579264221E-2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21396600"/>
        <c:scaling>
          <c:orientation val="minMax"/>
          <c:max val="0.8"/>
          <c:min val="0.2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Aggregate</a:t>
                </a:r>
                <a:r>
                  <a:rPr lang="en-GB" sz="1200" baseline="0">
                    <a:solidFill>
                      <a:sysClr val="windowText" lastClr="000000"/>
                    </a:solidFill>
                  </a:rPr>
                  <a:t> en</a:t>
                </a:r>
                <a:r>
                  <a:rPr lang="en-GB" sz="1200">
                    <a:solidFill>
                      <a:sysClr val="windowText" lastClr="000000"/>
                    </a:solidFill>
                  </a:rPr>
                  <a:t>ergy efficiency of sector</a:t>
                </a:r>
              </a:p>
            </c:rich>
          </c:tx>
          <c:layout>
            <c:manualLayout>
              <c:xMode val="edge"/>
              <c:yMode val="edge"/>
              <c:x val="0.51344868165989055"/>
              <c:y val="0.9165079765254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crossAx val="323186616"/>
        <c:crosses val="autoZero"/>
        <c:crossBetween val="midCat"/>
      </c:valAx>
      <c:valAx>
        <c:axId val="323186616"/>
        <c:scaling>
          <c:logBase val="10"/>
          <c:orientation val="minMax"/>
          <c:max val="10"/>
          <c:min val="1.0000000000000002E-3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Energy Productivity [euro</a:t>
                </a:r>
                <a:r>
                  <a:rPr lang="en-GB" sz="1200" baseline="-25000">
                    <a:solidFill>
                      <a:sysClr val="windowText" lastClr="000000"/>
                    </a:solidFill>
                  </a:rPr>
                  <a:t>2005</a:t>
                </a:r>
                <a:r>
                  <a:rPr lang="en-GB" sz="1200">
                    <a:solidFill>
                      <a:sysClr val="windowText" lastClr="000000"/>
                    </a:solidFill>
                  </a:rPr>
                  <a:t> / MJ]</a:t>
                </a:r>
              </a:p>
            </c:rich>
          </c:tx>
          <c:layout>
            <c:manualLayout>
              <c:xMode val="edge"/>
              <c:yMode val="edge"/>
              <c:x val="2.6842330983136912E-3"/>
              <c:y val="0.249673177388549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crossAx val="221396600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75787401574799E-2"/>
          <c:y val="3.3286789151356078E-2"/>
          <c:w val="0.89300497594050743"/>
          <c:h val="0.83319772528433944"/>
        </c:manualLayout>
      </c:layout>
      <c:bubbleChart>
        <c:varyColors val="0"/>
        <c:ser>
          <c:idx val="0"/>
          <c:order val="0"/>
          <c:tx>
            <c:strRef>
              <c:f>'EX productivity vs efficiency'!$C$1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>
                <a:alpha val="40000"/>
              </a:schemeClr>
            </a:solidFill>
            <a:ln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efficiency'!$C$2:$C$256</c:f>
              <c:numCache>
                <c:formatCode>0.00E+00</c:formatCode>
                <c:ptCount val="255"/>
                <c:pt idx="0">
                  <c:v>0.15124334865675301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5.62651716273843E-2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6.7534922802226602E-2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0.14189887782969199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0.167370984530189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0.121144362166326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0.21250873128860401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9.3988067921064705E-2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6.6238139550440694E-2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0.184632400644823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0.20932932116462599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0.11258306400861801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0.24727239978396501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efficiency'!$D$2:$D$256</c:f>
              <c:numCache>
                <c:formatCode>0.00E+00</c:formatCode>
                <c:ptCount val="255"/>
                <c:pt idx="0">
                  <c:v>23423.84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39761.72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28563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29721.87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173662.12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47870.159999999902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13037.64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125768.95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1089.5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133940.96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17232.62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128289.72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31876.02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37086.629999999997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"/>
          <c:order val="1"/>
          <c:tx>
            <c:strRef>
              <c:f>'EX productivity vs efficiency'!$E$1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rgbClr val="FF0000">
                <a:alpha val="40000"/>
              </a:srgb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efficiency'!$E$2:$E$256</c:f>
              <c:numCache>
                <c:formatCode>0.00E+00</c:formatCode>
                <c:ptCount val="255"/>
                <c:pt idx="0">
                  <c:v>0</c:v>
                </c:pt>
                <c:pt idx="1">
                  <c:v>0.11063697422966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6.1362760701366398E-2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0.414887852564778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6.1136805924128602E-2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7.45047859522803E-2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9.7098818231012199E-2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0.155597668298363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7.2896584454243907E-2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4.5416779833390798E-2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5.6439866346806401E-2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6.4683786133874405E-2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0.12951850470326601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efficiency'!$F$2:$F$256</c:f>
              <c:numCache>
                <c:formatCode>0.00E+00</c:formatCode>
                <c:ptCount val="255"/>
                <c:pt idx="0">
                  <c:v>0</c:v>
                </c:pt>
                <c:pt idx="1">
                  <c:v>36777.9399999999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146901.79999999999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8064.8299999999899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35610.300000000003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313680.52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538497.80000000005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9719.94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13431.06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216609.6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2588.42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264285.58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21392.68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187583.33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34690.679999999898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193505.94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2"/>
          <c:order val="2"/>
          <c:tx>
            <c:strRef>
              <c:f>'EX productivity vs efficiency'!$G$1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1">
                <a:alpha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efficiency'!$G$2:$G$256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1.5725306248139701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1.3974543248820599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2.08177684778089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1.32392326808794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1.5519174535431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1.2350999596850201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1.4321475367941201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1.57664802064501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1.3584999754428699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1.0405093945953501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1.2070636185564001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1.62384901104819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1.3850669593123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2.20181333084345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efficiency'!$H$2:$H$256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108754.129999999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167267.22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66619.099999999904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75927.210000000006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869375.17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1266179.45999999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90429.51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73398.989999999903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643273.94999999995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15881.34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350807.02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85976.33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373485.34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146179.07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654597.58999999904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3"/>
          <c:order val="3"/>
          <c:tx>
            <c:strRef>
              <c:f>'EX productivity vs efficiency'!$I$1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2">
                <a:lumMod val="75000"/>
                <a:alpha val="6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efficiency'!$I$2:$I$256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0.68177406811955299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1.65152484956152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1.1046877457920401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0.62376466247598295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1.60605995084829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2.10558382810291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9.4660536790196694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1.7009962919027399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2.6113489083909198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0.83279632399582004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6.1528704476858396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4.3340098669830702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5.5393920708210498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efficiency'!$J$2:$J$256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23853.65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9186.4799999999905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8899.7999999999993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15936.94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57348.98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7074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263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8685.33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1205.47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10454.75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11886.8199999999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19173.4899999999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3202.5999999999899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21471.5799999999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6"/>
          <c:order val="6"/>
          <c:tx>
            <c:strRef>
              <c:f>'EX productivity vs efficiency'!$O$1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accent4">
                <a:alpha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efficiency'!$O$2:$O$256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0.24048077959734501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0.153828187285732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0.13968211062700001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0.22746004121782601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0.168756067696652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0.18440292001271399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9.6227158540991495E-2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0.18567172948694299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0.25052527499691002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0.14322176486837501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0.131426203423058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0.211497599429053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0.243966729317937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0.24198083755946101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efficiency'!$P$2:$P$256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21982.63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44013.389999999898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29892.159999999902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11417.39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201414.98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206794.989999999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28119.919999999998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19535.189999999999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131798.74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809.1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87605.4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22586.819999999901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98643.199999999997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17147.830000000002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133573.799999999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7"/>
          <c:order val="7"/>
          <c:tx>
            <c:strRef>
              <c:f>'EX productivity vs efficiency'!$Q$1</c:f>
              <c:strCache>
                <c:ptCount val="1"/>
                <c:pt idx="0">
                  <c:v>Metals</c:v>
                </c:pt>
              </c:strCache>
            </c:strRef>
          </c:tx>
          <c:spPr>
            <a:solidFill>
              <a:schemeClr val="accent3">
                <a:lumMod val="50000"/>
                <a:alpha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efficiency'!$Q$2:$Q$256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6.8130030569385699E-2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3.93714248507454E-2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0.130088980984885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4.99775359524159E-2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2.22640139750622E-2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4.8010115049140399E-2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2.6024766054638201E-2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3.59245645685538E-2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3.7652295879439801E-2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4.6774361405659097E-2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3.4035220273066102E-2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4.0136981054187497E-2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3.9024408083851998E-2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efficiency'!$R$2:$R$256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49647.71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100903.129999999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3281.6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42757.209999999897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241950.97999999899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465239.46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47381.79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17979.72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274611.53999999998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18540.13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72478.979999999894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10377.48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190455.65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72576.460000000006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136717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8"/>
          <c:order val="8"/>
          <c:tx>
            <c:strRef>
              <c:f>'EX productivity vs efficiency'!$S$1</c:f>
              <c:strCache>
                <c:ptCount val="1"/>
                <c:pt idx="0">
                  <c:v>Machinery</c:v>
                </c:pt>
              </c:strCache>
            </c:strRef>
          </c:tx>
          <c:spPr>
            <a:solidFill>
              <a:schemeClr val="accent5">
                <a:alpha val="4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efficiency'!$S$2:$S$256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0.75147674013691901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0.71528315639178996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0.72825399624240705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1.6182520795580999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0.58545340414637603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0.97018868561079497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0.83992111806567704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0.41892857002325501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0.62358508927382394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0.57990434311982397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0.531223200146411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1.83421429279975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0.56247542631311098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efficiency'!$T$2:$T$256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21767.539999999899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14021.5799999999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13157.36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11450.75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93353.8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205114.74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2915.75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10876.6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203309.59999999899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397.12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23429.040000000001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7261.3699999999899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52892.08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11290.719999999899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100666.61999999901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0"/>
          <c:order val="10"/>
          <c:tx>
            <c:strRef>
              <c:f>'EX productivity vs efficiency'!$W$1</c:f>
              <c:strCache>
                <c:ptCount val="1"/>
                <c:pt idx="0">
                  <c:v>Minerals</c:v>
                </c:pt>
              </c:strCache>
            </c:strRef>
          </c:tx>
          <c:spPr>
            <a:solidFill>
              <a:srgbClr val="7030A0">
                <a:alpha val="40000"/>
              </a:srgb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efficiency'!$W$2:$W$256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6.4808883118619001E-2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4.2992396233912003E-2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3.9201974647780601E-2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6.5063046187924106E-2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4.3163489375660197E-2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4.6949897231081797E-2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2.2773332929435699E-2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4.1321999487469299E-2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6.6457578607692802E-2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2.1102011093656298E-2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3.58482421346836E-2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6.3388573308300805E-2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6.3307768586146201E-2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efficiency'!$X$2:$X$256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42193.29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54839.93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29830.13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18717.23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188161.34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325195.59999999899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64702.87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25231.459999999901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352057.02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5426.37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33555.24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82778.839999999895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293211.03000000003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19942.080000000002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126358.899999999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2"/>
          <c:order val="12"/>
          <c:tx>
            <c:strRef>
              <c:f>'EX productivity vs efficiency'!$AA$1</c:f>
              <c:strCache>
                <c:ptCount val="1"/>
                <c:pt idx="0">
                  <c:v>Paper</c:v>
                </c:pt>
              </c:strCache>
            </c:strRef>
          </c:tx>
          <c:spPr>
            <a:solidFill>
              <a:schemeClr val="accent6">
                <a:alpha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efficiency'!$AA$2:$AA$256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4.5773970310898901E-2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7.2274606111628406E-2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0.212676191730782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1.6484682511288901E-2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8.3738561284676105E-2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7.8302906768862895E-2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0.268455844139382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0.11141322225168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0.11384420458919001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2.7044658363851799E-2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6.9692460552375601E-2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1.6811973125996901E-2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0.138720110284519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efficiency'!$AB$2:$AB$256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71038.19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35836.93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5617.45999999999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305065.02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116327.52999999899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267986.21999999997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6311.2799999999897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1095.5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101537.32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702.55999999999904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35232.36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52195.15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105576.7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276695.65999999997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104805.28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3"/>
          <c:order val="13"/>
          <c:tx>
            <c:strRef>
              <c:f>'EX productivity vs efficiency'!$AC$1</c:f>
              <c:strCache>
                <c:ptCount val="1"/>
                <c:pt idx="0">
                  <c:v>Land_transport</c:v>
                </c:pt>
              </c:strCache>
            </c:strRef>
          </c:tx>
          <c:spPr>
            <a:solidFill>
              <a:schemeClr val="accent2">
                <a:alpha val="20000"/>
              </a:schemeClr>
            </a:solidFill>
            <a:ln w="3175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efficiency'!$AC$2:$AC$256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1.6356421208797201E-2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1.6822830629022401E-2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2.0289477177576801E-2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2.13174972027807E-2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1.99290619426487E-2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1.51576158658287E-2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1.2299747268515401E-2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2.4464196851024501E-2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9.2776067001352092E-3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2.1302140241784E-2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9.7971094083029193E-3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1.3765340248649499E-2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2.3170799600828702E-2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1.9202365344785501E-2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efficiency'!$AD$2:$AD$256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346029.24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359350.94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193750.679999999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179767.82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1891278.1799999899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2264861.46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296591.46000000002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206179.679999999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1736938.28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97934.739999999903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510981.52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272263.98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1493388.44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330143.97999999899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1793159.3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4"/>
          <c:order val="14"/>
          <c:tx>
            <c:strRef>
              <c:f>'EX productivity vs efficiency'!$AE$1</c:f>
              <c:strCache>
                <c:ptCount val="1"/>
                <c:pt idx="0">
                  <c:v>Textiles</c:v>
                </c:pt>
              </c:strCache>
            </c:strRef>
          </c:tx>
          <c:spPr>
            <a:solidFill>
              <a:schemeClr val="accent5">
                <a:alpha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efficiency'!$AE$2:$AE$256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0.25817342356316503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0.12862786391794601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0.40987101588316799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0.34085849723699002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0.34800588701730001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0.27035815613406999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0.219740781756285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0.31995059692479699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0.19357664777810901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0.239540972647763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0.165297975326444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0.26371299477874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0.35609877058808098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0.151175372444735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efficiency'!$AF$2:$AF$256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4673.9899999999898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17056.18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1125.72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1527.32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20152.819999999901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29522.32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5851.44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767.2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80383.66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1072.96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5026.2799999999897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18862.299999999901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23471.35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1532.44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39499.819999999898</c:v>
                </c:pt>
                <c:pt idx="253">
                  <c:v>0</c:v>
                </c:pt>
              </c:numCache>
            </c:numRef>
          </c:bubbleSize>
          <c:bubble3D val="0"/>
        </c:ser>
        <c:ser>
          <c:idx val="15"/>
          <c:order val="15"/>
          <c:tx>
            <c:strRef>
              <c:f>'EX productivity vs efficiency'!$AG$1</c:f>
              <c:strCache>
                <c:ptCount val="1"/>
                <c:pt idx="0">
                  <c:v>Vehicles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efficiency'!$AG$2:$AG$256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0.75029832422598997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0.33241920989106999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0.27280008491831398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0.34688618075641803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0.30258721358197699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0.67720938288196997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0.43773995987937198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0.89037002596872405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0.717950698001664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0.42943907825763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0.40088923932266901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0.57527151914559604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0.419734319046492</c:v>
                </c:pt>
              </c:numCache>
            </c:numRef>
          </c:yVal>
          <c:bubbleSize>
            <c:numRef>
              <c:f>'EX productivity vs efficiency'!$AH$2:$AH$256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5815.8199999999897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9925.7199999999993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2072.5799999999899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2917.95999999999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55970.639999999898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124021.16999999899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1505.46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542.41999999999996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17636.5999999999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166.719999999999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4661.88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3006.48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32670.62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12117.93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55112.72</c:v>
                </c:pt>
              </c:numCache>
            </c:numRef>
          </c:bubbleSize>
          <c:bubble3D val="0"/>
        </c:ser>
        <c:ser>
          <c:idx val="16"/>
          <c:order val="16"/>
          <c:tx>
            <c:strRef>
              <c:f>'EX productivity vs efficiency'!$AI$1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chemeClr val="accent2">
                <a:lumMod val="75000"/>
                <a:alpha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efficiency'!$AI$2:$AI$256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9.3126327530665604E-2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8.8470732114069597E-2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0.15386512045940801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6.6839118229028993E-2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8.7141642541479894E-2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0.151318024049098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0.18421906693711901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0.27479624766415001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2.66752600390282E-2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0.381453174641461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0.16122710783983599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9.61016171418132E-2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7.6244507964292302E-2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bubbleSize>
            <c:numRef>
              <c:f>'EX productivity vs efficiency'!$AJ$2:$AJ$256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24349.72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10793.4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5029.0799999999899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22398.560000000001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37460.849999999897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42896.41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2465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6294.3199999999897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20832.889999999901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1117.1400000000001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2902.06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5791.8299999999899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32733.059999999899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28998.81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0"/>
        <c:axId val="323187400"/>
        <c:axId val="323187792"/>
        <c:extLst>
          <c:ext xmlns:c15="http://schemas.microsoft.com/office/drawing/2012/chart" uri="{02D57815-91ED-43cb-92C2-25804820EDAC}">
            <c15:filteredBubbl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'EX productivity vs efficiency'!$K$1</c15:sqref>
                        </c15:formulaRef>
                      </c:ext>
                    </c:extLst>
                    <c:strCache>
                      <c:ptCount val="1"/>
                      <c:pt idx="0">
                        <c:v>Aviation</c:v>
                      </c:pt>
                    </c:strCache>
                  </c:strRef>
                </c:tx>
                <c:spPr>
                  <a:solidFill>
                    <a:schemeClr val="accent5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>
                      <c:ext uri="{02D57815-91ED-43cb-92C2-25804820EDAC}">
                        <c15:formulaRef>
                          <c15:sqref>'EX productivity vs efficiency'!$B$2:$B$256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0.161344809012927</c:v>
                      </c:pt>
                      <c:pt idx="1">
                        <c:v>0.42210391075104098</c:v>
                      </c:pt>
                      <c:pt idx="2">
                        <c:v>0.18268571025021599</c:v>
                      </c:pt>
                      <c:pt idx="3">
                        <c:v>0.185978347311931</c:v>
                      </c:pt>
                      <c:pt idx="4">
                        <c:v>0.28699999999999898</c:v>
                      </c:pt>
                      <c:pt idx="6">
                        <c:v>0.25717446967726199</c:v>
                      </c:pt>
                      <c:pt idx="7">
                        <c:v>0.46273352159540598</c:v>
                      </c:pt>
                      <c:pt idx="8">
                        <c:v>0.45425685779340602</c:v>
                      </c:pt>
                      <c:pt idx="9">
                        <c:v>0.453733644190917</c:v>
                      </c:pt>
                      <c:pt idx="10">
                        <c:v>0.42119565020148098</c:v>
                      </c:pt>
                      <c:pt idx="11">
                        <c:v>0.430264682411794</c:v>
                      </c:pt>
                      <c:pt idx="12">
                        <c:v>0.28491269898951299</c:v>
                      </c:pt>
                      <c:pt idx="13">
                        <c:v>0.121165899852856</c:v>
                      </c:pt>
                      <c:pt idx="14">
                        <c:v>0.34791756884039499</c:v>
                      </c:pt>
                      <c:pt idx="15">
                        <c:v>0.46745293892652201</c:v>
                      </c:pt>
                      <c:pt idx="16">
                        <c:v>0.29739559189126902</c:v>
                      </c:pt>
                      <c:pt idx="17">
                        <c:v>0.155258449353565</c:v>
                      </c:pt>
                      <c:pt idx="18">
                        <c:v>0.46137611053685601</c:v>
                      </c:pt>
                      <c:pt idx="19">
                        <c:v>0.158276883292953</c:v>
                      </c:pt>
                      <c:pt idx="20">
                        <c:v>0.28440530414360499</c:v>
                      </c:pt>
                      <c:pt idx="21">
                        <c:v>0.28699999999999898</c:v>
                      </c:pt>
                      <c:pt idx="23">
                        <c:v>0.28096647829768601</c:v>
                      </c:pt>
                      <c:pt idx="24">
                        <c:v>0.46042067333863101</c:v>
                      </c:pt>
                      <c:pt idx="25">
                        <c:v>0.457920284360681</c:v>
                      </c:pt>
                      <c:pt idx="26">
                        <c:v>0.48747101317687402</c:v>
                      </c:pt>
                      <c:pt idx="27">
                        <c:v>0.39832437440742202</c:v>
                      </c:pt>
                      <c:pt idx="28">
                        <c:v>0.366796723374754</c:v>
                      </c:pt>
                      <c:pt idx="29">
                        <c:v>0.29608338421612701</c:v>
                      </c:pt>
                      <c:pt idx="30">
                        <c:v>0.12307784206714401</c:v>
                      </c:pt>
                      <c:pt idx="31">
                        <c:v>0.32558874740869298</c:v>
                      </c:pt>
                      <c:pt idx="32">
                        <c:v>0.46775584715499002</c:v>
                      </c:pt>
                      <c:pt idx="33">
                        <c:v>0.35042472027425903</c:v>
                      </c:pt>
                      <c:pt idx="34">
                        <c:v>0.17358925882257301</c:v>
                      </c:pt>
                      <c:pt idx="35">
                        <c:v>0.46401859246810201</c:v>
                      </c:pt>
                      <c:pt idx="36">
                        <c:v>0.21349781202656501</c:v>
                      </c:pt>
                      <c:pt idx="37">
                        <c:v>0.19371499932326</c:v>
                      </c:pt>
                      <c:pt idx="38">
                        <c:v>0.28699999999999898</c:v>
                      </c:pt>
                      <c:pt idx="39">
                        <c:v>0.128</c:v>
                      </c:pt>
                      <c:pt idx="40">
                        <c:v>0.25166001264113103</c:v>
                      </c:pt>
                      <c:pt idx="41">
                        <c:v>0.465497418603178</c:v>
                      </c:pt>
                      <c:pt idx="42">
                        <c:v>0.45166788754380599</c:v>
                      </c:pt>
                      <c:pt idx="43">
                        <c:v>0.38536375296251502</c:v>
                      </c:pt>
                      <c:pt idx="44">
                        <c:v>0.36727539941034099</c:v>
                      </c:pt>
                      <c:pt idx="45">
                        <c:v>0.41218957171156301</c:v>
                      </c:pt>
                      <c:pt idx="46">
                        <c:v>0.366738806850674</c:v>
                      </c:pt>
                      <c:pt idx="47">
                        <c:v>0.116743090243605</c:v>
                      </c:pt>
                      <c:pt idx="48">
                        <c:v>0.40103761543198602</c:v>
                      </c:pt>
                      <c:pt idx="49">
                        <c:v>0.46796281852238197</c:v>
                      </c:pt>
                      <c:pt idx="50">
                        <c:v>0.26816064053206001</c:v>
                      </c:pt>
                      <c:pt idx="51">
                        <c:v>0.16131701730953901</c:v>
                      </c:pt>
                      <c:pt idx="52">
                        <c:v>0.42691887327003802</c:v>
                      </c:pt>
                      <c:pt idx="53">
                        <c:v>0.23493132564649899</c:v>
                      </c:pt>
                      <c:pt idx="54">
                        <c:v>0.15642425653516101</c:v>
                      </c:pt>
                      <c:pt idx="55">
                        <c:v>0.28699999999999998</c:v>
                      </c:pt>
                      <c:pt idx="56">
                        <c:v>0.128</c:v>
                      </c:pt>
                      <c:pt idx="57">
                        <c:v>0.32018406402670402</c:v>
                      </c:pt>
                      <c:pt idx="58">
                        <c:v>0.47219756184804101</c:v>
                      </c:pt>
                      <c:pt idx="59">
                        <c:v>0.47734412763671002</c:v>
                      </c:pt>
                      <c:pt idx="60">
                        <c:v>0.42982930760808402</c:v>
                      </c:pt>
                      <c:pt idx="61">
                        <c:v>0.40341658424317101</c:v>
                      </c:pt>
                      <c:pt idx="62">
                        <c:v>0.421631954332018</c:v>
                      </c:pt>
                      <c:pt idx="63">
                        <c:v>0.31250290080019999</c:v>
                      </c:pt>
                      <c:pt idx="64">
                        <c:v>0.11636940248816501</c:v>
                      </c:pt>
                      <c:pt idx="65">
                        <c:v>0.39598365630966598</c:v>
                      </c:pt>
                      <c:pt idx="66">
                        <c:v>0.42944815862547198</c:v>
                      </c:pt>
                      <c:pt idx="67">
                        <c:v>0.36049318806765002</c:v>
                      </c:pt>
                      <c:pt idx="68">
                        <c:v>0.17234232257147999</c:v>
                      </c:pt>
                      <c:pt idx="69">
                        <c:v>0.35360592250612</c:v>
                      </c:pt>
                      <c:pt idx="70">
                        <c:v>0.188026420328647</c:v>
                      </c:pt>
                      <c:pt idx="71">
                        <c:v>0.181805734382221</c:v>
                      </c:pt>
                      <c:pt idx="72">
                        <c:v>0.28699999999999898</c:v>
                      </c:pt>
                      <c:pt idx="73">
                        <c:v>0.13201481353355801</c:v>
                      </c:pt>
                      <c:pt idx="74">
                        <c:v>0.272633786213695</c:v>
                      </c:pt>
                      <c:pt idx="75">
                        <c:v>0.45981491437921101</c:v>
                      </c:pt>
                      <c:pt idx="76">
                        <c:v>0.458285423862408</c:v>
                      </c:pt>
                      <c:pt idx="77">
                        <c:v>0.43121381087885502</c:v>
                      </c:pt>
                      <c:pt idx="78">
                        <c:v>0.37088879511876899</c:v>
                      </c:pt>
                      <c:pt idx="79">
                        <c:v>0.43193900163319998</c:v>
                      </c:pt>
                      <c:pt idx="80">
                        <c:v>0.31974954696130198</c:v>
                      </c:pt>
                      <c:pt idx="81">
                        <c:v>0.121897083336518</c:v>
                      </c:pt>
                      <c:pt idx="82">
                        <c:v>0.333875203207183</c:v>
                      </c:pt>
                      <c:pt idx="83">
                        <c:v>0.46272276414772001</c:v>
                      </c:pt>
                      <c:pt idx="84">
                        <c:v>0.25578681086710398</c:v>
                      </c:pt>
                      <c:pt idx="86">
                        <c:v>0.44455571545049599</c:v>
                      </c:pt>
                      <c:pt idx="87">
                        <c:v>0.16613015714936299</c:v>
                      </c:pt>
                      <c:pt idx="89">
                        <c:v>0.28699999999999998</c:v>
                      </c:pt>
                      <c:pt idx="91">
                        <c:v>0.25602013582016198</c:v>
                      </c:pt>
                      <c:pt idx="92">
                        <c:v>0.46361588984268798</c:v>
                      </c:pt>
                      <c:pt idx="93">
                        <c:v>0.46193401035641002</c:v>
                      </c:pt>
                      <c:pt idx="94">
                        <c:v>0.44128663583223299</c:v>
                      </c:pt>
                      <c:pt idx="95">
                        <c:v>0.39949896805782997</c:v>
                      </c:pt>
                      <c:pt idx="96">
                        <c:v>0.45772329356959701</c:v>
                      </c:pt>
                      <c:pt idx="97">
                        <c:v>0.32454996021579002</c:v>
                      </c:pt>
                      <c:pt idx="98">
                        <c:v>0.116695488208801</c:v>
                      </c:pt>
                      <c:pt idx="99">
                        <c:v>0.35190316293150198</c:v>
                      </c:pt>
                      <c:pt idx="100">
                        <c:v>0.479116715052613</c:v>
                      </c:pt>
                      <c:pt idx="101">
                        <c:v>0.328882106901974</c:v>
                      </c:pt>
                      <c:pt idx="102">
                        <c:v>0.16736625744373501</c:v>
                      </c:pt>
                      <c:pt idx="103">
                        <c:v>0.278105875233086</c:v>
                      </c:pt>
                      <c:pt idx="104">
                        <c:v>0.22653933624070099</c:v>
                      </c:pt>
                      <c:pt idx="105">
                        <c:v>0.13169021962996799</c:v>
                      </c:pt>
                      <c:pt idx="106">
                        <c:v>0.28699999999999898</c:v>
                      </c:pt>
                      <c:pt idx="107">
                        <c:v>0.158</c:v>
                      </c:pt>
                      <c:pt idx="108">
                        <c:v>0.240382257128121</c:v>
                      </c:pt>
                      <c:pt idx="109">
                        <c:v>0.39077672632032701</c:v>
                      </c:pt>
                      <c:pt idx="110">
                        <c:v>0.45854067335875498</c:v>
                      </c:pt>
                      <c:pt idx="111">
                        <c:v>0.38425246831010301</c:v>
                      </c:pt>
                      <c:pt idx="112">
                        <c:v>0.32640902548485501</c:v>
                      </c:pt>
                      <c:pt idx="113">
                        <c:v>0.358652142545826</c:v>
                      </c:pt>
                      <c:pt idx="114">
                        <c:v>0.29080160778362002</c:v>
                      </c:pt>
                      <c:pt idx="115">
                        <c:v>0.111052771647572</c:v>
                      </c:pt>
                      <c:pt idx="116">
                        <c:v>0.33695541768848403</c:v>
                      </c:pt>
                      <c:pt idx="117">
                        <c:v>0.40065593213077699</c:v>
                      </c:pt>
                      <c:pt idx="118">
                        <c:v>0.30084319081427302</c:v>
                      </c:pt>
                      <c:pt idx="119">
                        <c:v>0.15036068783412301</c:v>
                      </c:pt>
                      <c:pt idx="120">
                        <c:v>0.382034203384777</c:v>
                      </c:pt>
                      <c:pt idx="121">
                        <c:v>0.16120162674095101</c:v>
                      </c:pt>
                      <c:pt idx="122">
                        <c:v>0.48880854649599997</c:v>
                      </c:pt>
                      <c:pt idx="123">
                        <c:v>0.28699999999999898</c:v>
                      </c:pt>
                      <c:pt idx="125">
                        <c:v>0.26079615156328301</c:v>
                      </c:pt>
                      <c:pt idx="126">
                        <c:v>0.35857387429254201</c:v>
                      </c:pt>
                      <c:pt idx="127">
                        <c:v>0.45777786293952699</c:v>
                      </c:pt>
                      <c:pt idx="128">
                        <c:v>0.44208487844556199</c:v>
                      </c:pt>
                      <c:pt idx="129">
                        <c:v>0.351278043734503</c:v>
                      </c:pt>
                      <c:pt idx="130">
                        <c:v>0.38308529230423499</c:v>
                      </c:pt>
                      <c:pt idx="131">
                        <c:v>0.375784701039934</c:v>
                      </c:pt>
                      <c:pt idx="132">
                        <c:v>0.117274316266278</c:v>
                      </c:pt>
                      <c:pt idx="133">
                        <c:v>0.373897830067487</c:v>
                      </c:pt>
                      <c:pt idx="134">
                        <c:v>0.44306811677846603</c:v>
                      </c:pt>
                      <c:pt idx="135">
                        <c:v>0.26103336875800598</c:v>
                      </c:pt>
                      <c:pt idx="136">
                        <c:v>0.16086266277890501</c:v>
                      </c:pt>
                      <c:pt idx="137">
                        <c:v>0.41819518854717103</c:v>
                      </c:pt>
                      <c:pt idx="138">
                        <c:v>0.17659787943182101</c:v>
                      </c:pt>
                      <c:pt idx="139">
                        <c:v>0.39829542870899698</c:v>
                      </c:pt>
                      <c:pt idx="140">
                        <c:v>0.28699999999999898</c:v>
                      </c:pt>
                      <c:pt idx="141">
                        <c:v>0.136788798991788</c:v>
                      </c:pt>
                      <c:pt idx="142">
                        <c:v>0.26797832746438799</c:v>
                      </c:pt>
                      <c:pt idx="143">
                        <c:v>0.45984874052838698</c:v>
                      </c:pt>
                      <c:pt idx="144">
                        <c:v>0.439308069920686</c:v>
                      </c:pt>
                      <c:pt idx="145">
                        <c:v>0.447542302889199</c:v>
                      </c:pt>
                      <c:pt idx="146">
                        <c:v>0.35811240710694497</c:v>
                      </c:pt>
                      <c:pt idx="147">
                        <c:v>0.46763577150556801</c:v>
                      </c:pt>
                      <c:pt idx="148">
                        <c:v>0.35679002252862402</c:v>
                      </c:pt>
                      <c:pt idx="149">
                        <c:v>0.11849035713577501</c:v>
                      </c:pt>
                      <c:pt idx="150">
                        <c:v>0.32572803876366602</c:v>
                      </c:pt>
                      <c:pt idx="151">
                        <c:v>0.50195006051852298</c:v>
                      </c:pt>
                      <c:pt idx="152">
                        <c:v>0.42714818712054903</c:v>
                      </c:pt>
                      <c:pt idx="153">
                        <c:v>0.14785943050520001</c:v>
                      </c:pt>
                      <c:pt idx="154">
                        <c:v>0.47241773726311398</c:v>
                      </c:pt>
                      <c:pt idx="155">
                        <c:v>0.18204290956697</c:v>
                      </c:pt>
                      <c:pt idx="156">
                        <c:v>0.40877829573617502</c:v>
                      </c:pt>
                      <c:pt idx="159">
                        <c:v>0.34780420414552399</c:v>
                      </c:pt>
                      <c:pt idx="160">
                        <c:v>0.46764326254736799</c:v>
                      </c:pt>
                      <c:pt idx="161">
                        <c:v>0.480155427087187</c:v>
                      </c:pt>
                      <c:pt idx="162">
                        <c:v>0.469725857591135</c:v>
                      </c:pt>
                      <c:pt idx="163">
                        <c:v>0.43881558600785397</c:v>
                      </c:pt>
                      <c:pt idx="164">
                        <c:v>0.42129562075133598</c:v>
                      </c:pt>
                      <c:pt idx="165">
                        <c:v>0.354263016773946</c:v>
                      </c:pt>
                      <c:pt idx="166">
                        <c:v>0.122630305446259</c:v>
                      </c:pt>
                      <c:pt idx="167">
                        <c:v>0.36863001424682301</c:v>
                      </c:pt>
                      <c:pt idx="168">
                        <c:v>0.480470073611516</c:v>
                      </c:pt>
                      <c:pt idx="169">
                        <c:v>0.219640719302619</c:v>
                      </c:pt>
                      <c:pt idx="170">
                        <c:v>0.17132305236009199</c:v>
                      </c:pt>
                      <c:pt idx="171">
                        <c:v>0.372388907105482</c:v>
                      </c:pt>
                      <c:pt idx="172">
                        <c:v>0.15227301737031701</c:v>
                      </c:pt>
                      <c:pt idx="173">
                        <c:v>0.22644489181526101</c:v>
                      </c:pt>
                      <c:pt idx="174">
                        <c:v>0.28699999999999898</c:v>
                      </c:pt>
                      <c:pt idx="175">
                        <c:v>0.157</c:v>
                      </c:pt>
                      <c:pt idx="176">
                        <c:v>0.25600821572153298</c:v>
                      </c:pt>
                      <c:pt idx="177">
                        <c:v>0.46857123178888899</c:v>
                      </c:pt>
                      <c:pt idx="178">
                        <c:v>0.46520355263774998</c:v>
                      </c:pt>
                      <c:pt idx="179">
                        <c:v>0.49899739478135502</c:v>
                      </c:pt>
                      <c:pt idx="180">
                        <c:v>0.449755189630895</c:v>
                      </c:pt>
                      <c:pt idx="181">
                        <c:v>0.442062267813428</c:v>
                      </c:pt>
                      <c:pt idx="182">
                        <c:v>0.35691669023216399</c:v>
                      </c:pt>
                      <c:pt idx="183">
                        <c:v>0.117357573322808</c:v>
                      </c:pt>
                      <c:pt idx="184">
                        <c:v>0.30950681520047701</c:v>
                      </c:pt>
                      <c:pt idx="185">
                        <c:v>0.465798240681503</c:v>
                      </c:pt>
                      <c:pt idx="186">
                        <c:v>0.33057629099415398</c:v>
                      </c:pt>
                      <c:pt idx="187">
                        <c:v>0.16311791557632399</c:v>
                      </c:pt>
                      <c:pt idx="188">
                        <c:v>0.412378360518664</c:v>
                      </c:pt>
                      <c:pt idx="189">
                        <c:v>0.21945885799781201</c:v>
                      </c:pt>
                      <c:pt idx="190">
                        <c:v>0.203541223933385</c:v>
                      </c:pt>
                      <c:pt idx="191">
                        <c:v>0.28699999999999898</c:v>
                      </c:pt>
                      <c:pt idx="192">
                        <c:v>0.134607885914454</c:v>
                      </c:pt>
                      <c:pt idx="193">
                        <c:v>0.24421479141487001</c:v>
                      </c:pt>
                      <c:pt idx="194">
                        <c:v>0.45864098918131102</c:v>
                      </c:pt>
                      <c:pt idx="195">
                        <c:v>0.43645932419800598</c:v>
                      </c:pt>
                      <c:pt idx="196">
                        <c:v>0.41733845336166397</c:v>
                      </c:pt>
                      <c:pt idx="197">
                        <c:v>0.33490130703179499</c:v>
                      </c:pt>
                      <c:pt idx="198">
                        <c:v>0.46137657725313103</c:v>
                      </c:pt>
                      <c:pt idx="199">
                        <c:v>0.24722018878961</c:v>
                      </c:pt>
                      <c:pt idx="200">
                        <c:v>0.12074275796599999</c:v>
                      </c:pt>
                      <c:pt idx="201">
                        <c:v>0.304862291304694</c:v>
                      </c:pt>
                      <c:pt idx="202">
                        <c:v>0.45774219293538698</c:v>
                      </c:pt>
                      <c:pt idx="203">
                        <c:v>0.32848289683330001</c:v>
                      </c:pt>
                      <c:pt idx="204">
                        <c:v>0.159005533259925</c:v>
                      </c:pt>
                      <c:pt idx="205">
                        <c:v>0.42181674550056902</c:v>
                      </c:pt>
                      <c:pt idx="206">
                        <c:v>0.22302314441696799</c:v>
                      </c:pt>
                      <c:pt idx="207">
                        <c:v>0.34247295581711101</c:v>
                      </c:pt>
                      <c:pt idx="208">
                        <c:v>0.28699999999999898</c:v>
                      </c:pt>
                      <c:pt idx="209">
                        <c:v>0.16600000000000001</c:v>
                      </c:pt>
                      <c:pt idx="210">
                        <c:v>0.27571631001497998</c:v>
                      </c:pt>
                      <c:pt idx="211">
                        <c:v>0.46410207568233303</c:v>
                      </c:pt>
                      <c:pt idx="212">
                        <c:v>0.43365601548096</c:v>
                      </c:pt>
                      <c:pt idx="213">
                        <c:v>0.41645472287347601</c:v>
                      </c:pt>
                      <c:pt idx="214">
                        <c:v>0.36114527609631403</c:v>
                      </c:pt>
                      <c:pt idx="215">
                        <c:v>0.43104049759597501</c:v>
                      </c:pt>
                      <c:pt idx="216">
                        <c:v>0.27587315908535098</c:v>
                      </c:pt>
                      <c:pt idx="217">
                        <c:v>0.122410417399507</c:v>
                      </c:pt>
                      <c:pt idx="218">
                        <c:v>0.35800640791493399</c:v>
                      </c:pt>
                      <c:pt idx="219">
                        <c:v>0.44035913833905599</c:v>
                      </c:pt>
                      <c:pt idx="220">
                        <c:v>0.26390771957049203</c:v>
                      </c:pt>
                      <c:pt idx="221">
                        <c:v>0.18048759894729799</c:v>
                      </c:pt>
                      <c:pt idx="222">
                        <c:v>0.44403493030180202</c:v>
                      </c:pt>
                      <c:pt idx="223">
                        <c:v>0.23442389982648701</c:v>
                      </c:pt>
                      <c:pt idx="224">
                        <c:v>0.48881771738048801</c:v>
                      </c:pt>
                      <c:pt idx="225">
                        <c:v>0.28699999999999898</c:v>
                      </c:pt>
                      <c:pt idx="226">
                        <c:v>0.128</c:v>
                      </c:pt>
                      <c:pt idx="227">
                        <c:v>0.32837195601498897</c:v>
                      </c:pt>
                      <c:pt idx="228">
                        <c:v>0.46183414583526999</c:v>
                      </c:pt>
                      <c:pt idx="229">
                        <c:v>0.43063764614865802</c:v>
                      </c:pt>
                      <c:pt idx="230">
                        <c:v>0.39502574707594101</c:v>
                      </c:pt>
                      <c:pt idx="231">
                        <c:v>0.39808014778444101</c:v>
                      </c:pt>
                      <c:pt idx="232">
                        <c:v>0.486445088999162</c:v>
                      </c:pt>
                      <c:pt idx="233">
                        <c:v>0.29322108280713199</c:v>
                      </c:pt>
                      <c:pt idx="234">
                        <c:v>0.113793602415527</c:v>
                      </c:pt>
                      <c:pt idx="235">
                        <c:v>0.35927851617388201</c:v>
                      </c:pt>
                      <c:pt idx="236">
                        <c:v>0.45157497316230799</c:v>
                      </c:pt>
                      <c:pt idx="237">
                        <c:v>0.27997732872495001</c:v>
                      </c:pt>
                      <c:pt idx="238">
                        <c:v>0.22676412588264799</c:v>
                      </c:pt>
                      <c:pt idx="239">
                        <c:v>0.46466978236576101</c:v>
                      </c:pt>
                      <c:pt idx="240">
                        <c:v>0.18353600348393001</c:v>
                      </c:pt>
                      <c:pt idx="241">
                        <c:v>0.278810475336007</c:v>
                      </c:pt>
                      <c:pt idx="242">
                        <c:v>0.28699999999999898</c:v>
                      </c:pt>
                      <c:pt idx="244">
                        <c:v>0.26431395685542702</c:v>
                      </c:pt>
                      <c:pt idx="245">
                        <c:v>0.460436314342967</c:v>
                      </c:pt>
                      <c:pt idx="246">
                        <c:v>0.46773481839325298</c:v>
                      </c:pt>
                      <c:pt idx="248">
                        <c:v>0.453746928551926</c:v>
                      </c:pt>
                      <c:pt idx="249">
                        <c:v>0.36440914376917499</c:v>
                      </c:pt>
                      <c:pt idx="250">
                        <c:v>0.34360587961837802</c:v>
                      </c:pt>
                      <c:pt idx="251">
                        <c:v>0.115949838589354</c:v>
                      </c:pt>
                      <c:pt idx="252">
                        <c:v>0.32954939385028198</c:v>
                      </c:pt>
                      <c:pt idx="253">
                        <c:v>0.45397956271515999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'EX productivity vs efficiency'!$K$2:$K$256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0.46024084637511498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3.73570611778158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0.464803072481699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0.17753987500246399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0.15497075122520301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0.201761286618765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2.8596717758127901E-2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5.3866137552400897E-2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0.70855155990912999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0.14948916241530999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2.1173372297004601E-2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4.8497600579057103E-2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0.279384422404448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'EX productivity vs efficiency'!$L$2:$L$256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1640.88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139.91999999999999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1551.84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4057.68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38948.639999999999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34245.419999999896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15907.42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2373.34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36206.419999999896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2737.98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5927.52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109722.72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12765.5799999999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35906.44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  <c15:filteredBubbl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efficiency'!$M$1</c15:sqref>
                        </c15:formulaRef>
                      </c:ext>
                    </c:extLst>
                    <c:strCache>
                      <c:ptCount val="1"/>
                      <c:pt idx="0">
                        <c:v>Fishing</c:v>
                      </c:pt>
                    </c:strCache>
                  </c:strRef>
                </c:tx>
                <c:spPr>
                  <a:solidFill>
                    <a:schemeClr val="accent6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0.161344809012927</c:v>
                      </c:pt>
                      <c:pt idx="1">
                        <c:v>0.42210391075104098</c:v>
                      </c:pt>
                      <c:pt idx="2">
                        <c:v>0.18268571025021599</c:v>
                      </c:pt>
                      <c:pt idx="3">
                        <c:v>0.185978347311931</c:v>
                      </c:pt>
                      <c:pt idx="4">
                        <c:v>0.28699999999999898</c:v>
                      </c:pt>
                      <c:pt idx="6">
                        <c:v>0.25717446967726199</c:v>
                      </c:pt>
                      <c:pt idx="7">
                        <c:v>0.46273352159540598</c:v>
                      </c:pt>
                      <c:pt idx="8">
                        <c:v>0.45425685779340602</c:v>
                      </c:pt>
                      <c:pt idx="9">
                        <c:v>0.453733644190917</c:v>
                      </c:pt>
                      <c:pt idx="10">
                        <c:v>0.42119565020148098</c:v>
                      </c:pt>
                      <c:pt idx="11">
                        <c:v>0.430264682411794</c:v>
                      </c:pt>
                      <c:pt idx="12">
                        <c:v>0.28491269898951299</c:v>
                      </c:pt>
                      <c:pt idx="13">
                        <c:v>0.121165899852856</c:v>
                      </c:pt>
                      <c:pt idx="14">
                        <c:v>0.34791756884039499</c:v>
                      </c:pt>
                      <c:pt idx="15">
                        <c:v>0.46745293892652201</c:v>
                      </c:pt>
                      <c:pt idx="16">
                        <c:v>0.29739559189126902</c:v>
                      </c:pt>
                      <c:pt idx="17">
                        <c:v>0.155258449353565</c:v>
                      </c:pt>
                      <c:pt idx="18">
                        <c:v>0.46137611053685601</c:v>
                      </c:pt>
                      <c:pt idx="19">
                        <c:v>0.158276883292953</c:v>
                      </c:pt>
                      <c:pt idx="20">
                        <c:v>0.28440530414360499</c:v>
                      </c:pt>
                      <c:pt idx="21">
                        <c:v>0.28699999999999898</c:v>
                      </c:pt>
                      <c:pt idx="23">
                        <c:v>0.28096647829768601</c:v>
                      </c:pt>
                      <c:pt idx="24">
                        <c:v>0.46042067333863101</c:v>
                      </c:pt>
                      <c:pt idx="25">
                        <c:v>0.457920284360681</c:v>
                      </c:pt>
                      <c:pt idx="26">
                        <c:v>0.48747101317687402</c:v>
                      </c:pt>
                      <c:pt idx="27">
                        <c:v>0.39832437440742202</c:v>
                      </c:pt>
                      <c:pt idx="28">
                        <c:v>0.366796723374754</c:v>
                      </c:pt>
                      <c:pt idx="29">
                        <c:v>0.29608338421612701</c:v>
                      </c:pt>
                      <c:pt idx="30">
                        <c:v>0.12307784206714401</c:v>
                      </c:pt>
                      <c:pt idx="31">
                        <c:v>0.32558874740869298</c:v>
                      </c:pt>
                      <c:pt idx="32">
                        <c:v>0.46775584715499002</c:v>
                      </c:pt>
                      <c:pt idx="33">
                        <c:v>0.35042472027425903</c:v>
                      </c:pt>
                      <c:pt idx="34">
                        <c:v>0.17358925882257301</c:v>
                      </c:pt>
                      <c:pt idx="35">
                        <c:v>0.46401859246810201</c:v>
                      </c:pt>
                      <c:pt idx="36">
                        <c:v>0.21349781202656501</c:v>
                      </c:pt>
                      <c:pt idx="37">
                        <c:v>0.19371499932326</c:v>
                      </c:pt>
                      <c:pt idx="38">
                        <c:v>0.28699999999999898</c:v>
                      </c:pt>
                      <c:pt idx="39">
                        <c:v>0.128</c:v>
                      </c:pt>
                      <c:pt idx="40">
                        <c:v>0.25166001264113103</c:v>
                      </c:pt>
                      <c:pt idx="41">
                        <c:v>0.465497418603178</c:v>
                      </c:pt>
                      <c:pt idx="42">
                        <c:v>0.45166788754380599</c:v>
                      </c:pt>
                      <c:pt idx="43">
                        <c:v>0.38536375296251502</c:v>
                      </c:pt>
                      <c:pt idx="44">
                        <c:v>0.36727539941034099</c:v>
                      </c:pt>
                      <c:pt idx="45">
                        <c:v>0.41218957171156301</c:v>
                      </c:pt>
                      <c:pt idx="46">
                        <c:v>0.366738806850674</c:v>
                      </c:pt>
                      <c:pt idx="47">
                        <c:v>0.116743090243605</c:v>
                      </c:pt>
                      <c:pt idx="48">
                        <c:v>0.40103761543198602</c:v>
                      </c:pt>
                      <c:pt idx="49">
                        <c:v>0.46796281852238197</c:v>
                      </c:pt>
                      <c:pt idx="50">
                        <c:v>0.26816064053206001</c:v>
                      </c:pt>
                      <c:pt idx="51">
                        <c:v>0.16131701730953901</c:v>
                      </c:pt>
                      <c:pt idx="52">
                        <c:v>0.42691887327003802</c:v>
                      </c:pt>
                      <c:pt idx="53">
                        <c:v>0.23493132564649899</c:v>
                      </c:pt>
                      <c:pt idx="54">
                        <c:v>0.15642425653516101</c:v>
                      </c:pt>
                      <c:pt idx="55">
                        <c:v>0.28699999999999998</c:v>
                      </c:pt>
                      <c:pt idx="56">
                        <c:v>0.128</c:v>
                      </c:pt>
                      <c:pt idx="57">
                        <c:v>0.32018406402670402</c:v>
                      </c:pt>
                      <c:pt idx="58">
                        <c:v>0.47219756184804101</c:v>
                      </c:pt>
                      <c:pt idx="59">
                        <c:v>0.47734412763671002</c:v>
                      </c:pt>
                      <c:pt idx="60">
                        <c:v>0.42982930760808402</c:v>
                      </c:pt>
                      <c:pt idx="61">
                        <c:v>0.40341658424317101</c:v>
                      </c:pt>
                      <c:pt idx="62">
                        <c:v>0.421631954332018</c:v>
                      </c:pt>
                      <c:pt idx="63">
                        <c:v>0.31250290080019999</c:v>
                      </c:pt>
                      <c:pt idx="64">
                        <c:v>0.11636940248816501</c:v>
                      </c:pt>
                      <c:pt idx="65">
                        <c:v>0.39598365630966598</c:v>
                      </c:pt>
                      <c:pt idx="66">
                        <c:v>0.42944815862547198</c:v>
                      </c:pt>
                      <c:pt idx="67">
                        <c:v>0.36049318806765002</c:v>
                      </c:pt>
                      <c:pt idx="68">
                        <c:v>0.17234232257147999</c:v>
                      </c:pt>
                      <c:pt idx="69">
                        <c:v>0.35360592250612</c:v>
                      </c:pt>
                      <c:pt idx="70">
                        <c:v>0.188026420328647</c:v>
                      </c:pt>
                      <c:pt idx="71">
                        <c:v>0.181805734382221</c:v>
                      </c:pt>
                      <c:pt idx="72">
                        <c:v>0.28699999999999898</c:v>
                      </c:pt>
                      <c:pt idx="73">
                        <c:v>0.13201481353355801</c:v>
                      </c:pt>
                      <c:pt idx="74">
                        <c:v>0.272633786213695</c:v>
                      </c:pt>
                      <c:pt idx="75">
                        <c:v>0.45981491437921101</c:v>
                      </c:pt>
                      <c:pt idx="76">
                        <c:v>0.458285423862408</c:v>
                      </c:pt>
                      <c:pt idx="77">
                        <c:v>0.43121381087885502</c:v>
                      </c:pt>
                      <c:pt idx="78">
                        <c:v>0.37088879511876899</c:v>
                      </c:pt>
                      <c:pt idx="79">
                        <c:v>0.43193900163319998</c:v>
                      </c:pt>
                      <c:pt idx="80">
                        <c:v>0.31974954696130198</c:v>
                      </c:pt>
                      <c:pt idx="81">
                        <c:v>0.121897083336518</c:v>
                      </c:pt>
                      <c:pt idx="82">
                        <c:v>0.333875203207183</c:v>
                      </c:pt>
                      <c:pt idx="83">
                        <c:v>0.46272276414772001</c:v>
                      </c:pt>
                      <c:pt idx="84">
                        <c:v>0.25578681086710398</c:v>
                      </c:pt>
                      <c:pt idx="86">
                        <c:v>0.44455571545049599</c:v>
                      </c:pt>
                      <c:pt idx="87">
                        <c:v>0.16613015714936299</c:v>
                      </c:pt>
                      <c:pt idx="89">
                        <c:v>0.28699999999999998</c:v>
                      </c:pt>
                      <c:pt idx="91">
                        <c:v>0.25602013582016198</c:v>
                      </c:pt>
                      <c:pt idx="92">
                        <c:v>0.46361588984268798</c:v>
                      </c:pt>
                      <c:pt idx="93">
                        <c:v>0.46193401035641002</c:v>
                      </c:pt>
                      <c:pt idx="94">
                        <c:v>0.44128663583223299</c:v>
                      </c:pt>
                      <c:pt idx="95">
                        <c:v>0.39949896805782997</c:v>
                      </c:pt>
                      <c:pt idx="96">
                        <c:v>0.45772329356959701</c:v>
                      </c:pt>
                      <c:pt idx="97">
                        <c:v>0.32454996021579002</c:v>
                      </c:pt>
                      <c:pt idx="98">
                        <c:v>0.116695488208801</c:v>
                      </c:pt>
                      <c:pt idx="99">
                        <c:v>0.35190316293150198</c:v>
                      </c:pt>
                      <c:pt idx="100">
                        <c:v>0.479116715052613</c:v>
                      </c:pt>
                      <c:pt idx="101">
                        <c:v>0.328882106901974</c:v>
                      </c:pt>
                      <c:pt idx="102">
                        <c:v>0.16736625744373501</c:v>
                      </c:pt>
                      <c:pt idx="103">
                        <c:v>0.278105875233086</c:v>
                      </c:pt>
                      <c:pt idx="104">
                        <c:v>0.22653933624070099</c:v>
                      </c:pt>
                      <c:pt idx="105">
                        <c:v>0.13169021962996799</c:v>
                      </c:pt>
                      <c:pt idx="106">
                        <c:v>0.28699999999999898</c:v>
                      </c:pt>
                      <c:pt idx="107">
                        <c:v>0.158</c:v>
                      </c:pt>
                      <c:pt idx="108">
                        <c:v>0.240382257128121</c:v>
                      </c:pt>
                      <c:pt idx="109">
                        <c:v>0.39077672632032701</c:v>
                      </c:pt>
                      <c:pt idx="110">
                        <c:v>0.45854067335875498</c:v>
                      </c:pt>
                      <c:pt idx="111">
                        <c:v>0.38425246831010301</c:v>
                      </c:pt>
                      <c:pt idx="112">
                        <c:v>0.32640902548485501</c:v>
                      </c:pt>
                      <c:pt idx="113">
                        <c:v>0.358652142545826</c:v>
                      </c:pt>
                      <c:pt idx="114">
                        <c:v>0.29080160778362002</c:v>
                      </c:pt>
                      <c:pt idx="115">
                        <c:v>0.111052771647572</c:v>
                      </c:pt>
                      <c:pt idx="116">
                        <c:v>0.33695541768848403</c:v>
                      </c:pt>
                      <c:pt idx="117">
                        <c:v>0.40065593213077699</c:v>
                      </c:pt>
                      <c:pt idx="118">
                        <c:v>0.30084319081427302</c:v>
                      </c:pt>
                      <c:pt idx="119">
                        <c:v>0.15036068783412301</c:v>
                      </c:pt>
                      <c:pt idx="120">
                        <c:v>0.382034203384777</c:v>
                      </c:pt>
                      <c:pt idx="121">
                        <c:v>0.16120162674095101</c:v>
                      </c:pt>
                      <c:pt idx="122">
                        <c:v>0.48880854649599997</c:v>
                      </c:pt>
                      <c:pt idx="123">
                        <c:v>0.28699999999999898</c:v>
                      </c:pt>
                      <c:pt idx="125">
                        <c:v>0.26079615156328301</c:v>
                      </c:pt>
                      <c:pt idx="126">
                        <c:v>0.35857387429254201</c:v>
                      </c:pt>
                      <c:pt idx="127">
                        <c:v>0.45777786293952699</c:v>
                      </c:pt>
                      <c:pt idx="128">
                        <c:v>0.44208487844556199</c:v>
                      </c:pt>
                      <c:pt idx="129">
                        <c:v>0.351278043734503</c:v>
                      </c:pt>
                      <c:pt idx="130">
                        <c:v>0.38308529230423499</c:v>
                      </c:pt>
                      <c:pt idx="131">
                        <c:v>0.375784701039934</c:v>
                      </c:pt>
                      <c:pt idx="132">
                        <c:v>0.117274316266278</c:v>
                      </c:pt>
                      <c:pt idx="133">
                        <c:v>0.373897830067487</c:v>
                      </c:pt>
                      <c:pt idx="134">
                        <c:v>0.44306811677846603</c:v>
                      </c:pt>
                      <c:pt idx="135">
                        <c:v>0.26103336875800598</c:v>
                      </c:pt>
                      <c:pt idx="136">
                        <c:v>0.16086266277890501</c:v>
                      </c:pt>
                      <c:pt idx="137">
                        <c:v>0.41819518854717103</c:v>
                      </c:pt>
                      <c:pt idx="138">
                        <c:v>0.17659787943182101</c:v>
                      </c:pt>
                      <c:pt idx="139">
                        <c:v>0.39829542870899698</c:v>
                      </c:pt>
                      <c:pt idx="140">
                        <c:v>0.28699999999999898</c:v>
                      </c:pt>
                      <c:pt idx="141">
                        <c:v>0.136788798991788</c:v>
                      </c:pt>
                      <c:pt idx="142">
                        <c:v>0.26797832746438799</c:v>
                      </c:pt>
                      <c:pt idx="143">
                        <c:v>0.45984874052838698</c:v>
                      </c:pt>
                      <c:pt idx="144">
                        <c:v>0.439308069920686</c:v>
                      </c:pt>
                      <c:pt idx="145">
                        <c:v>0.447542302889199</c:v>
                      </c:pt>
                      <c:pt idx="146">
                        <c:v>0.35811240710694497</c:v>
                      </c:pt>
                      <c:pt idx="147">
                        <c:v>0.46763577150556801</c:v>
                      </c:pt>
                      <c:pt idx="148">
                        <c:v>0.35679002252862402</c:v>
                      </c:pt>
                      <c:pt idx="149">
                        <c:v>0.11849035713577501</c:v>
                      </c:pt>
                      <c:pt idx="150">
                        <c:v>0.32572803876366602</c:v>
                      </c:pt>
                      <c:pt idx="151">
                        <c:v>0.50195006051852298</c:v>
                      </c:pt>
                      <c:pt idx="152">
                        <c:v>0.42714818712054903</c:v>
                      </c:pt>
                      <c:pt idx="153">
                        <c:v>0.14785943050520001</c:v>
                      </c:pt>
                      <c:pt idx="154">
                        <c:v>0.47241773726311398</c:v>
                      </c:pt>
                      <c:pt idx="155">
                        <c:v>0.18204290956697</c:v>
                      </c:pt>
                      <c:pt idx="156">
                        <c:v>0.40877829573617502</c:v>
                      </c:pt>
                      <c:pt idx="159">
                        <c:v>0.34780420414552399</c:v>
                      </c:pt>
                      <c:pt idx="160">
                        <c:v>0.46764326254736799</c:v>
                      </c:pt>
                      <c:pt idx="161">
                        <c:v>0.480155427087187</c:v>
                      </c:pt>
                      <c:pt idx="162">
                        <c:v>0.469725857591135</c:v>
                      </c:pt>
                      <c:pt idx="163">
                        <c:v>0.43881558600785397</c:v>
                      </c:pt>
                      <c:pt idx="164">
                        <c:v>0.42129562075133598</c:v>
                      </c:pt>
                      <c:pt idx="165">
                        <c:v>0.354263016773946</c:v>
                      </c:pt>
                      <c:pt idx="166">
                        <c:v>0.122630305446259</c:v>
                      </c:pt>
                      <c:pt idx="167">
                        <c:v>0.36863001424682301</c:v>
                      </c:pt>
                      <c:pt idx="168">
                        <c:v>0.480470073611516</c:v>
                      </c:pt>
                      <c:pt idx="169">
                        <c:v>0.219640719302619</c:v>
                      </c:pt>
                      <c:pt idx="170">
                        <c:v>0.17132305236009199</c:v>
                      </c:pt>
                      <c:pt idx="171">
                        <c:v>0.372388907105482</c:v>
                      </c:pt>
                      <c:pt idx="172">
                        <c:v>0.15227301737031701</c:v>
                      </c:pt>
                      <c:pt idx="173">
                        <c:v>0.22644489181526101</c:v>
                      </c:pt>
                      <c:pt idx="174">
                        <c:v>0.28699999999999898</c:v>
                      </c:pt>
                      <c:pt idx="175">
                        <c:v>0.157</c:v>
                      </c:pt>
                      <c:pt idx="176">
                        <c:v>0.25600821572153298</c:v>
                      </c:pt>
                      <c:pt idx="177">
                        <c:v>0.46857123178888899</c:v>
                      </c:pt>
                      <c:pt idx="178">
                        <c:v>0.46520355263774998</c:v>
                      </c:pt>
                      <c:pt idx="179">
                        <c:v>0.49899739478135502</c:v>
                      </c:pt>
                      <c:pt idx="180">
                        <c:v>0.449755189630895</c:v>
                      </c:pt>
                      <c:pt idx="181">
                        <c:v>0.442062267813428</c:v>
                      </c:pt>
                      <c:pt idx="182">
                        <c:v>0.35691669023216399</c:v>
                      </c:pt>
                      <c:pt idx="183">
                        <c:v>0.117357573322808</c:v>
                      </c:pt>
                      <c:pt idx="184">
                        <c:v>0.30950681520047701</c:v>
                      </c:pt>
                      <c:pt idx="185">
                        <c:v>0.465798240681503</c:v>
                      </c:pt>
                      <c:pt idx="186">
                        <c:v>0.33057629099415398</c:v>
                      </c:pt>
                      <c:pt idx="187">
                        <c:v>0.16311791557632399</c:v>
                      </c:pt>
                      <c:pt idx="188">
                        <c:v>0.412378360518664</c:v>
                      </c:pt>
                      <c:pt idx="189">
                        <c:v>0.21945885799781201</c:v>
                      </c:pt>
                      <c:pt idx="190">
                        <c:v>0.203541223933385</c:v>
                      </c:pt>
                      <c:pt idx="191">
                        <c:v>0.28699999999999898</c:v>
                      </c:pt>
                      <c:pt idx="192">
                        <c:v>0.134607885914454</c:v>
                      </c:pt>
                      <c:pt idx="193">
                        <c:v>0.24421479141487001</c:v>
                      </c:pt>
                      <c:pt idx="194">
                        <c:v>0.45864098918131102</c:v>
                      </c:pt>
                      <c:pt idx="195">
                        <c:v>0.43645932419800598</c:v>
                      </c:pt>
                      <c:pt idx="196">
                        <c:v>0.41733845336166397</c:v>
                      </c:pt>
                      <c:pt idx="197">
                        <c:v>0.33490130703179499</c:v>
                      </c:pt>
                      <c:pt idx="198">
                        <c:v>0.46137657725313103</c:v>
                      </c:pt>
                      <c:pt idx="199">
                        <c:v>0.24722018878961</c:v>
                      </c:pt>
                      <c:pt idx="200">
                        <c:v>0.12074275796599999</c:v>
                      </c:pt>
                      <c:pt idx="201">
                        <c:v>0.304862291304694</c:v>
                      </c:pt>
                      <c:pt idx="202">
                        <c:v>0.45774219293538698</c:v>
                      </c:pt>
                      <c:pt idx="203">
                        <c:v>0.32848289683330001</c:v>
                      </c:pt>
                      <c:pt idx="204">
                        <c:v>0.159005533259925</c:v>
                      </c:pt>
                      <c:pt idx="205">
                        <c:v>0.42181674550056902</c:v>
                      </c:pt>
                      <c:pt idx="206">
                        <c:v>0.22302314441696799</c:v>
                      </c:pt>
                      <c:pt idx="207">
                        <c:v>0.34247295581711101</c:v>
                      </c:pt>
                      <c:pt idx="208">
                        <c:v>0.28699999999999898</c:v>
                      </c:pt>
                      <c:pt idx="209">
                        <c:v>0.16600000000000001</c:v>
                      </c:pt>
                      <c:pt idx="210">
                        <c:v>0.27571631001497998</c:v>
                      </c:pt>
                      <c:pt idx="211">
                        <c:v>0.46410207568233303</c:v>
                      </c:pt>
                      <c:pt idx="212">
                        <c:v>0.43365601548096</c:v>
                      </c:pt>
                      <c:pt idx="213">
                        <c:v>0.41645472287347601</c:v>
                      </c:pt>
                      <c:pt idx="214">
                        <c:v>0.36114527609631403</c:v>
                      </c:pt>
                      <c:pt idx="215">
                        <c:v>0.43104049759597501</c:v>
                      </c:pt>
                      <c:pt idx="216">
                        <c:v>0.27587315908535098</c:v>
                      </c:pt>
                      <c:pt idx="217">
                        <c:v>0.122410417399507</c:v>
                      </c:pt>
                      <c:pt idx="218">
                        <c:v>0.35800640791493399</c:v>
                      </c:pt>
                      <c:pt idx="219">
                        <c:v>0.44035913833905599</c:v>
                      </c:pt>
                      <c:pt idx="220">
                        <c:v>0.26390771957049203</c:v>
                      </c:pt>
                      <c:pt idx="221">
                        <c:v>0.18048759894729799</c:v>
                      </c:pt>
                      <c:pt idx="222">
                        <c:v>0.44403493030180202</c:v>
                      </c:pt>
                      <c:pt idx="223">
                        <c:v>0.23442389982648701</c:v>
                      </c:pt>
                      <c:pt idx="224">
                        <c:v>0.48881771738048801</c:v>
                      </c:pt>
                      <c:pt idx="225">
                        <c:v>0.28699999999999898</c:v>
                      </c:pt>
                      <c:pt idx="226">
                        <c:v>0.128</c:v>
                      </c:pt>
                      <c:pt idx="227">
                        <c:v>0.32837195601498897</c:v>
                      </c:pt>
                      <c:pt idx="228">
                        <c:v>0.46183414583526999</c:v>
                      </c:pt>
                      <c:pt idx="229">
                        <c:v>0.43063764614865802</c:v>
                      </c:pt>
                      <c:pt idx="230">
                        <c:v>0.39502574707594101</c:v>
                      </c:pt>
                      <c:pt idx="231">
                        <c:v>0.39808014778444101</c:v>
                      </c:pt>
                      <c:pt idx="232">
                        <c:v>0.486445088999162</c:v>
                      </c:pt>
                      <c:pt idx="233">
                        <c:v>0.29322108280713199</c:v>
                      </c:pt>
                      <c:pt idx="234">
                        <c:v>0.113793602415527</c:v>
                      </c:pt>
                      <c:pt idx="235">
                        <c:v>0.35927851617388201</c:v>
                      </c:pt>
                      <c:pt idx="236">
                        <c:v>0.45157497316230799</c:v>
                      </c:pt>
                      <c:pt idx="237">
                        <c:v>0.27997732872495001</c:v>
                      </c:pt>
                      <c:pt idx="238">
                        <c:v>0.22676412588264799</c:v>
                      </c:pt>
                      <c:pt idx="239">
                        <c:v>0.46466978236576101</c:v>
                      </c:pt>
                      <c:pt idx="240">
                        <c:v>0.18353600348393001</c:v>
                      </c:pt>
                      <c:pt idx="241">
                        <c:v>0.278810475336007</c:v>
                      </c:pt>
                      <c:pt idx="242">
                        <c:v>0.28699999999999898</c:v>
                      </c:pt>
                      <c:pt idx="244">
                        <c:v>0.26431395685542702</c:v>
                      </c:pt>
                      <c:pt idx="245">
                        <c:v>0.460436314342967</c:v>
                      </c:pt>
                      <c:pt idx="246">
                        <c:v>0.46773481839325298</c:v>
                      </c:pt>
                      <c:pt idx="248">
                        <c:v>0.453746928551926</c:v>
                      </c:pt>
                      <c:pt idx="249">
                        <c:v>0.36440914376917499</c:v>
                      </c:pt>
                      <c:pt idx="250">
                        <c:v>0.34360587961837802</c:v>
                      </c:pt>
                      <c:pt idx="251">
                        <c:v>0.115949838589354</c:v>
                      </c:pt>
                      <c:pt idx="252">
                        <c:v>0.32954939385028198</c:v>
                      </c:pt>
                      <c:pt idx="253">
                        <c:v>0.45397956271515999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efficiency'!$M$2:$M$256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2.4564887890032899E-2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5.5589870290302601E-2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6.2344439822870301E-2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24.279605263157801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0.13959086693275199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7.3831009023789904E-2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0.107197341179034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960.79999999999905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3.9028828656258903E-2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efficiency'!$N$2:$N$256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7270.53999999999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1716.14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14954.02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30.4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11515.08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2925.6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3670.8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1.25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1670.56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  <c15:filteredBubbl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efficiency'!$U$1</c15:sqref>
                        </c15:formulaRef>
                      </c:ext>
                    </c:extLst>
                    <c:strCache>
                      <c:ptCount val="1"/>
                      <c:pt idx="0">
                        <c:v>Mining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0.161344809012927</c:v>
                      </c:pt>
                      <c:pt idx="1">
                        <c:v>0.42210391075104098</c:v>
                      </c:pt>
                      <c:pt idx="2">
                        <c:v>0.18268571025021599</c:v>
                      </c:pt>
                      <c:pt idx="3">
                        <c:v>0.185978347311931</c:v>
                      </c:pt>
                      <c:pt idx="4">
                        <c:v>0.28699999999999898</c:v>
                      </c:pt>
                      <c:pt idx="6">
                        <c:v>0.25717446967726199</c:v>
                      </c:pt>
                      <c:pt idx="7">
                        <c:v>0.46273352159540598</c:v>
                      </c:pt>
                      <c:pt idx="8">
                        <c:v>0.45425685779340602</c:v>
                      </c:pt>
                      <c:pt idx="9">
                        <c:v>0.453733644190917</c:v>
                      </c:pt>
                      <c:pt idx="10">
                        <c:v>0.42119565020148098</c:v>
                      </c:pt>
                      <c:pt idx="11">
                        <c:v>0.430264682411794</c:v>
                      </c:pt>
                      <c:pt idx="12">
                        <c:v>0.28491269898951299</c:v>
                      </c:pt>
                      <c:pt idx="13">
                        <c:v>0.121165899852856</c:v>
                      </c:pt>
                      <c:pt idx="14">
                        <c:v>0.34791756884039499</c:v>
                      </c:pt>
                      <c:pt idx="15">
                        <c:v>0.46745293892652201</c:v>
                      </c:pt>
                      <c:pt idx="16">
                        <c:v>0.29739559189126902</c:v>
                      </c:pt>
                      <c:pt idx="17">
                        <c:v>0.155258449353565</c:v>
                      </c:pt>
                      <c:pt idx="18">
                        <c:v>0.46137611053685601</c:v>
                      </c:pt>
                      <c:pt idx="19">
                        <c:v>0.158276883292953</c:v>
                      </c:pt>
                      <c:pt idx="20">
                        <c:v>0.28440530414360499</c:v>
                      </c:pt>
                      <c:pt idx="21">
                        <c:v>0.28699999999999898</c:v>
                      </c:pt>
                      <c:pt idx="23">
                        <c:v>0.28096647829768601</c:v>
                      </c:pt>
                      <c:pt idx="24">
                        <c:v>0.46042067333863101</c:v>
                      </c:pt>
                      <c:pt idx="25">
                        <c:v>0.457920284360681</c:v>
                      </c:pt>
                      <c:pt idx="26">
                        <c:v>0.48747101317687402</c:v>
                      </c:pt>
                      <c:pt idx="27">
                        <c:v>0.39832437440742202</c:v>
                      </c:pt>
                      <c:pt idx="28">
                        <c:v>0.366796723374754</c:v>
                      </c:pt>
                      <c:pt idx="29">
                        <c:v>0.29608338421612701</c:v>
                      </c:pt>
                      <c:pt idx="30">
                        <c:v>0.12307784206714401</c:v>
                      </c:pt>
                      <c:pt idx="31">
                        <c:v>0.32558874740869298</c:v>
                      </c:pt>
                      <c:pt idx="32">
                        <c:v>0.46775584715499002</c:v>
                      </c:pt>
                      <c:pt idx="33">
                        <c:v>0.35042472027425903</c:v>
                      </c:pt>
                      <c:pt idx="34">
                        <c:v>0.17358925882257301</c:v>
                      </c:pt>
                      <c:pt idx="35">
                        <c:v>0.46401859246810201</c:v>
                      </c:pt>
                      <c:pt idx="36">
                        <c:v>0.21349781202656501</c:v>
                      </c:pt>
                      <c:pt idx="37">
                        <c:v>0.19371499932326</c:v>
                      </c:pt>
                      <c:pt idx="38">
                        <c:v>0.28699999999999898</c:v>
                      </c:pt>
                      <c:pt idx="39">
                        <c:v>0.128</c:v>
                      </c:pt>
                      <c:pt idx="40">
                        <c:v>0.25166001264113103</c:v>
                      </c:pt>
                      <c:pt idx="41">
                        <c:v>0.465497418603178</c:v>
                      </c:pt>
                      <c:pt idx="42">
                        <c:v>0.45166788754380599</c:v>
                      </c:pt>
                      <c:pt idx="43">
                        <c:v>0.38536375296251502</c:v>
                      </c:pt>
                      <c:pt idx="44">
                        <c:v>0.36727539941034099</c:v>
                      </c:pt>
                      <c:pt idx="45">
                        <c:v>0.41218957171156301</c:v>
                      </c:pt>
                      <c:pt idx="46">
                        <c:v>0.366738806850674</c:v>
                      </c:pt>
                      <c:pt idx="47">
                        <c:v>0.116743090243605</c:v>
                      </c:pt>
                      <c:pt idx="48">
                        <c:v>0.40103761543198602</c:v>
                      </c:pt>
                      <c:pt idx="49">
                        <c:v>0.46796281852238197</c:v>
                      </c:pt>
                      <c:pt idx="50">
                        <c:v>0.26816064053206001</c:v>
                      </c:pt>
                      <c:pt idx="51">
                        <c:v>0.16131701730953901</c:v>
                      </c:pt>
                      <c:pt idx="52">
                        <c:v>0.42691887327003802</c:v>
                      </c:pt>
                      <c:pt idx="53">
                        <c:v>0.23493132564649899</c:v>
                      </c:pt>
                      <c:pt idx="54">
                        <c:v>0.15642425653516101</c:v>
                      </c:pt>
                      <c:pt idx="55">
                        <c:v>0.28699999999999998</c:v>
                      </c:pt>
                      <c:pt idx="56">
                        <c:v>0.128</c:v>
                      </c:pt>
                      <c:pt idx="57">
                        <c:v>0.32018406402670402</c:v>
                      </c:pt>
                      <c:pt idx="58">
                        <c:v>0.47219756184804101</c:v>
                      </c:pt>
                      <c:pt idx="59">
                        <c:v>0.47734412763671002</c:v>
                      </c:pt>
                      <c:pt idx="60">
                        <c:v>0.42982930760808402</c:v>
                      </c:pt>
                      <c:pt idx="61">
                        <c:v>0.40341658424317101</c:v>
                      </c:pt>
                      <c:pt idx="62">
                        <c:v>0.421631954332018</c:v>
                      </c:pt>
                      <c:pt idx="63">
                        <c:v>0.31250290080019999</c:v>
                      </c:pt>
                      <c:pt idx="64">
                        <c:v>0.11636940248816501</c:v>
                      </c:pt>
                      <c:pt idx="65">
                        <c:v>0.39598365630966598</c:v>
                      </c:pt>
                      <c:pt idx="66">
                        <c:v>0.42944815862547198</c:v>
                      </c:pt>
                      <c:pt idx="67">
                        <c:v>0.36049318806765002</c:v>
                      </c:pt>
                      <c:pt idx="68">
                        <c:v>0.17234232257147999</c:v>
                      </c:pt>
                      <c:pt idx="69">
                        <c:v>0.35360592250612</c:v>
                      </c:pt>
                      <c:pt idx="70">
                        <c:v>0.188026420328647</c:v>
                      </c:pt>
                      <c:pt idx="71">
                        <c:v>0.181805734382221</c:v>
                      </c:pt>
                      <c:pt idx="72">
                        <c:v>0.28699999999999898</c:v>
                      </c:pt>
                      <c:pt idx="73">
                        <c:v>0.13201481353355801</c:v>
                      </c:pt>
                      <c:pt idx="74">
                        <c:v>0.272633786213695</c:v>
                      </c:pt>
                      <c:pt idx="75">
                        <c:v>0.45981491437921101</c:v>
                      </c:pt>
                      <c:pt idx="76">
                        <c:v>0.458285423862408</c:v>
                      </c:pt>
                      <c:pt idx="77">
                        <c:v>0.43121381087885502</c:v>
                      </c:pt>
                      <c:pt idx="78">
                        <c:v>0.37088879511876899</c:v>
                      </c:pt>
                      <c:pt idx="79">
                        <c:v>0.43193900163319998</c:v>
                      </c:pt>
                      <c:pt idx="80">
                        <c:v>0.31974954696130198</c:v>
                      </c:pt>
                      <c:pt idx="81">
                        <c:v>0.121897083336518</c:v>
                      </c:pt>
                      <c:pt idx="82">
                        <c:v>0.333875203207183</c:v>
                      </c:pt>
                      <c:pt idx="83">
                        <c:v>0.46272276414772001</c:v>
                      </c:pt>
                      <c:pt idx="84">
                        <c:v>0.25578681086710398</c:v>
                      </c:pt>
                      <c:pt idx="86">
                        <c:v>0.44455571545049599</c:v>
                      </c:pt>
                      <c:pt idx="87">
                        <c:v>0.16613015714936299</c:v>
                      </c:pt>
                      <c:pt idx="89">
                        <c:v>0.28699999999999998</c:v>
                      </c:pt>
                      <c:pt idx="91">
                        <c:v>0.25602013582016198</c:v>
                      </c:pt>
                      <c:pt idx="92">
                        <c:v>0.46361588984268798</c:v>
                      </c:pt>
                      <c:pt idx="93">
                        <c:v>0.46193401035641002</c:v>
                      </c:pt>
                      <c:pt idx="94">
                        <c:v>0.44128663583223299</c:v>
                      </c:pt>
                      <c:pt idx="95">
                        <c:v>0.39949896805782997</c:v>
                      </c:pt>
                      <c:pt idx="96">
                        <c:v>0.45772329356959701</c:v>
                      </c:pt>
                      <c:pt idx="97">
                        <c:v>0.32454996021579002</c:v>
                      </c:pt>
                      <c:pt idx="98">
                        <c:v>0.116695488208801</c:v>
                      </c:pt>
                      <c:pt idx="99">
                        <c:v>0.35190316293150198</c:v>
                      </c:pt>
                      <c:pt idx="100">
                        <c:v>0.479116715052613</c:v>
                      </c:pt>
                      <c:pt idx="101">
                        <c:v>0.328882106901974</c:v>
                      </c:pt>
                      <c:pt idx="102">
                        <c:v>0.16736625744373501</c:v>
                      </c:pt>
                      <c:pt idx="103">
                        <c:v>0.278105875233086</c:v>
                      </c:pt>
                      <c:pt idx="104">
                        <c:v>0.22653933624070099</c:v>
                      </c:pt>
                      <c:pt idx="105">
                        <c:v>0.13169021962996799</c:v>
                      </c:pt>
                      <c:pt idx="106">
                        <c:v>0.28699999999999898</c:v>
                      </c:pt>
                      <c:pt idx="107">
                        <c:v>0.158</c:v>
                      </c:pt>
                      <c:pt idx="108">
                        <c:v>0.240382257128121</c:v>
                      </c:pt>
                      <c:pt idx="109">
                        <c:v>0.39077672632032701</c:v>
                      </c:pt>
                      <c:pt idx="110">
                        <c:v>0.45854067335875498</c:v>
                      </c:pt>
                      <c:pt idx="111">
                        <c:v>0.38425246831010301</c:v>
                      </c:pt>
                      <c:pt idx="112">
                        <c:v>0.32640902548485501</c:v>
                      </c:pt>
                      <c:pt idx="113">
                        <c:v>0.358652142545826</c:v>
                      </c:pt>
                      <c:pt idx="114">
                        <c:v>0.29080160778362002</c:v>
                      </c:pt>
                      <c:pt idx="115">
                        <c:v>0.111052771647572</c:v>
                      </c:pt>
                      <c:pt idx="116">
                        <c:v>0.33695541768848403</c:v>
                      </c:pt>
                      <c:pt idx="117">
                        <c:v>0.40065593213077699</c:v>
                      </c:pt>
                      <c:pt idx="118">
                        <c:v>0.30084319081427302</c:v>
                      </c:pt>
                      <c:pt idx="119">
                        <c:v>0.15036068783412301</c:v>
                      </c:pt>
                      <c:pt idx="120">
                        <c:v>0.382034203384777</c:v>
                      </c:pt>
                      <c:pt idx="121">
                        <c:v>0.16120162674095101</c:v>
                      </c:pt>
                      <c:pt idx="122">
                        <c:v>0.48880854649599997</c:v>
                      </c:pt>
                      <c:pt idx="123">
                        <c:v>0.28699999999999898</c:v>
                      </c:pt>
                      <c:pt idx="125">
                        <c:v>0.26079615156328301</c:v>
                      </c:pt>
                      <c:pt idx="126">
                        <c:v>0.35857387429254201</c:v>
                      </c:pt>
                      <c:pt idx="127">
                        <c:v>0.45777786293952699</c:v>
                      </c:pt>
                      <c:pt idx="128">
                        <c:v>0.44208487844556199</c:v>
                      </c:pt>
                      <c:pt idx="129">
                        <c:v>0.351278043734503</c:v>
                      </c:pt>
                      <c:pt idx="130">
                        <c:v>0.38308529230423499</c:v>
                      </c:pt>
                      <c:pt idx="131">
                        <c:v>0.375784701039934</c:v>
                      </c:pt>
                      <c:pt idx="132">
                        <c:v>0.117274316266278</c:v>
                      </c:pt>
                      <c:pt idx="133">
                        <c:v>0.373897830067487</c:v>
                      </c:pt>
                      <c:pt idx="134">
                        <c:v>0.44306811677846603</c:v>
                      </c:pt>
                      <c:pt idx="135">
                        <c:v>0.26103336875800598</c:v>
                      </c:pt>
                      <c:pt idx="136">
                        <c:v>0.16086266277890501</c:v>
                      </c:pt>
                      <c:pt idx="137">
                        <c:v>0.41819518854717103</c:v>
                      </c:pt>
                      <c:pt idx="138">
                        <c:v>0.17659787943182101</c:v>
                      </c:pt>
                      <c:pt idx="139">
                        <c:v>0.39829542870899698</c:v>
                      </c:pt>
                      <c:pt idx="140">
                        <c:v>0.28699999999999898</c:v>
                      </c:pt>
                      <c:pt idx="141">
                        <c:v>0.136788798991788</c:v>
                      </c:pt>
                      <c:pt idx="142">
                        <c:v>0.26797832746438799</c:v>
                      </c:pt>
                      <c:pt idx="143">
                        <c:v>0.45984874052838698</c:v>
                      </c:pt>
                      <c:pt idx="144">
                        <c:v>0.439308069920686</c:v>
                      </c:pt>
                      <c:pt idx="145">
                        <c:v>0.447542302889199</c:v>
                      </c:pt>
                      <c:pt idx="146">
                        <c:v>0.35811240710694497</c:v>
                      </c:pt>
                      <c:pt idx="147">
                        <c:v>0.46763577150556801</c:v>
                      </c:pt>
                      <c:pt idx="148">
                        <c:v>0.35679002252862402</c:v>
                      </c:pt>
                      <c:pt idx="149">
                        <c:v>0.11849035713577501</c:v>
                      </c:pt>
                      <c:pt idx="150">
                        <c:v>0.32572803876366602</c:v>
                      </c:pt>
                      <c:pt idx="151">
                        <c:v>0.50195006051852298</c:v>
                      </c:pt>
                      <c:pt idx="152">
                        <c:v>0.42714818712054903</c:v>
                      </c:pt>
                      <c:pt idx="153">
                        <c:v>0.14785943050520001</c:v>
                      </c:pt>
                      <c:pt idx="154">
                        <c:v>0.47241773726311398</c:v>
                      </c:pt>
                      <c:pt idx="155">
                        <c:v>0.18204290956697</c:v>
                      </c:pt>
                      <c:pt idx="156">
                        <c:v>0.40877829573617502</c:v>
                      </c:pt>
                      <c:pt idx="159">
                        <c:v>0.34780420414552399</c:v>
                      </c:pt>
                      <c:pt idx="160">
                        <c:v>0.46764326254736799</c:v>
                      </c:pt>
                      <c:pt idx="161">
                        <c:v>0.480155427087187</c:v>
                      </c:pt>
                      <c:pt idx="162">
                        <c:v>0.469725857591135</c:v>
                      </c:pt>
                      <c:pt idx="163">
                        <c:v>0.43881558600785397</c:v>
                      </c:pt>
                      <c:pt idx="164">
                        <c:v>0.42129562075133598</c:v>
                      </c:pt>
                      <c:pt idx="165">
                        <c:v>0.354263016773946</c:v>
                      </c:pt>
                      <c:pt idx="166">
                        <c:v>0.122630305446259</c:v>
                      </c:pt>
                      <c:pt idx="167">
                        <c:v>0.36863001424682301</c:v>
                      </c:pt>
                      <c:pt idx="168">
                        <c:v>0.480470073611516</c:v>
                      </c:pt>
                      <c:pt idx="169">
                        <c:v>0.219640719302619</c:v>
                      </c:pt>
                      <c:pt idx="170">
                        <c:v>0.17132305236009199</c:v>
                      </c:pt>
                      <c:pt idx="171">
                        <c:v>0.372388907105482</c:v>
                      </c:pt>
                      <c:pt idx="172">
                        <c:v>0.15227301737031701</c:v>
                      </c:pt>
                      <c:pt idx="173">
                        <c:v>0.22644489181526101</c:v>
                      </c:pt>
                      <c:pt idx="174">
                        <c:v>0.28699999999999898</c:v>
                      </c:pt>
                      <c:pt idx="175">
                        <c:v>0.157</c:v>
                      </c:pt>
                      <c:pt idx="176">
                        <c:v>0.25600821572153298</c:v>
                      </c:pt>
                      <c:pt idx="177">
                        <c:v>0.46857123178888899</c:v>
                      </c:pt>
                      <c:pt idx="178">
                        <c:v>0.46520355263774998</c:v>
                      </c:pt>
                      <c:pt idx="179">
                        <c:v>0.49899739478135502</c:v>
                      </c:pt>
                      <c:pt idx="180">
                        <c:v>0.449755189630895</c:v>
                      </c:pt>
                      <c:pt idx="181">
                        <c:v>0.442062267813428</c:v>
                      </c:pt>
                      <c:pt idx="182">
                        <c:v>0.35691669023216399</c:v>
                      </c:pt>
                      <c:pt idx="183">
                        <c:v>0.117357573322808</c:v>
                      </c:pt>
                      <c:pt idx="184">
                        <c:v>0.30950681520047701</c:v>
                      </c:pt>
                      <c:pt idx="185">
                        <c:v>0.465798240681503</c:v>
                      </c:pt>
                      <c:pt idx="186">
                        <c:v>0.33057629099415398</c:v>
                      </c:pt>
                      <c:pt idx="187">
                        <c:v>0.16311791557632399</c:v>
                      </c:pt>
                      <c:pt idx="188">
                        <c:v>0.412378360518664</c:v>
                      </c:pt>
                      <c:pt idx="189">
                        <c:v>0.21945885799781201</c:v>
                      </c:pt>
                      <c:pt idx="190">
                        <c:v>0.203541223933385</c:v>
                      </c:pt>
                      <c:pt idx="191">
                        <c:v>0.28699999999999898</c:v>
                      </c:pt>
                      <c:pt idx="192">
                        <c:v>0.134607885914454</c:v>
                      </c:pt>
                      <c:pt idx="193">
                        <c:v>0.24421479141487001</c:v>
                      </c:pt>
                      <c:pt idx="194">
                        <c:v>0.45864098918131102</c:v>
                      </c:pt>
                      <c:pt idx="195">
                        <c:v>0.43645932419800598</c:v>
                      </c:pt>
                      <c:pt idx="196">
                        <c:v>0.41733845336166397</c:v>
                      </c:pt>
                      <c:pt idx="197">
                        <c:v>0.33490130703179499</c:v>
                      </c:pt>
                      <c:pt idx="198">
                        <c:v>0.46137657725313103</c:v>
                      </c:pt>
                      <c:pt idx="199">
                        <c:v>0.24722018878961</c:v>
                      </c:pt>
                      <c:pt idx="200">
                        <c:v>0.12074275796599999</c:v>
                      </c:pt>
                      <c:pt idx="201">
                        <c:v>0.304862291304694</c:v>
                      </c:pt>
                      <c:pt idx="202">
                        <c:v>0.45774219293538698</c:v>
                      </c:pt>
                      <c:pt idx="203">
                        <c:v>0.32848289683330001</c:v>
                      </c:pt>
                      <c:pt idx="204">
                        <c:v>0.159005533259925</c:v>
                      </c:pt>
                      <c:pt idx="205">
                        <c:v>0.42181674550056902</c:v>
                      </c:pt>
                      <c:pt idx="206">
                        <c:v>0.22302314441696799</c:v>
                      </c:pt>
                      <c:pt idx="207">
                        <c:v>0.34247295581711101</c:v>
                      </c:pt>
                      <c:pt idx="208">
                        <c:v>0.28699999999999898</c:v>
                      </c:pt>
                      <c:pt idx="209">
                        <c:v>0.16600000000000001</c:v>
                      </c:pt>
                      <c:pt idx="210">
                        <c:v>0.27571631001497998</c:v>
                      </c:pt>
                      <c:pt idx="211">
                        <c:v>0.46410207568233303</c:v>
                      </c:pt>
                      <c:pt idx="212">
                        <c:v>0.43365601548096</c:v>
                      </c:pt>
                      <c:pt idx="213">
                        <c:v>0.41645472287347601</c:v>
                      </c:pt>
                      <c:pt idx="214">
                        <c:v>0.36114527609631403</c:v>
                      </c:pt>
                      <c:pt idx="215">
                        <c:v>0.43104049759597501</c:v>
                      </c:pt>
                      <c:pt idx="216">
                        <c:v>0.27587315908535098</c:v>
                      </c:pt>
                      <c:pt idx="217">
                        <c:v>0.122410417399507</c:v>
                      </c:pt>
                      <c:pt idx="218">
                        <c:v>0.35800640791493399</c:v>
                      </c:pt>
                      <c:pt idx="219">
                        <c:v>0.44035913833905599</c:v>
                      </c:pt>
                      <c:pt idx="220">
                        <c:v>0.26390771957049203</c:v>
                      </c:pt>
                      <c:pt idx="221">
                        <c:v>0.18048759894729799</c:v>
                      </c:pt>
                      <c:pt idx="222">
                        <c:v>0.44403493030180202</c:v>
                      </c:pt>
                      <c:pt idx="223">
                        <c:v>0.23442389982648701</c:v>
                      </c:pt>
                      <c:pt idx="224">
                        <c:v>0.48881771738048801</c:v>
                      </c:pt>
                      <c:pt idx="225">
                        <c:v>0.28699999999999898</c:v>
                      </c:pt>
                      <c:pt idx="226">
                        <c:v>0.128</c:v>
                      </c:pt>
                      <c:pt idx="227">
                        <c:v>0.32837195601498897</c:v>
                      </c:pt>
                      <c:pt idx="228">
                        <c:v>0.46183414583526999</c:v>
                      </c:pt>
                      <c:pt idx="229">
                        <c:v>0.43063764614865802</c:v>
                      </c:pt>
                      <c:pt idx="230">
                        <c:v>0.39502574707594101</c:v>
                      </c:pt>
                      <c:pt idx="231">
                        <c:v>0.39808014778444101</c:v>
                      </c:pt>
                      <c:pt idx="232">
                        <c:v>0.486445088999162</c:v>
                      </c:pt>
                      <c:pt idx="233">
                        <c:v>0.29322108280713199</c:v>
                      </c:pt>
                      <c:pt idx="234">
                        <c:v>0.113793602415527</c:v>
                      </c:pt>
                      <c:pt idx="235">
                        <c:v>0.35927851617388201</c:v>
                      </c:pt>
                      <c:pt idx="236">
                        <c:v>0.45157497316230799</c:v>
                      </c:pt>
                      <c:pt idx="237">
                        <c:v>0.27997732872495001</c:v>
                      </c:pt>
                      <c:pt idx="238">
                        <c:v>0.22676412588264799</c:v>
                      </c:pt>
                      <c:pt idx="239">
                        <c:v>0.46466978236576101</c:v>
                      </c:pt>
                      <c:pt idx="240">
                        <c:v>0.18353600348393001</c:v>
                      </c:pt>
                      <c:pt idx="241">
                        <c:v>0.278810475336007</c:v>
                      </c:pt>
                      <c:pt idx="242">
                        <c:v>0.28699999999999898</c:v>
                      </c:pt>
                      <c:pt idx="244">
                        <c:v>0.26431395685542702</c:v>
                      </c:pt>
                      <c:pt idx="245">
                        <c:v>0.460436314342967</c:v>
                      </c:pt>
                      <c:pt idx="246">
                        <c:v>0.46773481839325298</c:v>
                      </c:pt>
                      <c:pt idx="248">
                        <c:v>0.453746928551926</c:v>
                      </c:pt>
                      <c:pt idx="249">
                        <c:v>0.36440914376917499</c:v>
                      </c:pt>
                      <c:pt idx="250">
                        <c:v>0.34360587961837802</c:v>
                      </c:pt>
                      <c:pt idx="251">
                        <c:v>0.115949838589354</c:v>
                      </c:pt>
                      <c:pt idx="252">
                        <c:v>0.32954939385028198</c:v>
                      </c:pt>
                      <c:pt idx="253">
                        <c:v>0.45397956271515999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efficiency'!$U$2:$U$256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0.147043635225729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0.129021565889504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2.02908914917669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0.100120807310008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0.16312118192452599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0.24383436696951999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0.186767193188659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0.71701386038927195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0.32845271072417798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1.2029123452791799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0.114221583400318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0.19688094343357199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8.09293046225084E-2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efficiency'!$V$2:$V$256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6487.19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2835.96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2768.73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4287.8199999999897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12925.36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18309.150000000001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4185.96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4732.9799999999996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7310.03999999999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101.079999999999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10127.92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5871.92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13943.96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16240.1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  <c15:filteredBubbl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efficiency'!$Y$1</c15:sqref>
                        </c15:formulaRef>
                      </c:ext>
                    </c:extLst>
                    <c:strCache>
                      <c:ptCount val="1"/>
                      <c:pt idx="0">
                        <c:v>Other_industry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0.161344809012927</c:v>
                      </c:pt>
                      <c:pt idx="1">
                        <c:v>0.42210391075104098</c:v>
                      </c:pt>
                      <c:pt idx="2">
                        <c:v>0.18268571025021599</c:v>
                      </c:pt>
                      <c:pt idx="3">
                        <c:v>0.185978347311931</c:v>
                      </c:pt>
                      <c:pt idx="4">
                        <c:v>0.28699999999999898</c:v>
                      </c:pt>
                      <c:pt idx="6">
                        <c:v>0.25717446967726199</c:v>
                      </c:pt>
                      <c:pt idx="7">
                        <c:v>0.46273352159540598</c:v>
                      </c:pt>
                      <c:pt idx="8">
                        <c:v>0.45425685779340602</c:v>
                      </c:pt>
                      <c:pt idx="9">
                        <c:v>0.453733644190917</c:v>
                      </c:pt>
                      <c:pt idx="10">
                        <c:v>0.42119565020148098</c:v>
                      </c:pt>
                      <c:pt idx="11">
                        <c:v>0.430264682411794</c:v>
                      </c:pt>
                      <c:pt idx="12">
                        <c:v>0.28491269898951299</c:v>
                      </c:pt>
                      <c:pt idx="13">
                        <c:v>0.121165899852856</c:v>
                      </c:pt>
                      <c:pt idx="14">
                        <c:v>0.34791756884039499</c:v>
                      </c:pt>
                      <c:pt idx="15">
                        <c:v>0.46745293892652201</c:v>
                      </c:pt>
                      <c:pt idx="16">
                        <c:v>0.29739559189126902</c:v>
                      </c:pt>
                      <c:pt idx="17">
                        <c:v>0.155258449353565</c:v>
                      </c:pt>
                      <c:pt idx="18">
                        <c:v>0.46137611053685601</c:v>
                      </c:pt>
                      <c:pt idx="19">
                        <c:v>0.158276883292953</c:v>
                      </c:pt>
                      <c:pt idx="20">
                        <c:v>0.28440530414360499</c:v>
                      </c:pt>
                      <c:pt idx="21">
                        <c:v>0.28699999999999898</c:v>
                      </c:pt>
                      <c:pt idx="23">
                        <c:v>0.28096647829768601</c:v>
                      </c:pt>
                      <c:pt idx="24">
                        <c:v>0.46042067333863101</c:v>
                      </c:pt>
                      <c:pt idx="25">
                        <c:v>0.457920284360681</c:v>
                      </c:pt>
                      <c:pt idx="26">
                        <c:v>0.48747101317687402</c:v>
                      </c:pt>
                      <c:pt idx="27">
                        <c:v>0.39832437440742202</c:v>
                      </c:pt>
                      <c:pt idx="28">
                        <c:v>0.366796723374754</c:v>
                      </c:pt>
                      <c:pt idx="29">
                        <c:v>0.29608338421612701</c:v>
                      </c:pt>
                      <c:pt idx="30">
                        <c:v>0.12307784206714401</c:v>
                      </c:pt>
                      <c:pt idx="31">
                        <c:v>0.32558874740869298</c:v>
                      </c:pt>
                      <c:pt idx="32">
                        <c:v>0.46775584715499002</c:v>
                      </c:pt>
                      <c:pt idx="33">
                        <c:v>0.35042472027425903</c:v>
                      </c:pt>
                      <c:pt idx="34">
                        <c:v>0.17358925882257301</c:v>
                      </c:pt>
                      <c:pt idx="35">
                        <c:v>0.46401859246810201</c:v>
                      </c:pt>
                      <c:pt idx="36">
                        <c:v>0.21349781202656501</c:v>
                      </c:pt>
                      <c:pt idx="37">
                        <c:v>0.19371499932326</c:v>
                      </c:pt>
                      <c:pt idx="38">
                        <c:v>0.28699999999999898</c:v>
                      </c:pt>
                      <c:pt idx="39">
                        <c:v>0.128</c:v>
                      </c:pt>
                      <c:pt idx="40">
                        <c:v>0.25166001264113103</c:v>
                      </c:pt>
                      <c:pt idx="41">
                        <c:v>0.465497418603178</c:v>
                      </c:pt>
                      <c:pt idx="42">
                        <c:v>0.45166788754380599</c:v>
                      </c:pt>
                      <c:pt idx="43">
                        <c:v>0.38536375296251502</c:v>
                      </c:pt>
                      <c:pt idx="44">
                        <c:v>0.36727539941034099</c:v>
                      </c:pt>
                      <c:pt idx="45">
                        <c:v>0.41218957171156301</c:v>
                      </c:pt>
                      <c:pt idx="46">
                        <c:v>0.366738806850674</c:v>
                      </c:pt>
                      <c:pt idx="47">
                        <c:v>0.116743090243605</c:v>
                      </c:pt>
                      <c:pt idx="48">
                        <c:v>0.40103761543198602</c:v>
                      </c:pt>
                      <c:pt idx="49">
                        <c:v>0.46796281852238197</c:v>
                      </c:pt>
                      <c:pt idx="50">
                        <c:v>0.26816064053206001</c:v>
                      </c:pt>
                      <c:pt idx="51">
                        <c:v>0.16131701730953901</c:v>
                      </c:pt>
                      <c:pt idx="52">
                        <c:v>0.42691887327003802</c:v>
                      </c:pt>
                      <c:pt idx="53">
                        <c:v>0.23493132564649899</c:v>
                      </c:pt>
                      <c:pt idx="54">
                        <c:v>0.15642425653516101</c:v>
                      </c:pt>
                      <c:pt idx="55">
                        <c:v>0.28699999999999998</c:v>
                      </c:pt>
                      <c:pt idx="56">
                        <c:v>0.128</c:v>
                      </c:pt>
                      <c:pt idx="57">
                        <c:v>0.32018406402670402</c:v>
                      </c:pt>
                      <c:pt idx="58">
                        <c:v>0.47219756184804101</c:v>
                      </c:pt>
                      <c:pt idx="59">
                        <c:v>0.47734412763671002</c:v>
                      </c:pt>
                      <c:pt idx="60">
                        <c:v>0.42982930760808402</c:v>
                      </c:pt>
                      <c:pt idx="61">
                        <c:v>0.40341658424317101</c:v>
                      </c:pt>
                      <c:pt idx="62">
                        <c:v>0.421631954332018</c:v>
                      </c:pt>
                      <c:pt idx="63">
                        <c:v>0.31250290080019999</c:v>
                      </c:pt>
                      <c:pt idx="64">
                        <c:v>0.11636940248816501</c:v>
                      </c:pt>
                      <c:pt idx="65">
                        <c:v>0.39598365630966598</c:v>
                      </c:pt>
                      <c:pt idx="66">
                        <c:v>0.42944815862547198</c:v>
                      </c:pt>
                      <c:pt idx="67">
                        <c:v>0.36049318806765002</c:v>
                      </c:pt>
                      <c:pt idx="68">
                        <c:v>0.17234232257147999</c:v>
                      </c:pt>
                      <c:pt idx="69">
                        <c:v>0.35360592250612</c:v>
                      </c:pt>
                      <c:pt idx="70">
                        <c:v>0.188026420328647</c:v>
                      </c:pt>
                      <c:pt idx="71">
                        <c:v>0.181805734382221</c:v>
                      </c:pt>
                      <c:pt idx="72">
                        <c:v>0.28699999999999898</c:v>
                      </c:pt>
                      <c:pt idx="73">
                        <c:v>0.13201481353355801</c:v>
                      </c:pt>
                      <c:pt idx="74">
                        <c:v>0.272633786213695</c:v>
                      </c:pt>
                      <c:pt idx="75">
                        <c:v>0.45981491437921101</c:v>
                      </c:pt>
                      <c:pt idx="76">
                        <c:v>0.458285423862408</c:v>
                      </c:pt>
                      <c:pt idx="77">
                        <c:v>0.43121381087885502</c:v>
                      </c:pt>
                      <c:pt idx="78">
                        <c:v>0.37088879511876899</c:v>
                      </c:pt>
                      <c:pt idx="79">
                        <c:v>0.43193900163319998</c:v>
                      </c:pt>
                      <c:pt idx="80">
                        <c:v>0.31974954696130198</c:v>
                      </c:pt>
                      <c:pt idx="81">
                        <c:v>0.121897083336518</c:v>
                      </c:pt>
                      <c:pt idx="82">
                        <c:v>0.333875203207183</c:v>
                      </c:pt>
                      <c:pt idx="83">
                        <c:v>0.46272276414772001</c:v>
                      </c:pt>
                      <c:pt idx="84">
                        <c:v>0.25578681086710398</c:v>
                      </c:pt>
                      <c:pt idx="86">
                        <c:v>0.44455571545049599</c:v>
                      </c:pt>
                      <c:pt idx="87">
                        <c:v>0.16613015714936299</c:v>
                      </c:pt>
                      <c:pt idx="89">
                        <c:v>0.28699999999999998</c:v>
                      </c:pt>
                      <c:pt idx="91">
                        <c:v>0.25602013582016198</c:v>
                      </c:pt>
                      <c:pt idx="92">
                        <c:v>0.46361588984268798</c:v>
                      </c:pt>
                      <c:pt idx="93">
                        <c:v>0.46193401035641002</c:v>
                      </c:pt>
                      <c:pt idx="94">
                        <c:v>0.44128663583223299</c:v>
                      </c:pt>
                      <c:pt idx="95">
                        <c:v>0.39949896805782997</c:v>
                      </c:pt>
                      <c:pt idx="96">
                        <c:v>0.45772329356959701</c:v>
                      </c:pt>
                      <c:pt idx="97">
                        <c:v>0.32454996021579002</c:v>
                      </c:pt>
                      <c:pt idx="98">
                        <c:v>0.116695488208801</c:v>
                      </c:pt>
                      <c:pt idx="99">
                        <c:v>0.35190316293150198</c:v>
                      </c:pt>
                      <c:pt idx="100">
                        <c:v>0.479116715052613</c:v>
                      </c:pt>
                      <c:pt idx="101">
                        <c:v>0.328882106901974</c:v>
                      </c:pt>
                      <c:pt idx="102">
                        <c:v>0.16736625744373501</c:v>
                      </c:pt>
                      <c:pt idx="103">
                        <c:v>0.278105875233086</c:v>
                      </c:pt>
                      <c:pt idx="104">
                        <c:v>0.22653933624070099</c:v>
                      </c:pt>
                      <c:pt idx="105">
                        <c:v>0.13169021962996799</c:v>
                      </c:pt>
                      <c:pt idx="106">
                        <c:v>0.28699999999999898</c:v>
                      </c:pt>
                      <c:pt idx="107">
                        <c:v>0.158</c:v>
                      </c:pt>
                      <c:pt idx="108">
                        <c:v>0.240382257128121</c:v>
                      </c:pt>
                      <c:pt idx="109">
                        <c:v>0.39077672632032701</c:v>
                      </c:pt>
                      <c:pt idx="110">
                        <c:v>0.45854067335875498</c:v>
                      </c:pt>
                      <c:pt idx="111">
                        <c:v>0.38425246831010301</c:v>
                      </c:pt>
                      <c:pt idx="112">
                        <c:v>0.32640902548485501</c:v>
                      </c:pt>
                      <c:pt idx="113">
                        <c:v>0.358652142545826</c:v>
                      </c:pt>
                      <c:pt idx="114">
                        <c:v>0.29080160778362002</c:v>
                      </c:pt>
                      <c:pt idx="115">
                        <c:v>0.111052771647572</c:v>
                      </c:pt>
                      <c:pt idx="116">
                        <c:v>0.33695541768848403</c:v>
                      </c:pt>
                      <c:pt idx="117">
                        <c:v>0.40065593213077699</c:v>
                      </c:pt>
                      <c:pt idx="118">
                        <c:v>0.30084319081427302</c:v>
                      </c:pt>
                      <c:pt idx="119">
                        <c:v>0.15036068783412301</c:v>
                      </c:pt>
                      <c:pt idx="120">
                        <c:v>0.382034203384777</c:v>
                      </c:pt>
                      <c:pt idx="121">
                        <c:v>0.16120162674095101</c:v>
                      </c:pt>
                      <c:pt idx="122">
                        <c:v>0.48880854649599997</c:v>
                      </c:pt>
                      <c:pt idx="123">
                        <c:v>0.28699999999999898</c:v>
                      </c:pt>
                      <c:pt idx="125">
                        <c:v>0.26079615156328301</c:v>
                      </c:pt>
                      <c:pt idx="126">
                        <c:v>0.35857387429254201</c:v>
                      </c:pt>
                      <c:pt idx="127">
                        <c:v>0.45777786293952699</c:v>
                      </c:pt>
                      <c:pt idx="128">
                        <c:v>0.44208487844556199</c:v>
                      </c:pt>
                      <c:pt idx="129">
                        <c:v>0.351278043734503</c:v>
                      </c:pt>
                      <c:pt idx="130">
                        <c:v>0.38308529230423499</c:v>
                      </c:pt>
                      <c:pt idx="131">
                        <c:v>0.375784701039934</c:v>
                      </c:pt>
                      <c:pt idx="132">
                        <c:v>0.117274316266278</c:v>
                      </c:pt>
                      <c:pt idx="133">
                        <c:v>0.373897830067487</c:v>
                      </c:pt>
                      <c:pt idx="134">
                        <c:v>0.44306811677846603</c:v>
                      </c:pt>
                      <c:pt idx="135">
                        <c:v>0.26103336875800598</c:v>
                      </c:pt>
                      <c:pt idx="136">
                        <c:v>0.16086266277890501</c:v>
                      </c:pt>
                      <c:pt idx="137">
                        <c:v>0.41819518854717103</c:v>
                      </c:pt>
                      <c:pt idx="138">
                        <c:v>0.17659787943182101</c:v>
                      </c:pt>
                      <c:pt idx="139">
                        <c:v>0.39829542870899698</c:v>
                      </c:pt>
                      <c:pt idx="140">
                        <c:v>0.28699999999999898</c:v>
                      </c:pt>
                      <c:pt idx="141">
                        <c:v>0.136788798991788</c:v>
                      </c:pt>
                      <c:pt idx="142">
                        <c:v>0.26797832746438799</c:v>
                      </c:pt>
                      <c:pt idx="143">
                        <c:v>0.45984874052838698</c:v>
                      </c:pt>
                      <c:pt idx="144">
                        <c:v>0.439308069920686</c:v>
                      </c:pt>
                      <c:pt idx="145">
                        <c:v>0.447542302889199</c:v>
                      </c:pt>
                      <c:pt idx="146">
                        <c:v>0.35811240710694497</c:v>
                      </c:pt>
                      <c:pt idx="147">
                        <c:v>0.46763577150556801</c:v>
                      </c:pt>
                      <c:pt idx="148">
                        <c:v>0.35679002252862402</c:v>
                      </c:pt>
                      <c:pt idx="149">
                        <c:v>0.11849035713577501</c:v>
                      </c:pt>
                      <c:pt idx="150">
                        <c:v>0.32572803876366602</c:v>
                      </c:pt>
                      <c:pt idx="151">
                        <c:v>0.50195006051852298</c:v>
                      </c:pt>
                      <c:pt idx="152">
                        <c:v>0.42714818712054903</c:v>
                      </c:pt>
                      <c:pt idx="153">
                        <c:v>0.14785943050520001</c:v>
                      </c:pt>
                      <c:pt idx="154">
                        <c:v>0.47241773726311398</c:v>
                      </c:pt>
                      <c:pt idx="155">
                        <c:v>0.18204290956697</c:v>
                      </c:pt>
                      <c:pt idx="156">
                        <c:v>0.40877829573617502</c:v>
                      </c:pt>
                      <c:pt idx="159">
                        <c:v>0.34780420414552399</c:v>
                      </c:pt>
                      <c:pt idx="160">
                        <c:v>0.46764326254736799</c:v>
                      </c:pt>
                      <c:pt idx="161">
                        <c:v>0.480155427087187</c:v>
                      </c:pt>
                      <c:pt idx="162">
                        <c:v>0.469725857591135</c:v>
                      </c:pt>
                      <c:pt idx="163">
                        <c:v>0.43881558600785397</c:v>
                      </c:pt>
                      <c:pt idx="164">
                        <c:v>0.42129562075133598</c:v>
                      </c:pt>
                      <c:pt idx="165">
                        <c:v>0.354263016773946</c:v>
                      </c:pt>
                      <c:pt idx="166">
                        <c:v>0.122630305446259</c:v>
                      </c:pt>
                      <c:pt idx="167">
                        <c:v>0.36863001424682301</c:v>
                      </c:pt>
                      <c:pt idx="168">
                        <c:v>0.480470073611516</c:v>
                      </c:pt>
                      <c:pt idx="169">
                        <c:v>0.219640719302619</c:v>
                      </c:pt>
                      <c:pt idx="170">
                        <c:v>0.17132305236009199</c:v>
                      </c:pt>
                      <c:pt idx="171">
                        <c:v>0.372388907105482</c:v>
                      </c:pt>
                      <c:pt idx="172">
                        <c:v>0.15227301737031701</c:v>
                      </c:pt>
                      <c:pt idx="173">
                        <c:v>0.22644489181526101</c:v>
                      </c:pt>
                      <c:pt idx="174">
                        <c:v>0.28699999999999898</c:v>
                      </c:pt>
                      <c:pt idx="175">
                        <c:v>0.157</c:v>
                      </c:pt>
                      <c:pt idx="176">
                        <c:v>0.25600821572153298</c:v>
                      </c:pt>
                      <c:pt idx="177">
                        <c:v>0.46857123178888899</c:v>
                      </c:pt>
                      <c:pt idx="178">
                        <c:v>0.46520355263774998</c:v>
                      </c:pt>
                      <c:pt idx="179">
                        <c:v>0.49899739478135502</c:v>
                      </c:pt>
                      <c:pt idx="180">
                        <c:v>0.449755189630895</c:v>
                      </c:pt>
                      <c:pt idx="181">
                        <c:v>0.442062267813428</c:v>
                      </c:pt>
                      <c:pt idx="182">
                        <c:v>0.35691669023216399</c:v>
                      </c:pt>
                      <c:pt idx="183">
                        <c:v>0.117357573322808</c:v>
                      </c:pt>
                      <c:pt idx="184">
                        <c:v>0.30950681520047701</c:v>
                      </c:pt>
                      <c:pt idx="185">
                        <c:v>0.465798240681503</c:v>
                      </c:pt>
                      <c:pt idx="186">
                        <c:v>0.33057629099415398</c:v>
                      </c:pt>
                      <c:pt idx="187">
                        <c:v>0.16311791557632399</c:v>
                      </c:pt>
                      <c:pt idx="188">
                        <c:v>0.412378360518664</c:v>
                      </c:pt>
                      <c:pt idx="189">
                        <c:v>0.21945885799781201</c:v>
                      </c:pt>
                      <c:pt idx="190">
                        <c:v>0.203541223933385</c:v>
                      </c:pt>
                      <c:pt idx="191">
                        <c:v>0.28699999999999898</c:v>
                      </c:pt>
                      <c:pt idx="192">
                        <c:v>0.134607885914454</c:v>
                      </c:pt>
                      <c:pt idx="193">
                        <c:v>0.24421479141487001</c:v>
                      </c:pt>
                      <c:pt idx="194">
                        <c:v>0.45864098918131102</c:v>
                      </c:pt>
                      <c:pt idx="195">
                        <c:v>0.43645932419800598</c:v>
                      </c:pt>
                      <c:pt idx="196">
                        <c:v>0.41733845336166397</c:v>
                      </c:pt>
                      <c:pt idx="197">
                        <c:v>0.33490130703179499</c:v>
                      </c:pt>
                      <c:pt idx="198">
                        <c:v>0.46137657725313103</c:v>
                      </c:pt>
                      <c:pt idx="199">
                        <c:v>0.24722018878961</c:v>
                      </c:pt>
                      <c:pt idx="200">
                        <c:v>0.12074275796599999</c:v>
                      </c:pt>
                      <c:pt idx="201">
                        <c:v>0.304862291304694</c:v>
                      </c:pt>
                      <c:pt idx="202">
                        <c:v>0.45774219293538698</c:v>
                      </c:pt>
                      <c:pt idx="203">
                        <c:v>0.32848289683330001</c:v>
                      </c:pt>
                      <c:pt idx="204">
                        <c:v>0.159005533259925</c:v>
                      </c:pt>
                      <c:pt idx="205">
                        <c:v>0.42181674550056902</c:v>
                      </c:pt>
                      <c:pt idx="206">
                        <c:v>0.22302314441696799</c:v>
                      </c:pt>
                      <c:pt idx="207">
                        <c:v>0.34247295581711101</c:v>
                      </c:pt>
                      <c:pt idx="208">
                        <c:v>0.28699999999999898</c:v>
                      </c:pt>
                      <c:pt idx="209">
                        <c:v>0.16600000000000001</c:v>
                      </c:pt>
                      <c:pt idx="210">
                        <c:v>0.27571631001497998</c:v>
                      </c:pt>
                      <c:pt idx="211">
                        <c:v>0.46410207568233303</c:v>
                      </c:pt>
                      <c:pt idx="212">
                        <c:v>0.43365601548096</c:v>
                      </c:pt>
                      <c:pt idx="213">
                        <c:v>0.41645472287347601</c:v>
                      </c:pt>
                      <c:pt idx="214">
                        <c:v>0.36114527609631403</c:v>
                      </c:pt>
                      <c:pt idx="215">
                        <c:v>0.43104049759597501</c:v>
                      </c:pt>
                      <c:pt idx="216">
                        <c:v>0.27587315908535098</c:v>
                      </c:pt>
                      <c:pt idx="217">
                        <c:v>0.122410417399507</c:v>
                      </c:pt>
                      <c:pt idx="218">
                        <c:v>0.35800640791493399</c:v>
                      </c:pt>
                      <c:pt idx="219">
                        <c:v>0.44035913833905599</c:v>
                      </c:pt>
                      <c:pt idx="220">
                        <c:v>0.26390771957049203</c:v>
                      </c:pt>
                      <c:pt idx="221">
                        <c:v>0.18048759894729799</c:v>
                      </c:pt>
                      <c:pt idx="222">
                        <c:v>0.44403493030180202</c:v>
                      </c:pt>
                      <c:pt idx="223">
                        <c:v>0.23442389982648701</c:v>
                      </c:pt>
                      <c:pt idx="224">
                        <c:v>0.48881771738048801</c:v>
                      </c:pt>
                      <c:pt idx="225">
                        <c:v>0.28699999999999898</c:v>
                      </c:pt>
                      <c:pt idx="226">
                        <c:v>0.128</c:v>
                      </c:pt>
                      <c:pt idx="227">
                        <c:v>0.32837195601498897</c:v>
                      </c:pt>
                      <c:pt idx="228">
                        <c:v>0.46183414583526999</c:v>
                      </c:pt>
                      <c:pt idx="229">
                        <c:v>0.43063764614865802</c:v>
                      </c:pt>
                      <c:pt idx="230">
                        <c:v>0.39502574707594101</c:v>
                      </c:pt>
                      <c:pt idx="231">
                        <c:v>0.39808014778444101</c:v>
                      </c:pt>
                      <c:pt idx="232">
                        <c:v>0.486445088999162</c:v>
                      </c:pt>
                      <c:pt idx="233">
                        <c:v>0.29322108280713199</c:v>
                      </c:pt>
                      <c:pt idx="234">
                        <c:v>0.113793602415527</c:v>
                      </c:pt>
                      <c:pt idx="235">
                        <c:v>0.35927851617388201</c:v>
                      </c:pt>
                      <c:pt idx="236">
                        <c:v>0.45157497316230799</c:v>
                      </c:pt>
                      <c:pt idx="237">
                        <c:v>0.27997732872495001</c:v>
                      </c:pt>
                      <c:pt idx="238">
                        <c:v>0.22676412588264799</c:v>
                      </c:pt>
                      <c:pt idx="239">
                        <c:v>0.46466978236576101</c:v>
                      </c:pt>
                      <c:pt idx="240">
                        <c:v>0.18353600348393001</c:v>
                      </c:pt>
                      <c:pt idx="241">
                        <c:v>0.278810475336007</c:v>
                      </c:pt>
                      <c:pt idx="242">
                        <c:v>0.28699999999999898</c:v>
                      </c:pt>
                      <c:pt idx="244">
                        <c:v>0.26431395685542702</c:v>
                      </c:pt>
                      <c:pt idx="245">
                        <c:v>0.460436314342967</c:v>
                      </c:pt>
                      <c:pt idx="246">
                        <c:v>0.46773481839325298</c:v>
                      </c:pt>
                      <c:pt idx="248">
                        <c:v>0.453746928551926</c:v>
                      </c:pt>
                      <c:pt idx="249">
                        <c:v>0.36440914376917499</c:v>
                      </c:pt>
                      <c:pt idx="250">
                        <c:v>0.34360587961837802</c:v>
                      </c:pt>
                      <c:pt idx="251">
                        <c:v>0.115949838589354</c:v>
                      </c:pt>
                      <c:pt idx="252">
                        <c:v>0.32954939385028198</c:v>
                      </c:pt>
                      <c:pt idx="253">
                        <c:v>0.45397956271515999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efficiency'!$Y$2:$Y$256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0.41141648732384301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0.10985890472610201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0.34977438896344698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0.23744630285425899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0.30855893156048703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0.28499322285343898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5.8568353919398901E-2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0.25328869710615898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2.5681842300753401E-2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0.333425029582956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0.266241486555647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0.10467481143953999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0.13219506425375799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5.96604869591017E-2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efficiency'!$Z$2:$Z$256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10696.46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30285.209999999901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9381.19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8482.7599999999893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67627.600000000006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154644.73000000001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19718.84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7398.74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90139.039999999906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942.3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22901.7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6350.25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113443.72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31619.94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345129.59999999899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bubbleSize>
                <c:bubble3D val="0"/>
              </c15:ser>
            </c15:filteredBubbleSeries>
          </c:ext>
        </c:extLst>
      </c:bubbleChart>
      <c:valAx>
        <c:axId val="323187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187792"/>
        <c:crosses val="autoZero"/>
        <c:crossBetween val="midCat"/>
      </c:valAx>
      <c:valAx>
        <c:axId val="323187792"/>
        <c:scaling>
          <c:logBase val="10"/>
          <c:orientation val="minMax"/>
          <c:max val="10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187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58820979627217E-2"/>
          <c:y val="2.4367582312912646E-2"/>
          <c:w val="0.89596879063719115"/>
          <c:h val="0.842674393324462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 productivity vs efficiency'!$C$1</c:f>
              <c:strCache>
                <c:ptCount val="1"/>
                <c:pt idx="0">
                  <c:v>Agriculture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efficiency'!$C$2:$C$256</c:f>
              <c:numCache>
                <c:formatCode>0.00E+00</c:formatCode>
                <c:ptCount val="255"/>
                <c:pt idx="0">
                  <c:v>0.15124334865675301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5.62651716273843E-2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6.7534922802226602E-2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0.14189887782969199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0.167370984530189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0.121144362166326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0.21250873128860401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9.3988067921064705E-2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6.6238139550440694E-2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0.184632400644823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0.20932932116462599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0.11258306400861801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0.24727239978396501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'EX productivity vs efficiency'!$E$1</c:f>
              <c:strCache>
                <c:ptCount val="1"/>
                <c:pt idx="0">
                  <c:v>Chemicals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efficiency'!$E$2:$E$256</c:f>
              <c:numCache>
                <c:formatCode>0.00E+00</c:formatCode>
                <c:ptCount val="255"/>
                <c:pt idx="0">
                  <c:v>0</c:v>
                </c:pt>
                <c:pt idx="1">
                  <c:v>0.11063697422966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6.1362760701366398E-2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0.414887852564778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6.1136805924128602E-2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7.45047859522803E-2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9.7098818231012199E-2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0.155597668298363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7.2896584454243907E-2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4.5416779833390798E-2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5.6439866346806401E-2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6.4683786133874405E-2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0.12951850470326601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'EX productivity vs efficiency'!$G$1</c:f>
              <c:strCache>
                <c:ptCount val="1"/>
                <c:pt idx="0">
                  <c:v>Commercial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efficiency'!$G$2:$G$256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1.5725306248139701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1.3974543248820599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2.08177684778089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1.32392326808794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1.5519174535431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1.2350999596850201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1.4321475367941201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1.57664802064501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1.3584999754428699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1.0405093945953501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1.2070636185564001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1.62384901104819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1.3850669593123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2.20181333084345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'EX productivity vs efficiency'!$I$1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efficiency'!$I$2:$I$256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0.68177406811955299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1.65152484956152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1.1046877457920401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0.62376466247598295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1.60605995084829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2.10558382810291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9.4660536790196694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1.7009962919027399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2.6113489083909198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0.83279632399582004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6.1528704476858396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4.3340098669830702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5.5393920708210498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'EX productivity vs efficiency'!$O$1</c:f>
              <c:strCache>
                <c:ptCount val="1"/>
                <c:pt idx="0">
                  <c:v>Food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efficiency'!$O$2:$O$256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0.24048077959734501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0.153828187285732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0.13968211062700001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0.22746004121782601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0.168756067696652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0.18440292001271399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9.6227158540991495E-2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0.18567172948694299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0.25052527499691002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0.14322176486837501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0.131426203423058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0.211497599429053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0.243966729317937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0.24198083755946101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'EX productivity vs efficiency'!$Q$1</c:f>
              <c:strCache>
                <c:ptCount val="1"/>
                <c:pt idx="0">
                  <c:v>Metals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efficiency'!$Q$2:$Q$256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6.8130030569385699E-2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3.93714248507454E-2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0.130088980984885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4.99775359524159E-2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2.22640139750622E-2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4.8010115049140399E-2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2.6024766054638201E-2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3.59245645685538E-2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3.7652295879439801E-2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4.6774361405659097E-2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3.4035220273066102E-2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4.0136981054187497E-2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3.9024408083851998E-2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'EX productivity vs efficiency'!$S$1</c:f>
              <c:strCache>
                <c:ptCount val="1"/>
                <c:pt idx="0">
                  <c:v>Machinery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efficiency'!$S$2:$S$256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0.75147674013691901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0.71528315639178996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0.72825399624240705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1.6182520795580999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0.58545340414637603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0.97018868561079497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0.83992111806567704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0.41892857002325501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0.62358508927382394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0.57990434311982397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0.531223200146411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1.83421429279975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0.56247542631311098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'EX productivity vs efficiency'!$W$1</c:f>
              <c:strCache>
                <c:ptCount val="1"/>
                <c:pt idx="0">
                  <c:v>Minerals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efficiency'!$W$2:$W$256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6.4808883118619001E-2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4.2992396233912003E-2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3.9201974647780601E-2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6.5063046187924106E-2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4.3163489375660197E-2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4.6949897231081797E-2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2.2773332929435699E-2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4.1321999487469299E-2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6.6457578607692802E-2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2.1102011093656298E-2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3.58482421346836E-2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6.3388573308300805E-2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6.3307768586146201E-2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'EX productivity vs efficiency'!$AA$1</c:f>
              <c:strCache>
                <c:ptCount val="1"/>
                <c:pt idx="0">
                  <c:v>Paper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efficiency'!$AA$2:$AA$256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4.5773970310898901E-2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7.2274606111628406E-2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0.212676191730782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1.6484682511288901E-2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8.3738561284676105E-2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7.8302906768862895E-2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0.268455844139382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0.11141322225168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0.11384420458919001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2.7044658363851799E-2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6.9692460552375601E-2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1.6811973125996901E-2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0.138720110284519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'EX productivity vs efficiency'!$AC$1</c:f>
              <c:strCache>
                <c:ptCount val="1"/>
                <c:pt idx="0">
                  <c:v>Land_transport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efficiency'!$AC$2:$AC$256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1.6356421208797201E-2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1.6822830629022401E-2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2.0289477177576801E-2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2.13174972027807E-2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1.99290619426487E-2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1.51576158658287E-2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1.2299747268515401E-2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2.4464196851024501E-2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9.2776067001352092E-3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2.1302140241784E-2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9.7971094083029193E-3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1.3765340248649499E-2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2.3170799600828702E-2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1.9202365344785501E-2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'EX productivity vs efficiency'!$AE$1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235"/>
            <c:marker>
              <c:symbol val="none"/>
            </c:marker>
            <c:bubble3D val="0"/>
          </c:dPt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efficiency'!$AE$2:$AE$256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0.25817342356316503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0.12862786391794601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0.40987101588316799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0.34085849723699002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0.34800588701730001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0.27035815613406999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0.219740781756285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0.31995059692479699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0.19357664777810901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0.239540972647763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0.165297975326444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0.26371299477874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0.35609877058808098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0.151175372444735</c:v>
                </c:pt>
                <c:pt idx="253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'EX productivity vs efficiency'!$AG$1</c:f>
              <c:strCache>
                <c:ptCount val="1"/>
                <c:pt idx="0">
                  <c:v>Vehicles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3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efficiency'!$AG$2:$AG$256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0.75029832422598997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0.33241920989106999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0.27280008491831398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0.34688618075641803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0.30258721358197699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0.67720938288196997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0.43773995987937198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0.89037002596872405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0.717950698001664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0.42943907825763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0.40088923932266901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0.57527151914559604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0.419734319046492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'EX productivity vs efficiency'!$AI$1</c:f>
              <c:strCache>
                <c:ptCount val="1"/>
                <c:pt idx="0">
                  <c:v>Wood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 productivity vs efficiency'!$B$2:$B$256</c:f>
              <c:numCache>
                <c:formatCode>0%</c:formatCode>
                <c:ptCount val="255"/>
                <c:pt idx="0">
                  <c:v>0.161344809012927</c:v>
                </c:pt>
                <c:pt idx="1">
                  <c:v>0.42210391075104098</c:v>
                </c:pt>
                <c:pt idx="2">
                  <c:v>0.18268571025021599</c:v>
                </c:pt>
                <c:pt idx="3">
                  <c:v>0.185978347311931</c:v>
                </c:pt>
                <c:pt idx="4">
                  <c:v>0.28699999999999898</c:v>
                </c:pt>
                <c:pt idx="6">
                  <c:v>0.25717446967726199</c:v>
                </c:pt>
                <c:pt idx="7">
                  <c:v>0.46273352159540598</c:v>
                </c:pt>
                <c:pt idx="8">
                  <c:v>0.45425685779340602</c:v>
                </c:pt>
                <c:pt idx="9">
                  <c:v>0.453733644190917</c:v>
                </c:pt>
                <c:pt idx="10">
                  <c:v>0.42119565020148098</c:v>
                </c:pt>
                <c:pt idx="11">
                  <c:v>0.430264682411794</c:v>
                </c:pt>
                <c:pt idx="12">
                  <c:v>0.28491269898951299</c:v>
                </c:pt>
                <c:pt idx="13">
                  <c:v>0.121165899852856</c:v>
                </c:pt>
                <c:pt idx="14">
                  <c:v>0.34791756884039499</c:v>
                </c:pt>
                <c:pt idx="15">
                  <c:v>0.46745293892652201</c:v>
                </c:pt>
                <c:pt idx="16">
                  <c:v>0.29739559189126902</c:v>
                </c:pt>
                <c:pt idx="17">
                  <c:v>0.155258449353565</c:v>
                </c:pt>
                <c:pt idx="18">
                  <c:v>0.46137611053685601</c:v>
                </c:pt>
                <c:pt idx="19">
                  <c:v>0.158276883292953</c:v>
                </c:pt>
                <c:pt idx="20">
                  <c:v>0.28440530414360499</c:v>
                </c:pt>
                <c:pt idx="21">
                  <c:v>0.28699999999999898</c:v>
                </c:pt>
                <c:pt idx="23">
                  <c:v>0.28096647829768601</c:v>
                </c:pt>
                <c:pt idx="24">
                  <c:v>0.46042067333863101</c:v>
                </c:pt>
                <c:pt idx="25">
                  <c:v>0.457920284360681</c:v>
                </c:pt>
                <c:pt idx="26">
                  <c:v>0.48747101317687402</c:v>
                </c:pt>
                <c:pt idx="27">
                  <c:v>0.39832437440742202</c:v>
                </c:pt>
                <c:pt idx="28">
                  <c:v>0.366796723374754</c:v>
                </c:pt>
                <c:pt idx="29">
                  <c:v>0.29608338421612701</c:v>
                </c:pt>
                <c:pt idx="30">
                  <c:v>0.12307784206714401</c:v>
                </c:pt>
                <c:pt idx="31">
                  <c:v>0.32558874740869298</c:v>
                </c:pt>
                <c:pt idx="32">
                  <c:v>0.46775584715499002</c:v>
                </c:pt>
                <c:pt idx="33">
                  <c:v>0.35042472027425903</c:v>
                </c:pt>
                <c:pt idx="34">
                  <c:v>0.17358925882257301</c:v>
                </c:pt>
                <c:pt idx="35">
                  <c:v>0.46401859246810201</c:v>
                </c:pt>
                <c:pt idx="36">
                  <c:v>0.21349781202656501</c:v>
                </c:pt>
                <c:pt idx="37">
                  <c:v>0.19371499932326</c:v>
                </c:pt>
                <c:pt idx="38">
                  <c:v>0.28699999999999898</c:v>
                </c:pt>
                <c:pt idx="39">
                  <c:v>0.128</c:v>
                </c:pt>
                <c:pt idx="40">
                  <c:v>0.25166001264113103</c:v>
                </c:pt>
                <c:pt idx="41">
                  <c:v>0.465497418603178</c:v>
                </c:pt>
                <c:pt idx="42">
                  <c:v>0.45166788754380599</c:v>
                </c:pt>
                <c:pt idx="43">
                  <c:v>0.38536375296251502</c:v>
                </c:pt>
                <c:pt idx="44">
                  <c:v>0.36727539941034099</c:v>
                </c:pt>
                <c:pt idx="45">
                  <c:v>0.41218957171156301</c:v>
                </c:pt>
                <c:pt idx="46">
                  <c:v>0.366738806850674</c:v>
                </c:pt>
                <c:pt idx="47">
                  <c:v>0.116743090243605</c:v>
                </c:pt>
                <c:pt idx="48">
                  <c:v>0.40103761543198602</c:v>
                </c:pt>
                <c:pt idx="49">
                  <c:v>0.46796281852238197</c:v>
                </c:pt>
                <c:pt idx="50">
                  <c:v>0.26816064053206001</c:v>
                </c:pt>
                <c:pt idx="51">
                  <c:v>0.16131701730953901</c:v>
                </c:pt>
                <c:pt idx="52">
                  <c:v>0.42691887327003802</c:v>
                </c:pt>
                <c:pt idx="53">
                  <c:v>0.23493132564649899</c:v>
                </c:pt>
                <c:pt idx="54">
                  <c:v>0.15642425653516101</c:v>
                </c:pt>
                <c:pt idx="55">
                  <c:v>0.28699999999999998</c:v>
                </c:pt>
                <c:pt idx="56">
                  <c:v>0.128</c:v>
                </c:pt>
                <c:pt idx="57">
                  <c:v>0.32018406402670402</c:v>
                </c:pt>
                <c:pt idx="58">
                  <c:v>0.47219756184804101</c:v>
                </c:pt>
                <c:pt idx="59">
                  <c:v>0.47734412763671002</c:v>
                </c:pt>
                <c:pt idx="60">
                  <c:v>0.42982930760808402</c:v>
                </c:pt>
                <c:pt idx="61">
                  <c:v>0.40341658424317101</c:v>
                </c:pt>
                <c:pt idx="62">
                  <c:v>0.421631954332018</c:v>
                </c:pt>
                <c:pt idx="63">
                  <c:v>0.31250290080019999</c:v>
                </c:pt>
                <c:pt idx="64">
                  <c:v>0.11636940248816501</c:v>
                </c:pt>
                <c:pt idx="65">
                  <c:v>0.39598365630966598</c:v>
                </c:pt>
                <c:pt idx="66">
                  <c:v>0.42944815862547198</c:v>
                </c:pt>
                <c:pt idx="67">
                  <c:v>0.36049318806765002</c:v>
                </c:pt>
                <c:pt idx="68">
                  <c:v>0.17234232257147999</c:v>
                </c:pt>
                <c:pt idx="69">
                  <c:v>0.35360592250612</c:v>
                </c:pt>
                <c:pt idx="70">
                  <c:v>0.188026420328647</c:v>
                </c:pt>
                <c:pt idx="71">
                  <c:v>0.181805734382221</c:v>
                </c:pt>
                <c:pt idx="72">
                  <c:v>0.28699999999999898</c:v>
                </c:pt>
                <c:pt idx="73">
                  <c:v>0.13201481353355801</c:v>
                </c:pt>
                <c:pt idx="74">
                  <c:v>0.272633786213695</c:v>
                </c:pt>
                <c:pt idx="75">
                  <c:v>0.45981491437921101</c:v>
                </c:pt>
                <c:pt idx="76">
                  <c:v>0.458285423862408</c:v>
                </c:pt>
                <c:pt idx="77">
                  <c:v>0.43121381087885502</c:v>
                </c:pt>
                <c:pt idx="78">
                  <c:v>0.37088879511876899</c:v>
                </c:pt>
                <c:pt idx="79">
                  <c:v>0.43193900163319998</c:v>
                </c:pt>
                <c:pt idx="80">
                  <c:v>0.31974954696130198</c:v>
                </c:pt>
                <c:pt idx="81">
                  <c:v>0.121897083336518</c:v>
                </c:pt>
                <c:pt idx="82">
                  <c:v>0.333875203207183</c:v>
                </c:pt>
                <c:pt idx="83">
                  <c:v>0.46272276414772001</c:v>
                </c:pt>
                <c:pt idx="84">
                  <c:v>0.25578681086710398</c:v>
                </c:pt>
                <c:pt idx="86">
                  <c:v>0.44455571545049599</c:v>
                </c:pt>
                <c:pt idx="87">
                  <c:v>0.16613015714936299</c:v>
                </c:pt>
                <c:pt idx="89">
                  <c:v>0.28699999999999998</c:v>
                </c:pt>
                <c:pt idx="91">
                  <c:v>0.25602013582016198</c:v>
                </c:pt>
                <c:pt idx="92">
                  <c:v>0.46361588984268798</c:v>
                </c:pt>
                <c:pt idx="93">
                  <c:v>0.46193401035641002</c:v>
                </c:pt>
                <c:pt idx="94">
                  <c:v>0.44128663583223299</c:v>
                </c:pt>
                <c:pt idx="95">
                  <c:v>0.39949896805782997</c:v>
                </c:pt>
                <c:pt idx="96">
                  <c:v>0.45772329356959701</c:v>
                </c:pt>
                <c:pt idx="97">
                  <c:v>0.32454996021579002</c:v>
                </c:pt>
                <c:pt idx="98">
                  <c:v>0.116695488208801</c:v>
                </c:pt>
                <c:pt idx="99">
                  <c:v>0.35190316293150198</c:v>
                </c:pt>
                <c:pt idx="100">
                  <c:v>0.479116715052613</c:v>
                </c:pt>
                <c:pt idx="101">
                  <c:v>0.328882106901974</c:v>
                </c:pt>
                <c:pt idx="102">
                  <c:v>0.16736625744373501</c:v>
                </c:pt>
                <c:pt idx="103">
                  <c:v>0.278105875233086</c:v>
                </c:pt>
                <c:pt idx="104">
                  <c:v>0.22653933624070099</c:v>
                </c:pt>
                <c:pt idx="105">
                  <c:v>0.13169021962996799</c:v>
                </c:pt>
                <c:pt idx="106">
                  <c:v>0.28699999999999898</c:v>
                </c:pt>
                <c:pt idx="107">
                  <c:v>0.158</c:v>
                </c:pt>
                <c:pt idx="108">
                  <c:v>0.240382257128121</c:v>
                </c:pt>
                <c:pt idx="109">
                  <c:v>0.39077672632032701</c:v>
                </c:pt>
                <c:pt idx="110">
                  <c:v>0.45854067335875498</c:v>
                </c:pt>
                <c:pt idx="111">
                  <c:v>0.38425246831010301</c:v>
                </c:pt>
                <c:pt idx="112">
                  <c:v>0.32640902548485501</c:v>
                </c:pt>
                <c:pt idx="113">
                  <c:v>0.358652142545826</c:v>
                </c:pt>
                <c:pt idx="114">
                  <c:v>0.29080160778362002</c:v>
                </c:pt>
                <c:pt idx="115">
                  <c:v>0.111052771647572</c:v>
                </c:pt>
                <c:pt idx="116">
                  <c:v>0.33695541768848403</c:v>
                </c:pt>
                <c:pt idx="117">
                  <c:v>0.40065593213077699</c:v>
                </c:pt>
                <c:pt idx="118">
                  <c:v>0.30084319081427302</c:v>
                </c:pt>
                <c:pt idx="119">
                  <c:v>0.15036068783412301</c:v>
                </c:pt>
                <c:pt idx="120">
                  <c:v>0.382034203384777</c:v>
                </c:pt>
                <c:pt idx="121">
                  <c:v>0.16120162674095101</c:v>
                </c:pt>
                <c:pt idx="122">
                  <c:v>0.48880854649599997</c:v>
                </c:pt>
                <c:pt idx="123">
                  <c:v>0.28699999999999898</c:v>
                </c:pt>
                <c:pt idx="125">
                  <c:v>0.26079615156328301</c:v>
                </c:pt>
                <c:pt idx="126">
                  <c:v>0.35857387429254201</c:v>
                </c:pt>
                <c:pt idx="127">
                  <c:v>0.45777786293952699</c:v>
                </c:pt>
                <c:pt idx="128">
                  <c:v>0.44208487844556199</c:v>
                </c:pt>
                <c:pt idx="129">
                  <c:v>0.351278043734503</c:v>
                </c:pt>
                <c:pt idx="130">
                  <c:v>0.38308529230423499</c:v>
                </c:pt>
                <c:pt idx="131">
                  <c:v>0.375784701039934</c:v>
                </c:pt>
                <c:pt idx="132">
                  <c:v>0.117274316266278</c:v>
                </c:pt>
                <c:pt idx="133">
                  <c:v>0.373897830067487</c:v>
                </c:pt>
                <c:pt idx="134">
                  <c:v>0.44306811677846603</c:v>
                </c:pt>
                <c:pt idx="135">
                  <c:v>0.26103336875800598</c:v>
                </c:pt>
                <c:pt idx="136">
                  <c:v>0.16086266277890501</c:v>
                </c:pt>
                <c:pt idx="137">
                  <c:v>0.41819518854717103</c:v>
                </c:pt>
                <c:pt idx="138">
                  <c:v>0.17659787943182101</c:v>
                </c:pt>
                <c:pt idx="139">
                  <c:v>0.39829542870899698</c:v>
                </c:pt>
                <c:pt idx="140">
                  <c:v>0.28699999999999898</c:v>
                </c:pt>
                <c:pt idx="141">
                  <c:v>0.136788798991788</c:v>
                </c:pt>
                <c:pt idx="142">
                  <c:v>0.26797832746438799</c:v>
                </c:pt>
                <c:pt idx="143">
                  <c:v>0.45984874052838698</c:v>
                </c:pt>
                <c:pt idx="144">
                  <c:v>0.439308069920686</c:v>
                </c:pt>
                <c:pt idx="145">
                  <c:v>0.447542302889199</c:v>
                </c:pt>
                <c:pt idx="146">
                  <c:v>0.35811240710694497</c:v>
                </c:pt>
                <c:pt idx="147">
                  <c:v>0.46763577150556801</c:v>
                </c:pt>
                <c:pt idx="148">
                  <c:v>0.35679002252862402</c:v>
                </c:pt>
                <c:pt idx="149">
                  <c:v>0.11849035713577501</c:v>
                </c:pt>
                <c:pt idx="150">
                  <c:v>0.32572803876366602</c:v>
                </c:pt>
                <c:pt idx="151">
                  <c:v>0.50195006051852298</c:v>
                </c:pt>
                <c:pt idx="152">
                  <c:v>0.42714818712054903</c:v>
                </c:pt>
                <c:pt idx="153">
                  <c:v>0.14785943050520001</c:v>
                </c:pt>
                <c:pt idx="154">
                  <c:v>0.47241773726311398</c:v>
                </c:pt>
                <c:pt idx="155">
                  <c:v>0.18204290956697</c:v>
                </c:pt>
                <c:pt idx="156">
                  <c:v>0.40877829573617502</c:v>
                </c:pt>
                <c:pt idx="159">
                  <c:v>0.34780420414552399</c:v>
                </c:pt>
                <c:pt idx="160">
                  <c:v>0.46764326254736799</c:v>
                </c:pt>
                <c:pt idx="161">
                  <c:v>0.480155427087187</c:v>
                </c:pt>
                <c:pt idx="162">
                  <c:v>0.469725857591135</c:v>
                </c:pt>
                <c:pt idx="163">
                  <c:v>0.43881558600785397</c:v>
                </c:pt>
                <c:pt idx="164">
                  <c:v>0.42129562075133598</c:v>
                </c:pt>
                <c:pt idx="165">
                  <c:v>0.354263016773946</c:v>
                </c:pt>
                <c:pt idx="166">
                  <c:v>0.122630305446259</c:v>
                </c:pt>
                <c:pt idx="167">
                  <c:v>0.36863001424682301</c:v>
                </c:pt>
                <c:pt idx="168">
                  <c:v>0.480470073611516</c:v>
                </c:pt>
                <c:pt idx="169">
                  <c:v>0.219640719302619</c:v>
                </c:pt>
                <c:pt idx="170">
                  <c:v>0.17132305236009199</c:v>
                </c:pt>
                <c:pt idx="171">
                  <c:v>0.372388907105482</c:v>
                </c:pt>
                <c:pt idx="172">
                  <c:v>0.15227301737031701</c:v>
                </c:pt>
                <c:pt idx="173">
                  <c:v>0.22644489181526101</c:v>
                </c:pt>
                <c:pt idx="174">
                  <c:v>0.28699999999999898</c:v>
                </c:pt>
                <c:pt idx="175">
                  <c:v>0.157</c:v>
                </c:pt>
                <c:pt idx="176">
                  <c:v>0.25600821572153298</c:v>
                </c:pt>
                <c:pt idx="177">
                  <c:v>0.46857123178888899</c:v>
                </c:pt>
                <c:pt idx="178">
                  <c:v>0.46520355263774998</c:v>
                </c:pt>
                <c:pt idx="179">
                  <c:v>0.49899739478135502</c:v>
                </c:pt>
                <c:pt idx="180">
                  <c:v>0.449755189630895</c:v>
                </c:pt>
                <c:pt idx="181">
                  <c:v>0.442062267813428</c:v>
                </c:pt>
                <c:pt idx="182">
                  <c:v>0.35691669023216399</c:v>
                </c:pt>
                <c:pt idx="183">
                  <c:v>0.117357573322808</c:v>
                </c:pt>
                <c:pt idx="184">
                  <c:v>0.30950681520047701</c:v>
                </c:pt>
                <c:pt idx="185">
                  <c:v>0.465798240681503</c:v>
                </c:pt>
                <c:pt idx="186">
                  <c:v>0.33057629099415398</c:v>
                </c:pt>
                <c:pt idx="187">
                  <c:v>0.16311791557632399</c:v>
                </c:pt>
                <c:pt idx="188">
                  <c:v>0.412378360518664</c:v>
                </c:pt>
                <c:pt idx="189">
                  <c:v>0.21945885799781201</c:v>
                </c:pt>
                <c:pt idx="190">
                  <c:v>0.203541223933385</c:v>
                </c:pt>
                <c:pt idx="191">
                  <c:v>0.28699999999999898</c:v>
                </c:pt>
                <c:pt idx="192">
                  <c:v>0.134607885914454</c:v>
                </c:pt>
                <c:pt idx="193">
                  <c:v>0.24421479141487001</c:v>
                </c:pt>
                <c:pt idx="194">
                  <c:v>0.45864098918131102</c:v>
                </c:pt>
                <c:pt idx="195">
                  <c:v>0.43645932419800598</c:v>
                </c:pt>
                <c:pt idx="196">
                  <c:v>0.41733845336166397</c:v>
                </c:pt>
                <c:pt idx="197">
                  <c:v>0.33490130703179499</c:v>
                </c:pt>
                <c:pt idx="198">
                  <c:v>0.46137657725313103</c:v>
                </c:pt>
                <c:pt idx="199">
                  <c:v>0.24722018878961</c:v>
                </c:pt>
                <c:pt idx="200">
                  <c:v>0.12074275796599999</c:v>
                </c:pt>
                <c:pt idx="201">
                  <c:v>0.304862291304694</c:v>
                </c:pt>
                <c:pt idx="202">
                  <c:v>0.45774219293538698</c:v>
                </c:pt>
                <c:pt idx="203">
                  <c:v>0.32848289683330001</c:v>
                </c:pt>
                <c:pt idx="204">
                  <c:v>0.159005533259925</c:v>
                </c:pt>
                <c:pt idx="205">
                  <c:v>0.42181674550056902</c:v>
                </c:pt>
                <c:pt idx="206">
                  <c:v>0.22302314441696799</c:v>
                </c:pt>
                <c:pt idx="207">
                  <c:v>0.34247295581711101</c:v>
                </c:pt>
                <c:pt idx="208">
                  <c:v>0.28699999999999898</c:v>
                </c:pt>
                <c:pt idx="209">
                  <c:v>0.16600000000000001</c:v>
                </c:pt>
                <c:pt idx="210">
                  <c:v>0.27571631001497998</c:v>
                </c:pt>
                <c:pt idx="211">
                  <c:v>0.46410207568233303</c:v>
                </c:pt>
                <c:pt idx="212">
                  <c:v>0.43365601548096</c:v>
                </c:pt>
                <c:pt idx="213">
                  <c:v>0.41645472287347601</c:v>
                </c:pt>
                <c:pt idx="214">
                  <c:v>0.36114527609631403</c:v>
                </c:pt>
                <c:pt idx="215">
                  <c:v>0.43104049759597501</c:v>
                </c:pt>
                <c:pt idx="216">
                  <c:v>0.27587315908535098</c:v>
                </c:pt>
                <c:pt idx="217">
                  <c:v>0.122410417399507</c:v>
                </c:pt>
                <c:pt idx="218">
                  <c:v>0.35800640791493399</c:v>
                </c:pt>
                <c:pt idx="219">
                  <c:v>0.44035913833905599</c:v>
                </c:pt>
                <c:pt idx="220">
                  <c:v>0.26390771957049203</c:v>
                </c:pt>
                <c:pt idx="221">
                  <c:v>0.18048759894729799</c:v>
                </c:pt>
                <c:pt idx="222">
                  <c:v>0.44403493030180202</c:v>
                </c:pt>
                <c:pt idx="223">
                  <c:v>0.23442389982648701</c:v>
                </c:pt>
                <c:pt idx="224">
                  <c:v>0.48881771738048801</c:v>
                </c:pt>
                <c:pt idx="225">
                  <c:v>0.28699999999999898</c:v>
                </c:pt>
                <c:pt idx="226">
                  <c:v>0.128</c:v>
                </c:pt>
                <c:pt idx="227">
                  <c:v>0.32837195601498897</c:v>
                </c:pt>
                <c:pt idx="228">
                  <c:v>0.46183414583526999</c:v>
                </c:pt>
                <c:pt idx="229">
                  <c:v>0.43063764614865802</c:v>
                </c:pt>
                <c:pt idx="230">
                  <c:v>0.39502574707594101</c:v>
                </c:pt>
                <c:pt idx="231">
                  <c:v>0.39808014778444101</c:v>
                </c:pt>
                <c:pt idx="232">
                  <c:v>0.486445088999162</c:v>
                </c:pt>
                <c:pt idx="233">
                  <c:v>0.29322108280713199</c:v>
                </c:pt>
                <c:pt idx="234">
                  <c:v>0.113793602415527</c:v>
                </c:pt>
                <c:pt idx="235">
                  <c:v>0.35927851617388201</c:v>
                </c:pt>
                <c:pt idx="236">
                  <c:v>0.45157497316230799</c:v>
                </c:pt>
                <c:pt idx="237">
                  <c:v>0.27997732872495001</c:v>
                </c:pt>
                <c:pt idx="238">
                  <c:v>0.22676412588264799</c:v>
                </c:pt>
                <c:pt idx="239">
                  <c:v>0.46466978236576101</c:v>
                </c:pt>
                <c:pt idx="240">
                  <c:v>0.18353600348393001</c:v>
                </c:pt>
                <c:pt idx="241">
                  <c:v>0.278810475336007</c:v>
                </c:pt>
                <c:pt idx="242">
                  <c:v>0.28699999999999898</c:v>
                </c:pt>
                <c:pt idx="244">
                  <c:v>0.26431395685542702</c:v>
                </c:pt>
                <c:pt idx="245">
                  <c:v>0.460436314342967</c:v>
                </c:pt>
                <c:pt idx="246">
                  <c:v>0.46773481839325298</c:v>
                </c:pt>
                <c:pt idx="248">
                  <c:v>0.453746928551926</c:v>
                </c:pt>
                <c:pt idx="249">
                  <c:v>0.36440914376917499</c:v>
                </c:pt>
                <c:pt idx="250">
                  <c:v>0.34360587961837802</c:v>
                </c:pt>
                <c:pt idx="251">
                  <c:v>0.115949838589354</c:v>
                </c:pt>
                <c:pt idx="252">
                  <c:v>0.32954939385028198</c:v>
                </c:pt>
                <c:pt idx="253">
                  <c:v>0.45397956271515999</c:v>
                </c:pt>
              </c:numCache>
            </c:numRef>
          </c:xVal>
          <c:yVal>
            <c:numRef>
              <c:f>'EX productivity vs efficiency'!$AI$2:$AI$256</c:f>
              <c:numCache>
                <c:formatCode>0.00E+00</c:formatCode>
                <c:ptCount val="2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9.3126327530665604E-2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8.8470732114069597E-2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0.15386512045940801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6.6839118229028993E-2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8.7141642541479894E-2</c:v>
                </c:pt>
                <c:pt idx="86">
                  <c:v>0</c:v>
                </c:pt>
                <c:pt idx="87">
                  <c:v>0</c:v>
                </c:pt>
                <c:pt idx="89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0.151318024049098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0.18421906693711901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0.27479624766415001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2.66752600390282E-2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0.381453174641461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0.16122710783983599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9.61016171418132E-2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7.6244507964292302E-2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88576"/>
        <c:axId val="323188968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'EX productivity vs efficiency'!$K$1</c15:sqref>
                        </c15:formulaRef>
                      </c:ext>
                    </c:extLst>
                    <c:strCache>
                      <c:ptCount val="1"/>
                      <c:pt idx="0">
                        <c:v>Aviation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'EX productivity vs efficiency'!$B$2:$B$256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0.161344809012927</c:v>
                      </c:pt>
                      <c:pt idx="1">
                        <c:v>0.42210391075104098</c:v>
                      </c:pt>
                      <c:pt idx="2">
                        <c:v>0.18268571025021599</c:v>
                      </c:pt>
                      <c:pt idx="3">
                        <c:v>0.185978347311931</c:v>
                      </c:pt>
                      <c:pt idx="4">
                        <c:v>0.28699999999999898</c:v>
                      </c:pt>
                      <c:pt idx="6">
                        <c:v>0.25717446967726199</c:v>
                      </c:pt>
                      <c:pt idx="7">
                        <c:v>0.46273352159540598</c:v>
                      </c:pt>
                      <c:pt idx="8">
                        <c:v>0.45425685779340602</c:v>
                      </c:pt>
                      <c:pt idx="9">
                        <c:v>0.453733644190917</c:v>
                      </c:pt>
                      <c:pt idx="10">
                        <c:v>0.42119565020148098</c:v>
                      </c:pt>
                      <c:pt idx="11">
                        <c:v>0.430264682411794</c:v>
                      </c:pt>
                      <c:pt idx="12">
                        <c:v>0.28491269898951299</c:v>
                      </c:pt>
                      <c:pt idx="13">
                        <c:v>0.121165899852856</c:v>
                      </c:pt>
                      <c:pt idx="14">
                        <c:v>0.34791756884039499</c:v>
                      </c:pt>
                      <c:pt idx="15">
                        <c:v>0.46745293892652201</c:v>
                      </c:pt>
                      <c:pt idx="16">
                        <c:v>0.29739559189126902</c:v>
                      </c:pt>
                      <c:pt idx="17">
                        <c:v>0.155258449353565</c:v>
                      </c:pt>
                      <c:pt idx="18">
                        <c:v>0.46137611053685601</c:v>
                      </c:pt>
                      <c:pt idx="19">
                        <c:v>0.158276883292953</c:v>
                      </c:pt>
                      <c:pt idx="20">
                        <c:v>0.28440530414360499</c:v>
                      </c:pt>
                      <c:pt idx="21">
                        <c:v>0.28699999999999898</c:v>
                      </c:pt>
                      <c:pt idx="23">
                        <c:v>0.28096647829768601</c:v>
                      </c:pt>
                      <c:pt idx="24">
                        <c:v>0.46042067333863101</c:v>
                      </c:pt>
                      <c:pt idx="25">
                        <c:v>0.457920284360681</c:v>
                      </c:pt>
                      <c:pt idx="26">
                        <c:v>0.48747101317687402</c:v>
                      </c:pt>
                      <c:pt idx="27">
                        <c:v>0.39832437440742202</c:v>
                      </c:pt>
                      <c:pt idx="28">
                        <c:v>0.366796723374754</c:v>
                      </c:pt>
                      <c:pt idx="29">
                        <c:v>0.29608338421612701</c:v>
                      </c:pt>
                      <c:pt idx="30">
                        <c:v>0.12307784206714401</c:v>
                      </c:pt>
                      <c:pt idx="31">
                        <c:v>0.32558874740869298</c:v>
                      </c:pt>
                      <c:pt idx="32">
                        <c:v>0.46775584715499002</c:v>
                      </c:pt>
                      <c:pt idx="33">
                        <c:v>0.35042472027425903</c:v>
                      </c:pt>
                      <c:pt idx="34">
                        <c:v>0.17358925882257301</c:v>
                      </c:pt>
                      <c:pt idx="35">
                        <c:v>0.46401859246810201</c:v>
                      </c:pt>
                      <c:pt idx="36">
                        <c:v>0.21349781202656501</c:v>
                      </c:pt>
                      <c:pt idx="37">
                        <c:v>0.19371499932326</c:v>
                      </c:pt>
                      <c:pt idx="38">
                        <c:v>0.28699999999999898</c:v>
                      </c:pt>
                      <c:pt idx="39">
                        <c:v>0.128</c:v>
                      </c:pt>
                      <c:pt idx="40">
                        <c:v>0.25166001264113103</c:v>
                      </c:pt>
                      <c:pt idx="41">
                        <c:v>0.465497418603178</c:v>
                      </c:pt>
                      <c:pt idx="42">
                        <c:v>0.45166788754380599</c:v>
                      </c:pt>
                      <c:pt idx="43">
                        <c:v>0.38536375296251502</c:v>
                      </c:pt>
                      <c:pt idx="44">
                        <c:v>0.36727539941034099</c:v>
                      </c:pt>
                      <c:pt idx="45">
                        <c:v>0.41218957171156301</c:v>
                      </c:pt>
                      <c:pt idx="46">
                        <c:v>0.366738806850674</c:v>
                      </c:pt>
                      <c:pt idx="47">
                        <c:v>0.116743090243605</c:v>
                      </c:pt>
                      <c:pt idx="48">
                        <c:v>0.40103761543198602</c:v>
                      </c:pt>
                      <c:pt idx="49">
                        <c:v>0.46796281852238197</c:v>
                      </c:pt>
                      <c:pt idx="50">
                        <c:v>0.26816064053206001</c:v>
                      </c:pt>
                      <c:pt idx="51">
                        <c:v>0.16131701730953901</c:v>
                      </c:pt>
                      <c:pt idx="52">
                        <c:v>0.42691887327003802</c:v>
                      </c:pt>
                      <c:pt idx="53">
                        <c:v>0.23493132564649899</c:v>
                      </c:pt>
                      <c:pt idx="54">
                        <c:v>0.15642425653516101</c:v>
                      </c:pt>
                      <c:pt idx="55">
                        <c:v>0.28699999999999998</c:v>
                      </c:pt>
                      <c:pt idx="56">
                        <c:v>0.128</c:v>
                      </c:pt>
                      <c:pt idx="57">
                        <c:v>0.32018406402670402</c:v>
                      </c:pt>
                      <c:pt idx="58">
                        <c:v>0.47219756184804101</c:v>
                      </c:pt>
                      <c:pt idx="59">
                        <c:v>0.47734412763671002</c:v>
                      </c:pt>
                      <c:pt idx="60">
                        <c:v>0.42982930760808402</c:v>
                      </c:pt>
                      <c:pt idx="61">
                        <c:v>0.40341658424317101</c:v>
                      </c:pt>
                      <c:pt idx="62">
                        <c:v>0.421631954332018</c:v>
                      </c:pt>
                      <c:pt idx="63">
                        <c:v>0.31250290080019999</c:v>
                      </c:pt>
                      <c:pt idx="64">
                        <c:v>0.11636940248816501</c:v>
                      </c:pt>
                      <c:pt idx="65">
                        <c:v>0.39598365630966598</c:v>
                      </c:pt>
                      <c:pt idx="66">
                        <c:v>0.42944815862547198</c:v>
                      </c:pt>
                      <c:pt idx="67">
                        <c:v>0.36049318806765002</c:v>
                      </c:pt>
                      <c:pt idx="68">
                        <c:v>0.17234232257147999</c:v>
                      </c:pt>
                      <c:pt idx="69">
                        <c:v>0.35360592250612</c:v>
                      </c:pt>
                      <c:pt idx="70">
                        <c:v>0.188026420328647</c:v>
                      </c:pt>
                      <c:pt idx="71">
                        <c:v>0.181805734382221</c:v>
                      </c:pt>
                      <c:pt idx="72">
                        <c:v>0.28699999999999898</c:v>
                      </c:pt>
                      <c:pt idx="73">
                        <c:v>0.13201481353355801</c:v>
                      </c:pt>
                      <c:pt idx="74">
                        <c:v>0.272633786213695</c:v>
                      </c:pt>
                      <c:pt idx="75">
                        <c:v>0.45981491437921101</c:v>
                      </c:pt>
                      <c:pt idx="76">
                        <c:v>0.458285423862408</c:v>
                      </c:pt>
                      <c:pt idx="77">
                        <c:v>0.43121381087885502</c:v>
                      </c:pt>
                      <c:pt idx="78">
                        <c:v>0.37088879511876899</c:v>
                      </c:pt>
                      <c:pt idx="79">
                        <c:v>0.43193900163319998</c:v>
                      </c:pt>
                      <c:pt idx="80">
                        <c:v>0.31974954696130198</c:v>
                      </c:pt>
                      <c:pt idx="81">
                        <c:v>0.121897083336518</c:v>
                      </c:pt>
                      <c:pt idx="82">
                        <c:v>0.333875203207183</c:v>
                      </c:pt>
                      <c:pt idx="83">
                        <c:v>0.46272276414772001</c:v>
                      </c:pt>
                      <c:pt idx="84">
                        <c:v>0.25578681086710398</c:v>
                      </c:pt>
                      <c:pt idx="86">
                        <c:v>0.44455571545049599</c:v>
                      </c:pt>
                      <c:pt idx="87">
                        <c:v>0.16613015714936299</c:v>
                      </c:pt>
                      <c:pt idx="89">
                        <c:v>0.28699999999999998</c:v>
                      </c:pt>
                      <c:pt idx="91">
                        <c:v>0.25602013582016198</c:v>
                      </c:pt>
                      <c:pt idx="92">
                        <c:v>0.46361588984268798</c:v>
                      </c:pt>
                      <c:pt idx="93">
                        <c:v>0.46193401035641002</c:v>
                      </c:pt>
                      <c:pt idx="94">
                        <c:v>0.44128663583223299</c:v>
                      </c:pt>
                      <c:pt idx="95">
                        <c:v>0.39949896805782997</c:v>
                      </c:pt>
                      <c:pt idx="96">
                        <c:v>0.45772329356959701</c:v>
                      </c:pt>
                      <c:pt idx="97">
                        <c:v>0.32454996021579002</c:v>
                      </c:pt>
                      <c:pt idx="98">
                        <c:v>0.116695488208801</c:v>
                      </c:pt>
                      <c:pt idx="99">
                        <c:v>0.35190316293150198</c:v>
                      </c:pt>
                      <c:pt idx="100">
                        <c:v>0.479116715052613</c:v>
                      </c:pt>
                      <c:pt idx="101">
                        <c:v>0.328882106901974</c:v>
                      </c:pt>
                      <c:pt idx="102">
                        <c:v>0.16736625744373501</c:v>
                      </c:pt>
                      <c:pt idx="103">
                        <c:v>0.278105875233086</c:v>
                      </c:pt>
                      <c:pt idx="104">
                        <c:v>0.22653933624070099</c:v>
                      </c:pt>
                      <c:pt idx="105">
                        <c:v>0.13169021962996799</c:v>
                      </c:pt>
                      <c:pt idx="106">
                        <c:v>0.28699999999999898</c:v>
                      </c:pt>
                      <c:pt idx="107">
                        <c:v>0.158</c:v>
                      </c:pt>
                      <c:pt idx="108">
                        <c:v>0.240382257128121</c:v>
                      </c:pt>
                      <c:pt idx="109">
                        <c:v>0.39077672632032701</c:v>
                      </c:pt>
                      <c:pt idx="110">
                        <c:v>0.45854067335875498</c:v>
                      </c:pt>
                      <c:pt idx="111">
                        <c:v>0.38425246831010301</c:v>
                      </c:pt>
                      <c:pt idx="112">
                        <c:v>0.32640902548485501</c:v>
                      </c:pt>
                      <c:pt idx="113">
                        <c:v>0.358652142545826</c:v>
                      </c:pt>
                      <c:pt idx="114">
                        <c:v>0.29080160778362002</c:v>
                      </c:pt>
                      <c:pt idx="115">
                        <c:v>0.111052771647572</c:v>
                      </c:pt>
                      <c:pt idx="116">
                        <c:v>0.33695541768848403</c:v>
                      </c:pt>
                      <c:pt idx="117">
                        <c:v>0.40065593213077699</c:v>
                      </c:pt>
                      <c:pt idx="118">
                        <c:v>0.30084319081427302</c:v>
                      </c:pt>
                      <c:pt idx="119">
                        <c:v>0.15036068783412301</c:v>
                      </c:pt>
                      <c:pt idx="120">
                        <c:v>0.382034203384777</c:v>
                      </c:pt>
                      <c:pt idx="121">
                        <c:v>0.16120162674095101</c:v>
                      </c:pt>
                      <c:pt idx="122">
                        <c:v>0.48880854649599997</c:v>
                      </c:pt>
                      <c:pt idx="123">
                        <c:v>0.28699999999999898</c:v>
                      </c:pt>
                      <c:pt idx="125">
                        <c:v>0.26079615156328301</c:v>
                      </c:pt>
                      <c:pt idx="126">
                        <c:v>0.35857387429254201</c:v>
                      </c:pt>
                      <c:pt idx="127">
                        <c:v>0.45777786293952699</c:v>
                      </c:pt>
                      <c:pt idx="128">
                        <c:v>0.44208487844556199</c:v>
                      </c:pt>
                      <c:pt idx="129">
                        <c:v>0.351278043734503</c:v>
                      </c:pt>
                      <c:pt idx="130">
                        <c:v>0.38308529230423499</c:v>
                      </c:pt>
                      <c:pt idx="131">
                        <c:v>0.375784701039934</c:v>
                      </c:pt>
                      <c:pt idx="132">
                        <c:v>0.117274316266278</c:v>
                      </c:pt>
                      <c:pt idx="133">
                        <c:v>0.373897830067487</c:v>
                      </c:pt>
                      <c:pt idx="134">
                        <c:v>0.44306811677846603</c:v>
                      </c:pt>
                      <c:pt idx="135">
                        <c:v>0.26103336875800598</c:v>
                      </c:pt>
                      <c:pt idx="136">
                        <c:v>0.16086266277890501</c:v>
                      </c:pt>
                      <c:pt idx="137">
                        <c:v>0.41819518854717103</c:v>
                      </c:pt>
                      <c:pt idx="138">
                        <c:v>0.17659787943182101</c:v>
                      </c:pt>
                      <c:pt idx="139">
                        <c:v>0.39829542870899698</c:v>
                      </c:pt>
                      <c:pt idx="140">
                        <c:v>0.28699999999999898</c:v>
                      </c:pt>
                      <c:pt idx="141">
                        <c:v>0.136788798991788</c:v>
                      </c:pt>
                      <c:pt idx="142">
                        <c:v>0.26797832746438799</c:v>
                      </c:pt>
                      <c:pt idx="143">
                        <c:v>0.45984874052838698</c:v>
                      </c:pt>
                      <c:pt idx="144">
                        <c:v>0.439308069920686</c:v>
                      </c:pt>
                      <c:pt idx="145">
                        <c:v>0.447542302889199</c:v>
                      </c:pt>
                      <c:pt idx="146">
                        <c:v>0.35811240710694497</c:v>
                      </c:pt>
                      <c:pt idx="147">
                        <c:v>0.46763577150556801</c:v>
                      </c:pt>
                      <c:pt idx="148">
                        <c:v>0.35679002252862402</c:v>
                      </c:pt>
                      <c:pt idx="149">
                        <c:v>0.11849035713577501</c:v>
                      </c:pt>
                      <c:pt idx="150">
                        <c:v>0.32572803876366602</c:v>
                      </c:pt>
                      <c:pt idx="151">
                        <c:v>0.50195006051852298</c:v>
                      </c:pt>
                      <c:pt idx="152">
                        <c:v>0.42714818712054903</c:v>
                      </c:pt>
                      <c:pt idx="153">
                        <c:v>0.14785943050520001</c:v>
                      </c:pt>
                      <c:pt idx="154">
                        <c:v>0.47241773726311398</c:v>
                      </c:pt>
                      <c:pt idx="155">
                        <c:v>0.18204290956697</c:v>
                      </c:pt>
                      <c:pt idx="156">
                        <c:v>0.40877829573617502</c:v>
                      </c:pt>
                      <c:pt idx="159">
                        <c:v>0.34780420414552399</c:v>
                      </c:pt>
                      <c:pt idx="160">
                        <c:v>0.46764326254736799</c:v>
                      </c:pt>
                      <c:pt idx="161">
                        <c:v>0.480155427087187</c:v>
                      </c:pt>
                      <c:pt idx="162">
                        <c:v>0.469725857591135</c:v>
                      </c:pt>
                      <c:pt idx="163">
                        <c:v>0.43881558600785397</c:v>
                      </c:pt>
                      <c:pt idx="164">
                        <c:v>0.42129562075133598</c:v>
                      </c:pt>
                      <c:pt idx="165">
                        <c:v>0.354263016773946</c:v>
                      </c:pt>
                      <c:pt idx="166">
                        <c:v>0.122630305446259</c:v>
                      </c:pt>
                      <c:pt idx="167">
                        <c:v>0.36863001424682301</c:v>
                      </c:pt>
                      <c:pt idx="168">
                        <c:v>0.480470073611516</c:v>
                      </c:pt>
                      <c:pt idx="169">
                        <c:v>0.219640719302619</c:v>
                      </c:pt>
                      <c:pt idx="170">
                        <c:v>0.17132305236009199</c:v>
                      </c:pt>
                      <c:pt idx="171">
                        <c:v>0.372388907105482</c:v>
                      </c:pt>
                      <c:pt idx="172">
                        <c:v>0.15227301737031701</c:v>
                      </c:pt>
                      <c:pt idx="173">
                        <c:v>0.22644489181526101</c:v>
                      </c:pt>
                      <c:pt idx="174">
                        <c:v>0.28699999999999898</c:v>
                      </c:pt>
                      <c:pt idx="175">
                        <c:v>0.157</c:v>
                      </c:pt>
                      <c:pt idx="176">
                        <c:v>0.25600821572153298</c:v>
                      </c:pt>
                      <c:pt idx="177">
                        <c:v>0.46857123178888899</c:v>
                      </c:pt>
                      <c:pt idx="178">
                        <c:v>0.46520355263774998</c:v>
                      </c:pt>
                      <c:pt idx="179">
                        <c:v>0.49899739478135502</c:v>
                      </c:pt>
                      <c:pt idx="180">
                        <c:v>0.449755189630895</c:v>
                      </c:pt>
                      <c:pt idx="181">
                        <c:v>0.442062267813428</c:v>
                      </c:pt>
                      <c:pt idx="182">
                        <c:v>0.35691669023216399</c:v>
                      </c:pt>
                      <c:pt idx="183">
                        <c:v>0.117357573322808</c:v>
                      </c:pt>
                      <c:pt idx="184">
                        <c:v>0.30950681520047701</c:v>
                      </c:pt>
                      <c:pt idx="185">
                        <c:v>0.465798240681503</c:v>
                      </c:pt>
                      <c:pt idx="186">
                        <c:v>0.33057629099415398</c:v>
                      </c:pt>
                      <c:pt idx="187">
                        <c:v>0.16311791557632399</c:v>
                      </c:pt>
                      <c:pt idx="188">
                        <c:v>0.412378360518664</c:v>
                      </c:pt>
                      <c:pt idx="189">
                        <c:v>0.21945885799781201</c:v>
                      </c:pt>
                      <c:pt idx="190">
                        <c:v>0.203541223933385</c:v>
                      </c:pt>
                      <c:pt idx="191">
                        <c:v>0.28699999999999898</c:v>
                      </c:pt>
                      <c:pt idx="192">
                        <c:v>0.134607885914454</c:v>
                      </c:pt>
                      <c:pt idx="193">
                        <c:v>0.24421479141487001</c:v>
                      </c:pt>
                      <c:pt idx="194">
                        <c:v>0.45864098918131102</c:v>
                      </c:pt>
                      <c:pt idx="195">
                        <c:v>0.43645932419800598</c:v>
                      </c:pt>
                      <c:pt idx="196">
                        <c:v>0.41733845336166397</c:v>
                      </c:pt>
                      <c:pt idx="197">
                        <c:v>0.33490130703179499</c:v>
                      </c:pt>
                      <c:pt idx="198">
                        <c:v>0.46137657725313103</c:v>
                      </c:pt>
                      <c:pt idx="199">
                        <c:v>0.24722018878961</c:v>
                      </c:pt>
                      <c:pt idx="200">
                        <c:v>0.12074275796599999</c:v>
                      </c:pt>
                      <c:pt idx="201">
                        <c:v>0.304862291304694</c:v>
                      </c:pt>
                      <c:pt idx="202">
                        <c:v>0.45774219293538698</c:v>
                      </c:pt>
                      <c:pt idx="203">
                        <c:v>0.32848289683330001</c:v>
                      </c:pt>
                      <c:pt idx="204">
                        <c:v>0.159005533259925</c:v>
                      </c:pt>
                      <c:pt idx="205">
                        <c:v>0.42181674550056902</c:v>
                      </c:pt>
                      <c:pt idx="206">
                        <c:v>0.22302314441696799</c:v>
                      </c:pt>
                      <c:pt idx="207">
                        <c:v>0.34247295581711101</c:v>
                      </c:pt>
                      <c:pt idx="208">
                        <c:v>0.28699999999999898</c:v>
                      </c:pt>
                      <c:pt idx="209">
                        <c:v>0.16600000000000001</c:v>
                      </c:pt>
                      <c:pt idx="210">
                        <c:v>0.27571631001497998</c:v>
                      </c:pt>
                      <c:pt idx="211">
                        <c:v>0.46410207568233303</c:v>
                      </c:pt>
                      <c:pt idx="212">
                        <c:v>0.43365601548096</c:v>
                      </c:pt>
                      <c:pt idx="213">
                        <c:v>0.41645472287347601</c:v>
                      </c:pt>
                      <c:pt idx="214">
                        <c:v>0.36114527609631403</c:v>
                      </c:pt>
                      <c:pt idx="215">
                        <c:v>0.43104049759597501</c:v>
                      </c:pt>
                      <c:pt idx="216">
                        <c:v>0.27587315908535098</c:v>
                      </c:pt>
                      <c:pt idx="217">
                        <c:v>0.122410417399507</c:v>
                      </c:pt>
                      <c:pt idx="218">
                        <c:v>0.35800640791493399</c:v>
                      </c:pt>
                      <c:pt idx="219">
                        <c:v>0.44035913833905599</c:v>
                      </c:pt>
                      <c:pt idx="220">
                        <c:v>0.26390771957049203</c:v>
                      </c:pt>
                      <c:pt idx="221">
                        <c:v>0.18048759894729799</c:v>
                      </c:pt>
                      <c:pt idx="222">
                        <c:v>0.44403493030180202</c:v>
                      </c:pt>
                      <c:pt idx="223">
                        <c:v>0.23442389982648701</c:v>
                      </c:pt>
                      <c:pt idx="224">
                        <c:v>0.48881771738048801</c:v>
                      </c:pt>
                      <c:pt idx="225">
                        <c:v>0.28699999999999898</c:v>
                      </c:pt>
                      <c:pt idx="226">
                        <c:v>0.128</c:v>
                      </c:pt>
                      <c:pt idx="227">
                        <c:v>0.32837195601498897</c:v>
                      </c:pt>
                      <c:pt idx="228">
                        <c:v>0.46183414583526999</c:v>
                      </c:pt>
                      <c:pt idx="229">
                        <c:v>0.43063764614865802</c:v>
                      </c:pt>
                      <c:pt idx="230">
                        <c:v>0.39502574707594101</c:v>
                      </c:pt>
                      <c:pt idx="231">
                        <c:v>0.39808014778444101</c:v>
                      </c:pt>
                      <c:pt idx="232">
                        <c:v>0.486445088999162</c:v>
                      </c:pt>
                      <c:pt idx="233">
                        <c:v>0.29322108280713199</c:v>
                      </c:pt>
                      <c:pt idx="234">
                        <c:v>0.113793602415527</c:v>
                      </c:pt>
                      <c:pt idx="235">
                        <c:v>0.35927851617388201</c:v>
                      </c:pt>
                      <c:pt idx="236">
                        <c:v>0.45157497316230799</c:v>
                      </c:pt>
                      <c:pt idx="237">
                        <c:v>0.27997732872495001</c:v>
                      </c:pt>
                      <c:pt idx="238">
                        <c:v>0.22676412588264799</c:v>
                      </c:pt>
                      <c:pt idx="239">
                        <c:v>0.46466978236576101</c:v>
                      </c:pt>
                      <c:pt idx="240">
                        <c:v>0.18353600348393001</c:v>
                      </c:pt>
                      <c:pt idx="241">
                        <c:v>0.278810475336007</c:v>
                      </c:pt>
                      <c:pt idx="242">
                        <c:v>0.28699999999999898</c:v>
                      </c:pt>
                      <c:pt idx="244">
                        <c:v>0.26431395685542702</c:v>
                      </c:pt>
                      <c:pt idx="245">
                        <c:v>0.460436314342967</c:v>
                      </c:pt>
                      <c:pt idx="246">
                        <c:v>0.46773481839325298</c:v>
                      </c:pt>
                      <c:pt idx="248">
                        <c:v>0.453746928551926</c:v>
                      </c:pt>
                      <c:pt idx="249">
                        <c:v>0.36440914376917499</c:v>
                      </c:pt>
                      <c:pt idx="250">
                        <c:v>0.34360587961837802</c:v>
                      </c:pt>
                      <c:pt idx="251">
                        <c:v>0.115949838589354</c:v>
                      </c:pt>
                      <c:pt idx="252">
                        <c:v>0.32954939385028198</c:v>
                      </c:pt>
                      <c:pt idx="253">
                        <c:v>0.45397956271515999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'EX productivity vs efficiency'!$K$2:$K$256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0.46024084637511498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3.73570611778158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0.464803072481699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0.17753987500246399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0.15497075122520301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0.201761286618765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2.8596717758127901E-2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5.3866137552400897E-2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0.70855155990912999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0.14948916241530999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2.1173372297004601E-2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4.8497600579057103E-2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0.279384422404448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efficiency'!$M$1</c15:sqref>
                        </c15:formulaRef>
                      </c:ext>
                    </c:extLst>
                    <c:strCache>
                      <c:ptCount val="1"/>
                      <c:pt idx="0">
                        <c:v>Fishing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0.161344809012927</c:v>
                      </c:pt>
                      <c:pt idx="1">
                        <c:v>0.42210391075104098</c:v>
                      </c:pt>
                      <c:pt idx="2">
                        <c:v>0.18268571025021599</c:v>
                      </c:pt>
                      <c:pt idx="3">
                        <c:v>0.185978347311931</c:v>
                      </c:pt>
                      <c:pt idx="4">
                        <c:v>0.28699999999999898</c:v>
                      </c:pt>
                      <c:pt idx="6">
                        <c:v>0.25717446967726199</c:v>
                      </c:pt>
                      <c:pt idx="7">
                        <c:v>0.46273352159540598</c:v>
                      </c:pt>
                      <c:pt idx="8">
                        <c:v>0.45425685779340602</c:v>
                      </c:pt>
                      <c:pt idx="9">
                        <c:v>0.453733644190917</c:v>
                      </c:pt>
                      <c:pt idx="10">
                        <c:v>0.42119565020148098</c:v>
                      </c:pt>
                      <c:pt idx="11">
                        <c:v>0.430264682411794</c:v>
                      </c:pt>
                      <c:pt idx="12">
                        <c:v>0.28491269898951299</c:v>
                      </c:pt>
                      <c:pt idx="13">
                        <c:v>0.121165899852856</c:v>
                      </c:pt>
                      <c:pt idx="14">
                        <c:v>0.34791756884039499</c:v>
                      </c:pt>
                      <c:pt idx="15">
                        <c:v>0.46745293892652201</c:v>
                      </c:pt>
                      <c:pt idx="16">
                        <c:v>0.29739559189126902</c:v>
                      </c:pt>
                      <c:pt idx="17">
                        <c:v>0.155258449353565</c:v>
                      </c:pt>
                      <c:pt idx="18">
                        <c:v>0.46137611053685601</c:v>
                      </c:pt>
                      <c:pt idx="19">
                        <c:v>0.158276883292953</c:v>
                      </c:pt>
                      <c:pt idx="20">
                        <c:v>0.28440530414360499</c:v>
                      </c:pt>
                      <c:pt idx="21">
                        <c:v>0.28699999999999898</c:v>
                      </c:pt>
                      <c:pt idx="23">
                        <c:v>0.28096647829768601</c:v>
                      </c:pt>
                      <c:pt idx="24">
                        <c:v>0.46042067333863101</c:v>
                      </c:pt>
                      <c:pt idx="25">
                        <c:v>0.457920284360681</c:v>
                      </c:pt>
                      <c:pt idx="26">
                        <c:v>0.48747101317687402</c:v>
                      </c:pt>
                      <c:pt idx="27">
                        <c:v>0.39832437440742202</c:v>
                      </c:pt>
                      <c:pt idx="28">
                        <c:v>0.366796723374754</c:v>
                      </c:pt>
                      <c:pt idx="29">
                        <c:v>0.29608338421612701</c:v>
                      </c:pt>
                      <c:pt idx="30">
                        <c:v>0.12307784206714401</c:v>
                      </c:pt>
                      <c:pt idx="31">
                        <c:v>0.32558874740869298</c:v>
                      </c:pt>
                      <c:pt idx="32">
                        <c:v>0.46775584715499002</c:v>
                      </c:pt>
                      <c:pt idx="33">
                        <c:v>0.35042472027425903</c:v>
                      </c:pt>
                      <c:pt idx="34">
                        <c:v>0.17358925882257301</c:v>
                      </c:pt>
                      <c:pt idx="35">
                        <c:v>0.46401859246810201</c:v>
                      </c:pt>
                      <c:pt idx="36">
                        <c:v>0.21349781202656501</c:v>
                      </c:pt>
                      <c:pt idx="37">
                        <c:v>0.19371499932326</c:v>
                      </c:pt>
                      <c:pt idx="38">
                        <c:v>0.28699999999999898</c:v>
                      </c:pt>
                      <c:pt idx="39">
                        <c:v>0.128</c:v>
                      </c:pt>
                      <c:pt idx="40">
                        <c:v>0.25166001264113103</c:v>
                      </c:pt>
                      <c:pt idx="41">
                        <c:v>0.465497418603178</c:v>
                      </c:pt>
                      <c:pt idx="42">
                        <c:v>0.45166788754380599</c:v>
                      </c:pt>
                      <c:pt idx="43">
                        <c:v>0.38536375296251502</c:v>
                      </c:pt>
                      <c:pt idx="44">
                        <c:v>0.36727539941034099</c:v>
                      </c:pt>
                      <c:pt idx="45">
                        <c:v>0.41218957171156301</c:v>
                      </c:pt>
                      <c:pt idx="46">
                        <c:v>0.366738806850674</c:v>
                      </c:pt>
                      <c:pt idx="47">
                        <c:v>0.116743090243605</c:v>
                      </c:pt>
                      <c:pt idx="48">
                        <c:v>0.40103761543198602</c:v>
                      </c:pt>
                      <c:pt idx="49">
                        <c:v>0.46796281852238197</c:v>
                      </c:pt>
                      <c:pt idx="50">
                        <c:v>0.26816064053206001</c:v>
                      </c:pt>
                      <c:pt idx="51">
                        <c:v>0.16131701730953901</c:v>
                      </c:pt>
                      <c:pt idx="52">
                        <c:v>0.42691887327003802</c:v>
                      </c:pt>
                      <c:pt idx="53">
                        <c:v>0.23493132564649899</c:v>
                      </c:pt>
                      <c:pt idx="54">
                        <c:v>0.15642425653516101</c:v>
                      </c:pt>
                      <c:pt idx="55">
                        <c:v>0.28699999999999998</c:v>
                      </c:pt>
                      <c:pt idx="56">
                        <c:v>0.128</c:v>
                      </c:pt>
                      <c:pt idx="57">
                        <c:v>0.32018406402670402</c:v>
                      </c:pt>
                      <c:pt idx="58">
                        <c:v>0.47219756184804101</c:v>
                      </c:pt>
                      <c:pt idx="59">
                        <c:v>0.47734412763671002</c:v>
                      </c:pt>
                      <c:pt idx="60">
                        <c:v>0.42982930760808402</c:v>
                      </c:pt>
                      <c:pt idx="61">
                        <c:v>0.40341658424317101</c:v>
                      </c:pt>
                      <c:pt idx="62">
                        <c:v>0.421631954332018</c:v>
                      </c:pt>
                      <c:pt idx="63">
                        <c:v>0.31250290080019999</c:v>
                      </c:pt>
                      <c:pt idx="64">
                        <c:v>0.11636940248816501</c:v>
                      </c:pt>
                      <c:pt idx="65">
                        <c:v>0.39598365630966598</c:v>
                      </c:pt>
                      <c:pt idx="66">
                        <c:v>0.42944815862547198</c:v>
                      </c:pt>
                      <c:pt idx="67">
                        <c:v>0.36049318806765002</c:v>
                      </c:pt>
                      <c:pt idx="68">
                        <c:v>0.17234232257147999</c:v>
                      </c:pt>
                      <c:pt idx="69">
                        <c:v>0.35360592250612</c:v>
                      </c:pt>
                      <c:pt idx="70">
                        <c:v>0.188026420328647</c:v>
                      </c:pt>
                      <c:pt idx="71">
                        <c:v>0.181805734382221</c:v>
                      </c:pt>
                      <c:pt idx="72">
                        <c:v>0.28699999999999898</c:v>
                      </c:pt>
                      <c:pt idx="73">
                        <c:v>0.13201481353355801</c:v>
                      </c:pt>
                      <c:pt idx="74">
                        <c:v>0.272633786213695</c:v>
                      </c:pt>
                      <c:pt idx="75">
                        <c:v>0.45981491437921101</c:v>
                      </c:pt>
                      <c:pt idx="76">
                        <c:v>0.458285423862408</c:v>
                      </c:pt>
                      <c:pt idx="77">
                        <c:v>0.43121381087885502</c:v>
                      </c:pt>
                      <c:pt idx="78">
                        <c:v>0.37088879511876899</c:v>
                      </c:pt>
                      <c:pt idx="79">
                        <c:v>0.43193900163319998</c:v>
                      </c:pt>
                      <c:pt idx="80">
                        <c:v>0.31974954696130198</c:v>
                      </c:pt>
                      <c:pt idx="81">
                        <c:v>0.121897083336518</c:v>
                      </c:pt>
                      <c:pt idx="82">
                        <c:v>0.333875203207183</c:v>
                      </c:pt>
                      <c:pt idx="83">
                        <c:v>0.46272276414772001</c:v>
                      </c:pt>
                      <c:pt idx="84">
                        <c:v>0.25578681086710398</c:v>
                      </c:pt>
                      <c:pt idx="86">
                        <c:v>0.44455571545049599</c:v>
                      </c:pt>
                      <c:pt idx="87">
                        <c:v>0.16613015714936299</c:v>
                      </c:pt>
                      <c:pt idx="89">
                        <c:v>0.28699999999999998</c:v>
                      </c:pt>
                      <c:pt idx="91">
                        <c:v>0.25602013582016198</c:v>
                      </c:pt>
                      <c:pt idx="92">
                        <c:v>0.46361588984268798</c:v>
                      </c:pt>
                      <c:pt idx="93">
                        <c:v>0.46193401035641002</c:v>
                      </c:pt>
                      <c:pt idx="94">
                        <c:v>0.44128663583223299</c:v>
                      </c:pt>
                      <c:pt idx="95">
                        <c:v>0.39949896805782997</c:v>
                      </c:pt>
                      <c:pt idx="96">
                        <c:v>0.45772329356959701</c:v>
                      </c:pt>
                      <c:pt idx="97">
                        <c:v>0.32454996021579002</c:v>
                      </c:pt>
                      <c:pt idx="98">
                        <c:v>0.116695488208801</c:v>
                      </c:pt>
                      <c:pt idx="99">
                        <c:v>0.35190316293150198</c:v>
                      </c:pt>
                      <c:pt idx="100">
                        <c:v>0.479116715052613</c:v>
                      </c:pt>
                      <c:pt idx="101">
                        <c:v>0.328882106901974</c:v>
                      </c:pt>
                      <c:pt idx="102">
                        <c:v>0.16736625744373501</c:v>
                      </c:pt>
                      <c:pt idx="103">
                        <c:v>0.278105875233086</c:v>
                      </c:pt>
                      <c:pt idx="104">
                        <c:v>0.22653933624070099</c:v>
                      </c:pt>
                      <c:pt idx="105">
                        <c:v>0.13169021962996799</c:v>
                      </c:pt>
                      <c:pt idx="106">
                        <c:v>0.28699999999999898</c:v>
                      </c:pt>
                      <c:pt idx="107">
                        <c:v>0.158</c:v>
                      </c:pt>
                      <c:pt idx="108">
                        <c:v>0.240382257128121</c:v>
                      </c:pt>
                      <c:pt idx="109">
                        <c:v>0.39077672632032701</c:v>
                      </c:pt>
                      <c:pt idx="110">
                        <c:v>0.45854067335875498</c:v>
                      </c:pt>
                      <c:pt idx="111">
                        <c:v>0.38425246831010301</c:v>
                      </c:pt>
                      <c:pt idx="112">
                        <c:v>0.32640902548485501</c:v>
                      </c:pt>
                      <c:pt idx="113">
                        <c:v>0.358652142545826</c:v>
                      </c:pt>
                      <c:pt idx="114">
                        <c:v>0.29080160778362002</c:v>
                      </c:pt>
                      <c:pt idx="115">
                        <c:v>0.111052771647572</c:v>
                      </c:pt>
                      <c:pt idx="116">
                        <c:v>0.33695541768848403</c:v>
                      </c:pt>
                      <c:pt idx="117">
                        <c:v>0.40065593213077699</c:v>
                      </c:pt>
                      <c:pt idx="118">
                        <c:v>0.30084319081427302</c:v>
                      </c:pt>
                      <c:pt idx="119">
                        <c:v>0.15036068783412301</c:v>
                      </c:pt>
                      <c:pt idx="120">
                        <c:v>0.382034203384777</c:v>
                      </c:pt>
                      <c:pt idx="121">
                        <c:v>0.16120162674095101</c:v>
                      </c:pt>
                      <c:pt idx="122">
                        <c:v>0.48880854649599997</c:v>
                      </c:pt>
                      <c:pt idx="123">
                        <c:v>0.28699999999999898</c:v>
                      </c:pt>
                      <c:pt idx="125">
                        <c:v>0.26079615156328301</c:v>
                      </c:pt>
                      <c:pt idx="126">
                        <c:v>0.35857387429254201</c:v>
                      </c:pt>
                      <c:pt idx="127">
                        <c:v>0.45777786293952699</c:v>
                      </c:pt>
                      <c:pt idx="128">
                        <c:v>0.44208487844556199</c:v>
                      </c:pt>
                      <c:pt idx="129">
                        <c:v>0.351278043734503</c:v>
                      </c:pt>
                      <c:pt idx="130">
                        <c:v>0.38308529230423499</c:v>
                      </c:pt>
                      <c:pt idx="131">
                        <c:v>0.375784701039934</c:v>
                      </c:pt>
                      <c:pt idx="132">
                        <c:v>0.117274316266278</c:v>
                      </c:pt>
                      <c:pt idx="133">
                        <c:v>0.373897830067487</c:v>
                      </c:pt>
                      <c:pt idx="134">
                        <c:v>0.44306811677846603</c:v>
                      </c:pt>
                      <c:pt idx="135">
                        <c:v>0.26103336875800598</c:v>
                      </c:pt>
                      <c:pt idx="136">
                        <c:v>0.16086266277890501</c:v>
                      </c:pt>
                      <c:pt idx="137">
                        <c:v>0.41819518854717103</c:v>
                      </c:pt>
                      <c:pt idx="138">
                        <c:v>0.17659787943182101</c:v>
                      </c:pt>
                      <c:pt idx="139">
                        <c:v>0.39829542870899698</c:v>
                      </c:pt>
                      <c:pt idx="140">
                        <c:v>0.28699999999999898</c:v>
                      </c:pt>
                      <c:pt idx="141">
                        <c:v>0.136788798991788</c:v>
                      </c:pt>
                      <c:pt idx="142">
                        <c:v>0.26797832746438799</c:v>
                      </c:pt>
                      <c:pt idx="143">
                        <c:v>0.45984874052838698</c:v>
                      </c:pt>
                      <c:pt idx="144">
                        <c:v>0.439308069920686</c:v>
                      </c:pt>
                      <c:pt idx="145">
                        <c:v>0.447542302889199</c:v>
                      </c:pt>
                      <c:pt idx="146">
                        <c:v>0.35811240710694497</c:v>
                      </c:pt>
                      <c:pt idx="147">
                        <c:v>0.46763577150556801</c:v>
                      </c:pt>
                      <c:pt idx="148">
                        <c:v>0.35679002252862402</c:v>
                      </c:pt>
                      <c:pt idx="149">
                        <c:v>0.11849035713577501</c:v>
                      </c:pt>
                      <c:pt idx="150">
                        <c:v>0.32572803876366602</c:v>
                      </c:pt>
                      <c:pt idx="151">
                        <c:v>0.50195006051852298</c:v>
                      </c:pt>
                      <c:pt idx="152">
                        <c:v>0.42714818712054903</c:v>
                      </c:pt>
                      <c:pt idx="153">
                        <c:v>0.14785943050520001</c:v>
                      </c:pt>
                      <c:pt idx="154">
                        <c:v>0.47241773726311398</c:v>
                      </c:pt>
                      <c:pt idx="155">
                        <c:v>0.18204290956697</c:v>
                      </c:pt>
                      <c:pt idx="156">
                        <c:v>0.40877829573617502</c:v>
                      </c:pt>
                      <c:pt idx="159">
                        <c:v>0.34780420414552399</c:v>
                      </c:pt>
                      <c:pt idx="160">
                        <c:v>0.46764326254736799</c:v>
                      </c:pt>
                      <c:pt idx="161">
                        <c:v>0.480155427087187</c:v>
                      </c:pt>
                      <c:pt idx="162">
                        <c:v>0.469725857591135</c:v>
                      </c:pt>
                      <c:pt idx="163">
                        <c:v>0.43881558600785397</c:v>
                      </c:pt>
                      <c:pt idx="164">
                        <c:v>0.42129562075133598</c:v>
                      </c:pt>
                      <c:pt idx="165">
                        <c:v>0.354263016773946</c:v>
                      </c:pt>
                      <c:pt idx="166">
                        <c:v>0.122630305446259</c:v>
                      </c:pt>
                      <c:pt idx="167">
                        <c:v>0.36863001424682301</c:v>
                      </c:pt>
                      <c:pt idx="168">
                        <c:v>0.480470073611516</c:v>
                      </c:pt>
                      <c:pt idx="169">
                        <c:v>0.219640719302619</c:v>
                      </c:pt>
                      <c:pt idx="170">
                        <c:v>0.17132305236009199</c:v>
                      </c:pt>
                      <c:pt idx="171">
                        <c:v>0.372388907105482</c:v>
                      </c:pt>
                      <c:pt idx="172">
                        <c:v>0.15227301737031701</c:v>
                      </c:pt>
                      <c:pt idx="173">
                        <c:v>0.22644489181526101</c:v>
                      </c:pt>
                      <c:pt idx="174">
                        <c:v>0.28699999999999898</c:v>
                      </c:pt>
                      <c:pt idx="175">
                        <c:v>0.157</c:v>
                      </c:pt>
                      <c:pt idx="176">
                        <c:v>0.25600821572153298</c:v>
                      </c:pt>
                      <c:pt idx="177">
                        <c:v>0.46857123178888899</c:v>
                      </c:pt>
                      <c:pt idx="178">
                        <c:v>0.46520355263774998</c:v>
                      </c:pt>
                      <c:pt idx="179">
                        <c:v>0.49899739478135502</c:v>
                      </c:pt>
                      <c:pt idx="180">
                        <c:v>0.449755189630895</c:v>
                      </c:pt>
                      <c:pt idx="181">
                        <c:v>0.442062267813428</c:v>
                      </c:pt>
                      <c:pt idx="182">
                        <c:v>0.35691669023216399</c:v>
                      </c:pt>
                      <c:pt idx="183">
                        <c:v>0.117357573322808</c:v>
                      </c:pt>
                      <c:pt idx="184">
                        <c:v>0.30950681520047701</c:v>
                      </c:pt>
                      <c:pt idx="185">
                        <c:v>0.465798240681503</c:v>
                      </c:pt>
                      <c:pt idx="186">
                        <c:v>0.33057629099415398</c:v>
                      </c:pt>
                      <c:pt idx="187">
                        <c:v>0.16311791557632399</c:v>
                      </c:pt>
                      <c:pt idx="188">
                        <c:v>0.412378360518664</c:v>
                      </c:pt>
                      <c:pt idx="189">
                        <c:v>0.21945885799781201</c:v>
                      </c:pt>
                      <c:pt idx="190">
                        <c:v>0.203541223933385</c:v>
                      </c:pt>
                      <c:pt idx="191">
                        <c:v>0.28699999999999898</c:v>
                      </c:pt>
                      <c:pt idx="192">
                        <c:v>0.134607885914454</c:v>
                      </c:pt>
                      <c:pt idx="193">
                        <c:v>0.24421479141487001</c:v>
                      </c:pt>
                      <c:pt idx="194">
                        <c:v>0.45864098918131102</c:v>
                      </c:pt>
                      <c:pt idx="195">
                        <c:v>0.43645932419800598</c:v>
                      </c:pt>
                      <c:pt idx="196">
                        <c:v>0.41733845336166397</c:v>
                      </c:pt>
                      <c:pt idx="197">
                        <c:v>0.33490130703179499</c:v>
                      </c:pt>
                      <c:pt idx="198">
                        <c:v>0.46137657725313103</c:v>
                      </c:pt>
                      <c:pt idx="199">
                        <c:v>0.24722018878961</c:v>
                      </c:pt>
                      <c:pt idx="200">
                        <c:v>0.12074275796599999</c:v>
                      </c:pt>
                      <c:pt idx="201">
                        <c:v>0.304862291304694</c:v>
                      </c:pt>
                      <c:pt idx="202">
                        <c:v>0.45774219293538698</c:v>
                      </c:pt>
                      <c:pt idx="203">
                        <c:v>0.32848289683330001</c:v>
                      </c:pt>
                      <c:pt idx="204">
                        <c:v>0.159005533259925</c:v>
                      </c:pt>
                      <c:pt idx="205">
                        <c:v>0.42181674550056902</c:v>
                      </c:pt>
                      <c:pt idx="206">
                        <c:v>0.22302314441696799</c:v>
                      </c:pt>
                      <c:pt idx="207">
                        <c:v>0.34247295581711101</c:v>
                      </c:pt>
                      <c:pt idx="208">
                        <c:v>0.28699999999999898</c:v>
                      </c:pt>
                      <c:pt idx="209">
                        <c:v>0.16600000000000001</c:v>
                      </c:pt>
                      <c:pt idx="210">
                        <c:v>0.27571631001497998</c:v>
                      </c:pt>
                      <c:pt idx="211">
                        <c:v>0.46410207568233303</c:v>
                      </c:pt>
                      <c:pt idx="212">
                        <c:v>0.43365601548096</c:v>
                      </c:pt>
                      <c:pt idx="213">
                        <c:v>0.41645472287347601</c:v>
                      </c:pt>
                      <c:pt idx="214">
                        <c:v>0.36114527609631403</c:v>
                      </c:pt>
                      <c:pt idx="215">
                        <c:v>0.43104049759597501</c:v>
                      </c:pt>
                      <c:pt idx="216">
                        <c:v>0.27587315908535098</c:v>
                      </c:pt>
                      <c:pt idx="217">
                        <c:v>0.122410417399507</c:v>
                      </c:pt>
                      <c:pt idx="218">
                        <c:v>0.35800640791493399</c:v>
                      </c:pt>
                      <c:pt idx="219">
                        <c:v>0.44035913833905599</c:v>
                      </c:pt>
                      <c:pt idx="220">
                        <c:v>0.26390771957049203</c:v>
                      </c:pt>
                      <c:pt idx="221">
                        <c:v>0.18048759894729799</c:v>
                      </c:pt>
                      <c:pt idx="222">
                        <c:v>0.44403493030180202</c:v>
                      </c:pt>
                      <c:pt idx="223">
                        <c:v>0.23442389982648701</c:v>
                      </c:pt>
                      <c:pt idx="224">
                        <c:v>0.48881771738048801</c:v>
                      </c:pt>
                      <c:pt idx="225">
                        <c:v>0.28699999999999898</c:v>
                      </c:pt>
                      <c:pt idx="226">
                        <c:v>0.128</c:v>
                      </c:pt>
                      <c:pt idx="227">
                        <c:v>0.32837195601498897</c:v>
                      </c:pt>
                      <c:pt idx="228">
                        <c:v>0.46183414583526999</c:v>
                      </c:pt>
                      <c:pt idx="229">
                        <c:v>0.43063764614865802</c:v>
                      </c:pt>
                      <c:pt idx="230">
                        <c:v>0.39502574707594101</c:v>
                      </c:pt>
                      <c:pt idx="231">
                        <c:v>0.39808014778444101</c:v>
                      </c:pt>
                      <c:pt idx="232">
                        <c:v>0.486445088999162</c:v>
                      </c:pt>
                      <c:pt idx="233">
                        <c:v>0.29322108280713199</c:v>
                      </c:pt>
                      <c:pt idx="234">
                        <c:v>0.113793602415527</c:v>
                      </c:pt>
                      <c:pt idx="235">
                        <c:v>0.35927851617388201</c:v>
                      </c:pt>
                      <c:pt idx="236">
                        <c:v>0.45157497316230799</c:v>
                      </c:pt>
                      <c:pt idx="237">
                        <c:v>0.27997732872495001</c:v>
                      </c:pt>
                      <c:pt idx="238">
                        <c:v>0.22676412588264799</c:v>
                      </c:pt>
                      <c:pt idx="239">
                        <c:v>0.46466978236576101</c:v>
                      </c:pt>
                      <c:pt idx="240">
                        <c:v>0.18353600348393001</c:v>
                      </c:pt>
                      <c:pt idx="241">
                        <c:v>0.278810475336007</c:v>
                      </c:pt>
                      <c:pt idx="242">
                        <c:v>0.28699999999999898</c:v>
                      </c:pt>
                      <c:pt idx="244">
                        <c:v>0.26431395685542702</c:v>
                      </c:pt>
                      <c:pt idx="245">
                        <c:v>0.460436314342967</c:v>
                      </c:pt>
                      <c:pt idx="246">
                        <c:v>0.46773481839325298</c:v>
                      </c:pt>
                      <c:pt idx="248">
                        <c:v>0.453746928551926</c:v>
                      </c:pt>
                      <c:pt idx="249">
                        <c:v>0.36440914376917499</c:v>
                      </c:pt>
                      <c:pt idx="250">
                        <c:v>0.34360587961837802</c:v>
                      </c:pt>
                      <c:pt idx="251">
                        <c:v>0.115949838589354</c:v>
                      </c:pt>
                      <c:pt idx="252">
                        <c:v>0.32954939385028198</c:v>
                      </c:pt>
                      <c:pt idx="253">
                        <c:v>0.45397956271515999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efficiency'!$M$2:$M$256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2.4564887890032899E-2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5.5589870290302601E-2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6.2344439822870301E-2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24.279605263157801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0.13959086693275199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7.3831009023789904E-2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0.107197341179034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960.79999999999905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3.9028828656258903E-2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efficiency'!$U$1</c15:sqref>
                        </c15:formulaRef>
                      </c:ext>
                    </c:extLst>
                    <c:strCache>
                      <c:ptCount val="1"/>
                      <c:pt idx="0">
                        <c:v>Mining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0.161344809012927</c:v>
                      </c:pt>
                      <c:pt idx="1">
                        <c:v>0.42210391075104098</c:v>
                      </c:pt>
                      <c:pt idx="2">
                        <c:v>0.18268571025021599</c:v>
                      </c:pt>
                      <c:pt idx="3">
                        <c:v>0.185978347311931</c:v>
                      </c:pt>
                      <c:pt idx="4">
                        <c:v>0.28699999999999898</c:v>
                      </c:pt>
                      <c:pt idx="6">
                        <c:v>0.25717446967726199</c:v>
                      </c:pt>
                      <c:pt idx="7">
                        <c:v>0.46273352159540598</c:v>
                      </c:pt>
                      <c:pt idx="8">
                        <c:v>0.45425685779340602</c:v>
                      </c:pt>
                      <c:pt idx="9">
                        <c:v>0.453733644190917</c:v>
                      </c:pt>
                      <c:pt idx="10">
                        <c:v>0.42119565020148098</c:v>
                      </c:pt>
                      <c:pt idx="11">
                        <c:v>0.430264682411794</c:v>
                      </c:pt>
                      <c:pt idx="12">
                        <c:v>0.28491269898951299</c:v>
                      </c:pt>
                      <c:pt idx="13">
                        <c:v>0.121165899852856</c:v>
                      </c:pt>
                      <c:pt idx="14">
                        <c:v>0.34791756884039499</c:v>
                      </c:pt>
                      <c:pt idx="15">
                        <c:v>0.46745293892652201</c:v>
                      </c:pt>
                      <c:pt idx="16">
                        <c:v>0.29739559189126902</c:v>
                      </c:pt>
                      <c:pt idx="17">
                        <c:v>0.155258449353565</c:v>
                      </c:pt>
                      <c:pt idx="18">
                        <c:v>0.46137611053685601</c:v>
                      </c:pt>
                      <c:pt idx="19">
                        <c:v>0.158276883292953</c:v>
                      </c:pt>
                      <c:pt idx="20">
                        <c:v>0.28440530414360499</c:v>
                      </c:pt>
                      <c:pt idx="21">
                        <c:v>0.28699999999999898</c:v>
                      </c:pt>
                      <c:pt idx="23">
                        <c:v>0.28096647829768601</c:v>
                      </c:pt>
                      <c:pt idx="24">
                        <c:v>0.46042067333863101</c:v>
                      </c:pt>
                      <c:pt idx="25">
                        <c:v>0.457920284360681</c:v>
                      </c:pt>
                      <c:pt idx="26">
                        <c:v>0.48747101317687402</c:v>
                      </c:pt>
                      <c:pt idx="27">
                        <c:v>0.39832437440742202</c:v>
                      </c:pt>
                      <c:pt idx="28">
                        <c:v>0.366796723374754</c:v>
                      </c:pt>
                      <c:pt idx="29">
                        <c:v>0.29608338421612701</c:v>
                      </c:pt>
                      <c:pt idx="30">
                        <c:v>0.12307784206714401</c:v>
                      </c:pt>
                      <c:pt idx="31">
                        <c:v>0.32558874740869298</c:v>
                      </c:pt>
                      <c:pt idx="32">
                        <c:v>0.46775584715499002</c:v>
                      </c:pt>
                      <c:pt idx="33">
                        <c:v>0.35042472027425903</c:v>
                      </c:pt>
                      <c:pt idx="34">
                        <c:v>0.17358925882257301</c:v>
                      </c:pt>
                      <c:pt idx="35">
                        <c:v>0.46401859246810201</c:v>
                      </c:pt>
                      <c:pt idx="36">
                        <c:v>0.21349781202656501</c:v>
                      </c:pt>
                      <c:pt idx="37">
                        <c:v>0.19371499932326</c:v>
                      </c:pt>
                      <c:pt idx="38">
                        <c:v>0.28699999999999898</c:v>
                      </c:pt>
                      <c:pt idx="39">
                        <c:v>0.128</c:v>
                      </c:pt>
                      <c:pt idx="40">
                        <c:v>0.25166001264113103</c:v>
                      </c:pt>
                      <c:pt idx="41">
                        <c:v>0.465497418603178</c:v>
                      </c:pt>
                      <c:pt idx="42">
                        <c:v>0.45166788754380599</c:v>
                      </c:pt>
                      <c:pt idx="43">
                        <c:v>0.38536375296251502</c:v>
                      </c:pt>
                      <c:pt idx="44">
                        <c:v>0.36727539941034099</c:v>
                      </c:pt>
                      <c:pt idx="45">
                        <c:v>0.41218957171156301</c:v>
                      </c:pt>
                      <c:pt idx="46">
                        <c:v>0.366738806850674</c:v>
                      </c:pt>
                      <c:pt idx="47">
                        <c:v>0.116743090243605</c:v>
                      </c:pt>
                      <c:pt idx="48">
                        <c:v>0.40103761543198602</c:v>
                      </c:pt>
                      <c:pt idx="49">
                        <c:v>0.46796281852238197</c:v>
                      </c:pt>
                      <c:pt idx="50">
                        <c:v>0.26816064053206001</c:v>
                      </c:pt>
                      <c:pt idx="51">
                        <c:v>0.16131701730953901</c:v>
                      </c:pt>
                      <c:pt idx="52">
                        <c:v>0.42691887327003802</c:v>
                      </c:pt>
                      <c:pt idx="53">
                        <c:v>0.23493132564649899</c:v>
                      </c:pt>
                      <c:pt idx="54">
                        <c:v>0.15642425653516101</c:v>
                      </c:pt>
                      <c:pt idx="55">
                        <c:v>0.28699999999999998</c:v>
                      </c:pt>
                      <c:pt idx="56">
                        <c:v>0.128</c:v>
                      </c:pt>
                      <c:pt idx="57">
                        <c:v>0.32018406402670402</c:v>
                      </c:pt>
                      <c:pt idx="58">
                        <c:v>0.47219756184804101</c:v>
                      </c:pt>
                      <c:pt idx="59">
                        <c:v>0.47734412763671002</c:v>
                      </c:pt>
                      <c:pt idx="60">
                        <c:v>0.42982930760808402</c:v>
                      </c:pt>
                      <c:pt idx="61">
                        <c:v>0.40341658424317101</c:v>
                      </c:pt>
                      <c:pt idx="62">
                        <c:v>0.421631954332018</c:v>
                      </c:pt>
                      <c:pt idx="63">
                        <c:v>0.31250290080019999</c:v>
                      </c:pt>
                      <c:pt idx="64">
                        <c:v>0.11636940248816501</c:v>
                      </c:pt>
                      <c:pt idx="65">
                        <c:v>0.39598365630966598</c:v>
                      </c:pt>
                      <c:pt idx="66">
                        <c:v>0.42944815862547198</c:v>
                      </c:pt>
                      <c:pt idx="67">
                        <c:v>0.36049318806765002</c:v>
                      </c:pt>
                      <c:pt idx="68">
                        <c:v>0.17234232257147999</c:v>
                      </c:pt>
                      <c:pt idx="69">
                        <c:v>0.35360592250612</c:v>
                      </c:pt>
                      <c:pt idx="70">
                        <c:v>0.188026420328647</c:v>
                      </c:pt>
                      <c:pt idx="71">
                        <c:v>0.181805734382221</c:v>
                      </c:pt>
                      <c:pt idx="72">
                        <c:v>0.28699999999999898</c:v>
                      </c:pt>
                      <c:pt idx="73">
                        <c:v>0.13201481353355801</c:v>
                      </c:pt>
                      <c:pt idx="74">
                        <c:v>0.272633786213695</c:v>
                      </c:pt>
                      <c:pt idx="75">
                        <c:v>0.45981491437921101</c:v>
                      </c:pt>
                      <c:pt idx="76">
                        <c:v>0.458285423862408</c:v>
                      </c:pt>
                      <c:pt idx="77">
                        <c:v>0.43121381087885502</c:v>
                      </c:pt>
                      <c:pt idx="78">
                        <c:v>0.37088879511876899</c:v>
                      </c:pt>
                      <c:pt idx="79">
                        <c:v>0.43193900163319998</c:v>
                      </c:pt>
                      <c:pt idx="80">
                        <c:v>0.31974954696130198</c:v>
                      </c:pt>
                      <c:pt idx="81">
                        <c:v>0.121897083336518</c:v>
                      </c:pt>
                      <c:pt idx="82">
                        <c:v>0.333875203207183</c:v>
                      </c:pt>
                      <c:pt idx="83">
                        <c:v>0.46272276414772001</c:v>
                      </c:pt>
                      <c:pt idx="84">
                        <c:v>0.25578681086710398</c:v>
                      </c:pt>
                      <c:pt idx="86">
                        <c:v>0.44455571545049599</c:v>
                      </c:pt>
                      <c:pt idx="87">
                        <c:v>0.16613015714936299</c:v>
                      </c:pt>
                      <c:pt idx="89">
                        <c:v>0.28699999999999998</c:v>
                      </c:pt>
                      <c:pt idx="91">
                        <c:v>0.25602013582016198</c:v>
                      </c:pt>
                      <c:pt idx="92">
                        <c:v>0.46361588984268798</c:v>
                      </c:pt>
                      <c:pt idx="93">
                        <c:v>0.46193401035641002</c:v>
                      </c:pt>
                      <c:pt idx="94">
                        <c:v>0.44128663583223299</c:v>
                      </c:pt>
                      <c:pt idx="95">
                        <c:v>0.39949896805782997</c:v>
                      </c:pt>
                      <c:pt idx="96">
                        <c:v>0.45772329356959701</c:v>
                      </c:pt>
                      <c:pt idx="97">
                        <c:v>0.32454996021579002</c:v>
                      </c:pt>
                      <c:pt idx="98">
                        <c:v>0.116695488208801</c:v>
                      </c:pt>
                      <c:pt idx="99">
                        <c:v>0.35190316293150198</c:v>
                      </c:pt>
                      <c:pt idx="100">
                        <c:v>0.479116715052613</c:v>
                      </c:pt>
                      <c:pt idx="101">
                        <c:v>0.328882106901974</c:v>
                      </c:pt>
                      <c:pt idx="102">
                        <c:v>0.16736625744373501</c:v>
                      </c:pt>
                      <c:pt idx="103">
                        <c:v>0.278105875233086</c:v>
                      </c:pt>
                      <c:pt idx="104">
                        <c:v>0.22653933624070099</c:v>
                      </c:pt>
                      <c:pt idx="105">
                        <c:v>0.13169021962996799</c:v>
                      </c:pt>
                      <c:pt idx="106">
                        <c:v>0.28699999999999898</c:v>
                      </c:pt>
                      <c:pt idx="107">
                        <c:v>0.158</c:v>
                      </c:pt>
                      <c:pt idx="108">
                        <c:v>0.240382257128121</c:v>
                      </c:pt>
                      <c:pt idx="109">
                        <c:v>0.39077672632032701</c:v>
                      </c:pt>
                      <c:pt idx="110">
                        <c:v>0.45854067335875498</c:v>
                      </c:pt>
                      <c:pt idx="111">
                        <c:v>0.38425246831010301</c:v>
                      </c:pt>
                      <c:pt idx="112">
                        <c:v>0.32640902548485501</c:v>
                      </c:pt>
                      <c:pt idx="113">
                        <c:v>0.358652142545826</c:v>
                      </c:pt>
                      <c:pt idx="114">
                        <c:v>0.29080160778362002</c:v>
                      </c:pt>
                      <c:pt idx="115">
                        <c:v>0.111052771647572</c:v>
                      </c:pt>
                      <c:pt idx="116">
                        <c:v>0.33695541768848403</c:v>
                      </c:pt>
                      <c:pt idx="117">
                        <c:v>0.40065593213077699</c:v>
                      </c:pt>
                      <c:pt idx="118">
                        <c:v>0.30084319081427302</c:v>
                      </c:pt>
                      <c:pt idx="119">
                        <c:v>0.15036068783412301</c:v>
                      </c:pt>
                      <c:pt idx="120">
                        <c:v>0.382034203384777</c:v>
                      </c:pt>
                      <c:pt idx="121">
                        <c:v>0.16120162674095101</c:v>
                      </c:pt>
                      <c:pt idx="122">
                        <c:v>0.48880854649599997</c:v>
                      </c:pt>
                      <c:pt idx="123">
                        <c:v>0.28699999999999898</c:v>
                      </c:pt>
                      <c:pt idx="125">
                        <c:v>0.26079615156328301</c:v>
                      </c:pt>
                      <c:pt idx="126">
                        <c:v>0.35857387429254201</c:v>
                      </c:pt>
                      <c:pt idx="127">
                        <c:v>0.45777786293952699</c:v>
                      </c:pt>
                      <c:pt idx="128">
                        <c:v>0.44208487844556199</c:v>
                      </c:pt>
                      <c:pt idx="129">
                        <c:v>0.351278043734503</c:v>
                      </c:pt>
                      <c:pt idx="130">
                        <c:v>0.38308529230423499</c:v>
                      </c:pt>
                      <c:pt idx="131">
                        <c:v>0.375784701039934</c:v>
                      </c:pt>
                      <c:pt idx="132">
                        <c:v>0.117274316266278</c:v>
                      </c:pt>
                      <c:pt idx="133">
                        <c:v>0.373897830067487</c:v>
                      </c:pt>
                      <c:pt idx="134">
                        <c:v>0.44306811677846603</c:v>
                      </c:pt>
                      <c:pt idx="135">
                        <c:v>0.26103336875800598</c:v>
                      </c:pt>
                      <c:pt idx="136">
                        <c:v>0.16086266277890501</c:v>
                      </c:pt>
                      <c:pt idx="137">
                        <c:v>0.41819518854717103</c:v>
                      </c:pt>
                      <c:pt idx="138">
                        <c:v>0.17659787943182101</c:v>
                      </c:pt>
                      <c:pt idx="139">
                        <c:v>0.39829542870899698</c:v>
                      </c:pt>
                      <c:pt idx="140">
                        <c:v>0.28699999999999898</c:v>
                      </c:pt>
                      <c:pt idx="141">
                        <c:v>0.136788798991788</c:v>
                      </c:pt>
                      <c:pt idx="142">
                        <c:v>0.26797832746438799</c:v>
                      </c:pt>
                      <c:pt idx="143">
                        <c:v>0.45984874052838698</c:v>
                      </c:pt>
                      <c:pt idx="144">
                        <c:v>0.439308069920686</c:v>
                      </c:pt>
                      <c:pt idx="145">
                        <c:v>0.447542302889199</c:v>
                      </c:pt>
                      <c:pt idx="146">
                        <c:v>0.35811240710694497</c:v>
                      </c:pt>
                      <c:pt idx="147">
                        <c:v>0.46763577150556801</c:v>
                      </c:pt>
                      <c:pt idx="148">
                        <c:v>0.35679002252862402</c:v>
                      </c:pt>
                      <c:pt idx="149">
                        <c:v>0.11849035713577501</c:v>
                      </c:pt>
                      <c:pt idx="150">
                        <c:v>0.32572803876366602</c:v>
                      </c:pt>
                      <c:pt idx="151">
                        <c:v>0.50195006051852298</c:v>
                      </c:pt>
                      <c:pt idx="152">
                        <c:v>0.42714818712054903</c:v>
                      </c:pt>
                      <c:pt idx="153">
                        <c:v>0.14785943050520001</c:v>
                      </c:pt>
                      <c:pt idx="154">
                        <c:v>0.47241773726311398</c:v>
                      </c:pt>
                      <c:pt idx="155">
                        <c:v>0.18204290956697</c:v>
                      </c:pt>
                      <c:pt idx="156">
                        <c:v>0.40877829573617502</c:v>
                      </c:pt>
                      <c:pt idx="159">
                        <c:v>0.34780420414552399</c:v>
                      </c:pt>
                      <c:pt idx="160">
                        <c:v>0.46764326254736799</c:v>
                      </c:pt>
                      <c:pt idx="161">
                        <c:v>0.480155427087187</c:v>
                      </c:pt>
                      <c:pt idx="162">
                        <c:v>0.469725857591135</c:v>
                      </c:pt>
                      <c:pt idx="163">
                        <c:v>0.43881558600785397</c:v>
                      </c:pt>
                      <c:pt idx="164">
                        <c:v>0.42129562075133598</c:v>
                      </c:pt>
                      <c:pt idx="165">
                        <c:v>0.354263016773946</c:v>
                      </c:pt>
                      <c:pt idx="166">
                        <c:v>0.122630305446259</c:v>
                      </c:pt>
                      <c:pt idx="167">
                        <c:v>0.36863001424682301</c:v>
                      </c:pt>
                      <c:pt idx="168">
                        <c:v>0.480470073611516</c:v>
                      </c:pt>
                      <c:pt idx="169">
                        <c:v>0.219640719302619</c:v>
                      </c:pt>
                      <c:pt idx="170">
                        <c:v>0.17132305236009199</c:v>
                      </c:pt>
                      <c:pt idx="171">
                        <c:v>0.372388907105482</c:v>
                      </c:pt>
                      <c:pt idx="172">
                        <c:v>0.15227301737031701</c:v>
                      </c:pt>
                      <c:pt idx="173">
                        <c:v>0.22644489181526101</c:v>
                      </c:pt>
                      <c:pt idx="174">
                        <c:v>0.28699999999999898</c:v>
                      </c:pt>
                      <c:pt idx="175">
                        <c:v>0.157</c:v>
                      </c:pt>
                      <c:pt idx="176">
                        <c:v>0.25600821572153298</c:v>
                      </c:pt>
                      <c:pt idx="177">
                        <c:v>0.46857123178888899</c:v>
                      </c:pt>
                      <c:pt idx="178">
                        <c:v>0.46520355263774998</c:v>
                      </c:pt>
                      <c:pt idx="179">
                        <c:v>0.49899739478135502</c:v>
                      </c:pt>
                      <c:pt idx="180">
                        <c:v>0.449755189630895</c:v>
                      </c:pt>
                      <c:pt idx="181">
                        <c:v>0.442062267813428</c:v>
                      </c:pt>
                      <c:pt idx="182">
                        <c:v>0.35691669023216399</c:v>
                      </c:pt>
                      <c:pt idx="183">
                        <c:v>0.117357573322808</c:v>
                      </c:pt>
                      <c:pt idx="184">
                        <c:v>0.30950681520047701</c:v>
                      </c:pt>
                      <c:pt idx="185">
                        <c:v>0.465798240681503</c:v>
                      </c:pt>
                      <c:pt idx="186">
                        <c:v>0.33057629099415398</c:v>
                      </c:pt>
                      <c:pt idx="187">
                        <c:v>0.16311791557632399</c:v>
                      </c:pt>
                      <c:pt idx="188">
                        <c:v>0.412378360518664</c:v>
                      </c:pt>
                      <c:pt idx="189">
                        <c:v>0.21945885799781201</c:v>
                      </c:pt>
                      <c:pt idx="190">
                        <c:v>0.203541223933385</c:v>
                      </c:pt>
                      <c:pt idx="191">
                        <c:v>0.28699999999999898</c:v>
                      </c:pt>
                      <c:pt idx="192">
                        <c:v>0.134607885914454</c:v>
                      </c:pt>
                      <c:pt idx="193">
                        <c:v>0.24421479141487001</c:v>
                      </c:pt>
                      <c:pt idx="194">
                        <c:v>0.45864098918131102</c:v>
                      </c:pt>
                      <c:pt idx="195">
                        <c:v>0.43645932419800598</c:v>
                      </c:pt>
                      <c:pt idx="196">
                        <c:v>0.41733845336166397</c:v>
                      </c:pt>
                      <c:pt idx="197">
                        <c:v>0.33490130703179499</c:v>
                      </c:pt>
                      <c:pt idx="198">
                        <c:v>0.46137657725313103</c:v>
                      </c:pt>
                      <c:pt idx="199">
                        <c:v>0.24722018878961</c:v>
                      </c:pt>
                      <c:pt idx="200">
                        <c:v>0.12074275796599999</c:v>
                      </c:pt>
                      <c:pt idx="201">
                        <c:v>0.304862291304694</c:v>
                      </c:pt>
                      <c:pt idx="202">
                        <c:v>0.45774219293538698</c:v>
                      </c:pt>
                      <c:pt idx="203">
                        <c:v>0.32848289683330001</c:v>
                      </c:pt>
                      <c:pt idx="204">
                        <c:v>0.159005533259925</c:v>
                      </c:pt>
                      <c:pt idx="205">
                        <c:v>0.42181674550056902</c:v>
                      </c:pt>
                      <c:pt idx="206">
                        <c:v>0.22302314441696799</c:v>
                      </c:pt>
                      <c:pt idx="207">
                        <c:v>0.34247295581711101</c:v>
                      </c:pt>
                      <c:pt idx="208">
                        <c:v>0.28699999999999898</c:v>
                      </c:pt>
                      <c:pt idx="209">
                        <c:v>0.16600000000000001</c:v>
                      </c:pt>
                      <c:pt idx="210">
                        <c:v>0.27571631001497998</c:v>
                      </c:pt>
                      <c:pt idx="211">
                        <c:v>0.46410207568233303</c:v>
                      </c:pt>
                      <c:pt idx="212">
                        <c:v>0.43365601548096</c:v>
                      </c:pt>
                      <c:pt idx="213">
                        <c:v>0.41645472287347601</c:v>
                      </c:pt>
                      <c:pt idx="214">
                        <c:v>0.36114527609631403</c:v>
                      </c:pt>
                      <c:pt idx="215">
                        <c:v>0.43104049759597501</c:v>
                      </c:pt>
                      <c:pt idx="216">
                        <c:v>0.27587315908535098</c:v>
                      </c:pt>
                      <c:pt idx="217">
                        <c:v>0.122410417399507</c:v>
                      </c:pt>
                      <c:pt idx="218">
                        <c:v>0.35800640791493399</c:v>
                      </c:pt>
                      <c:pt idx="219">
                        <c:v>0.44035913833905599</c:v>
                      </c:pt>
                      <c:pt idx="220">
                        <c:v>0.26390771957049203</c:v>
                      </c:pt>
                      <c:pt idx="221">
                        <c:v>0.18048759894729799</c:v>
                      </c:pt>
                      <c:pt idx="222">
                        <c:v>0.44403493030180202</c:v>
                      </c:pt>
                      <c:pt idx="223">
                        <c:v>0.23442389982648701</c:v>
                      </c:pt>
                      <c:pt idx="224">
                        <c:v>0.48881771738048801</c:v>
                      </c:pt>
                      <c:pt idx="225">
                        <c:v>0.28699999999999898</c:v>
                      </c:pt>
                      <c:pt idx="226">
                        <c:v>0.128</c:v>
                      </c:pt>
                      <c:pt idx="227">
                        <c:v>0.32837195601498897</c:v>
                      </c:pt>
                      <c:pt idx="228">
                        <c:v>0.46183414583526999</c:v>
                      </c:pt>
                      <c:pt idx="229">
                        <c:v>0.43063764614865802</c:v>
                      </c:pt>
                      <c:pt idx="230">
                        <c:v>0.39502574707594101</c:v>
                      </c:pt>
                      <c:pt idx="231">
                        <c:v>0.39808014778444101</c:v>
                      </c:pt>
                      <c:pt idx="232">
                        <c:v>0.486445088999162</c:v>
                      </c:pt>
                      <c:pt idx="233">
                        <c:v>0.29322108280713199</c:v>
                      </c:pt>
                      <c:pt idx="234">
                        <c:v>0.113793602415527</c:v>
                      </c:pt>
                      <c:pt idx="235">
                        <c:v>0.35927851617388201</c:v>
                      </c:pt>
                      <c:pt idx="236">
                        <c:v>0.45157497316230799</c:v>
                      </c:pt>
                      <c:pt idx="237">
                        <c:v>0.27997732872495001</c:v>
                      </c:pt>
                      <c:pt idx="238">
                        <c:v>0.22676412588264799</c:v>
                      </c:pt>
                      <c:pt idx="239">
                        <c:v>0.46466978236576101</c:v>
                      </c:pt>
                      <c:pt idx="240">
                        <c:v>0.18353600348393001</c:v>
                      </c:pt>
                      <c:pt idx="241">
                        <c:v>0.278810475336007</c:v>
                      </c:pt>
                      <c:pt idx="242">
                        <c:v>0.28699999999999898</c:v>
                      </c:pt>
                      <c:pt idx="244">
                        <c:v>0.26431395685542702</c:v>
                      </c:pt>
                      <c:pt idx="245">
                        <c:v>0.460436314342967</c:v>
                      </c:pt>
                      <c:pt idx="246">
                        <c:v>0.46773481839325298</c:v>
                      </c:pt>
                      <c:pt idx="248">
                        <c:v>0.453746928551926</c:v>
                      </c:pt>
                      <c:pt idx="249">
                        <c:v>0.36440914376917499</c:v>
                      </c:pt>
                      <c:pt idx="250">
                        <c:v>0.34360587961837802</c:v>
                      </c:pt>
                      <c:pt idx="251">
                        <c:v>0.115949838589354</c:v>
                      </c:pt>
                      <c:pt idx="252">
                        <c:v>0.32954939385028198</c:v>
                      </c:pt>
                      <c:pt idx="253">
                        <c:v>0.45397956271515999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efficiency'!$U$2:$U$256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0.147043635225729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0.129021565889504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2.02908914917669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0.100120807310008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0.16312118192452599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0.24383436696951999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0.186767193188659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0.71701386038927195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0.32845271072417798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1.2029123452791799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0.114221583400318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0.19688094343357199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8.09293046225084E-2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efficiency'!$Y$1</c15:sqref>
                        </c15:formulaRef>
                      </c:ext>
                    </c:extLst>
                    <c:strCache>
                      <c:ptCount val="1"/>
                      <c:pt idx="0">
                        <c:v>Other_industry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efficiency'!$B$2:$B$256</c15:sqref>
                        </c15:formulaRef>
                      </c:ext>
                    </c:extLst>
                    <c:numCache>
                      <c:formatCode>0%</c:formatCode>
                      <c:ptCount val="255"/>
                      <c:pt idx="0">
                        <c:v>0.161344809012927</c:v>
                      </c:pt>
                      <c:pt idx="1">
                        <c:v>0.42210391075104098</c:v>
                      </c:pt>
                      <c:pt idx="2">
                        <c:v>0.18268571025021599</c:v>
                      </c:pt>
                      <c:pt idx="3">
                        <c:v>0.185978347311931</c:v>
                      </c:pt>
                      <c:pt idx="4">
                        <c:v>0.28699999999999898</c:v>
                      </c:pt>
                      <c:pt idx="6">
                        <c:v>0.25717446967726199</c:v>
                      </c:pt>
                      <c:pt idx="7">
                        <c:v>0.46273352159540598</c:v>
                      </c:pt>
                      <c:pt idx="8">
                        <c:v>0.45425685779340602</c:v>
                      </c:pt>
                      <c:pt idx="9">
                        <c:v>0.453733644190917</c:v>
                      </c:pt>
                      <c:pt idx="10">
                        <c:v>0.42119565020148098</c:v>
                      </c:pt>
                      <c:pt idx="11">
                        <c:v>0.430264682411794</c:v>
                      </c:pt>
                      <c:pt idx="12">
                        <c:v>0.28491269898951299</c:v>
                      </c:pt>
                      <c:pt idx="13">
                        <c:v>0.121165899852856</c:v>
                      </c:pt>
                      <c:pt idx="14">
                        <c:v>0.34791756884039499</c:v>
                      </c:pt>
                      <c:pt idx="15">
                        <c:v>0.46745293892652201</c:v>
                      </c:pt>
                      <c:pt idx="16">
                        <c:v>0.29739559189126902</c:v>
                      </c:pt>
                      <c:pt idx="17">
                        <c:v>0.155258449353565</c:v>
                      </c:pt>
                      <c:pt idx="18">
                        <c:v>0.46137611053685601</c:v>
                      </c:pt>
                      <c:pt idx="19">
                        <c:v>0.158276883292953</c:v>
                      </c:pt>
                      <c:pt idx="20">
                        <c:v>0.28440530414360499</c:v>
                      </c:pt>
                      <c:pt idx="21">
                        <c:v>0.28699999999999898</c:v>
                      </c:pt>
                      <c:pt idx="23">
                        <c:v>0.28096647829768601</c:v>
                      </c:pt>
                      <c:pt idx="24">
                        <c:v>0.46042067333863101</c:v>
                      </c:pt>
                      <c:pt idx="25">
                        <c:v>0.457920284360681</c:v>
                      </c:pt>
                      <c:pt idx="26">
                        <c:v>0.48747101317687402</c:v>
                      </c:pt>
                      <c:pt idx="27">
                        <c:v>0.39832437440742202</c:v>
                      </c:pt>
                      <c:pt idx="28">
                        <c:v>0.366796723374754</c:v>
                      </c:pt>
                      <c:pt idx="29">
                        <c:v>0.29608338421612701</c:v>
                      </c:pt>
                      <c:pt idx="30">
                        <c:v>0.12307784206714401</c:v>
                      </c:pt>
                      <c:pt idx="31">
                        <c:v>0.32558874740869298</c:v>
                      </c:pt>
                      <c:pt idx="32">
                        <c:v>0.46775584715499002</c:v>
                      </c:pt>
                      <c:pt idx="33">
                        <c:v>0.35042472027425903</c:v>
                      </c:pt>
                      <c:pt idx="34">
                        <c:v>0.17358925882257301</c:v>
                      </c:pt>
                      <c:pt idx="35">
                        <c:v>0.46401859246810201</c:v>
                      </c:pt>
                      <c:pt idx="36">
                        <c:v>0.21349781202656501</c:v>
                      </c:pt>
                      <c:pt idx="37">
                        <c:v>0.19371499932326</c:v>
                      </c:pt>
                      <c:pt idx="38">
                        <c:v>0.28699999999999898</c:v>
                      </c:pt>
                      <c:pt idx="39">
                        <c:v>0.128</c:v>
                      </c:pt>
                      <c:pt idx="40">
                        <c:v>0.25166001264113103</c:v>
                      </c:pt>
                      <c:pt idx="41">
                        <c:v>0.465497418603178</c:v>
                      </c:pt>
                      <c:pt idx="42">
                        <c:v>0.45166788754380599</c:v>
                      </c:pt>
                      <c:pt idx="43">
                        <c:v>0.38536375296251502</c:v>
                      </c:pt>
                      <c:pt idx="44">
                        <c:v>0.36727539941034099</c:v>
                      </c:pt>
                      <c:pt idx="45">
                        <c:v>0.41218957171156301</c:v>
                      </c:pt>
                      <c:pt idx="46">
                        <c:v>0.366738806850674</c:v>
                      </c:pt>
                      <c:pt idx="47">
                        <c:v>0.116743090243605</c:v>
                      </c:pt>
                      <c:pt idx="48">
                        <c:v>0.40103761543198602</c:v>
                      </c:pt>
                      <c:pt idx="49">
                        <c:v>0.46796281852238197</c:v>
                      </c:pt>
                      <c:pt idx="50">
                        <c:v>0.26816064053206001</c:v>
                      </c:pt>
                      <c:pt idx="51">
                        <c:v>0.16131701730953901</c:v>
                      </c:pt>
                      <c:pt idx="52">
                        <c:v>0.42691887327003802</c:v>
                      </c:pt>
                      <c:pt idx="53">
                        <c:v>0.23493132564649899</c:v>
                      </c:pt>
                      <c:pt idx="54">
                        <c:v>0.15642425653516101</c:v>
                      </c:pt>
                      <c:pt idx="55">
                        <c:v>0.28699999999999998</c:v>
                      </c:pt>
                      <c:pt idx="56">
                        <c:v>0.128</c:v>
                      </c:pt>
                      <c:pt idx="57">
                        <c:v>0.32018406402670402</c:v>
                      </c:pt>
                      <c:pt idx="58">
                        <c:v>0.47219756184804101</c:v>
                      </c:pt>
                      <c:pt idx="59">
                        <c:v>0.47734412763671002</c:v>
                      </c:pt>
                      <c:pt idx="60">
                        <c:v>0.42982930760808402</c:v>
                      </c:pt>
                      <c:pt idx="61">
                        <c:v>0.40341658424317101</c:v>
                      </c:pt>
                      <c:pt idx="62">
                        <c:v>0.421631954332018</c:v>
                      </c:pt>
                      <c:pt idx="63">
                        <c:v>0.31250290080019999</c:v>
                      </c:pt>
                      <c:pt idx="64">
                        <c:v>0.11636940248816501</c:v>
                      </c:pt>
                      <c:pt idx="65">
                        <c:v>0.39598365630966598</c:v>
                      </c:pt>
                      <c:pt idx="66">
                        <c:v>0.42944815862547198</c:v>
                      </c:pt>
                      <c:pt idx="67">
                        <c:v>0.36049318806765002</c:v>
                      </c:pt>
                      <c:pt idx="68">
                        <c:v>0.17234232257147999</c:v>
                      </c:pt>
                      <c:pt idx="69">
                        <c:v>0.35360592250612</c:v>
                      </c:pt>
                      <c:pt idx="70">
                        <c:v>0.188026420328647</c:v>
                      </c:pt>
                      <c:pt idx="71">
                        <c:v>0.181805734382221</c:v>
                      </c:pt>
                      <c:pt idx="72">
                        <c:v>0.28699999999999898</c:v>
                      </c:pt>
                      <c:pt idx="73">
                        <c:v>0.13201481353355801</c:v>
                      </c:pt>
                      <c:pt idx="74">
                        <c:v>0.272633786213695</c:v>
                      </c:pt>
                      <c:pt idx="75">
                        <c:v>0.45981491437921101</c:v>
                      </c:pt>
                      <c:pt idx="76">
                        <c:v>0.458285423862408</c:v>
                      </c:pt>
                      <c:pt idx="77">
                        <c:v>0.43121381087885502</c:v>
                      </c:pt>
                      <c:pt idx="78">
                        <c:v>0.37088879511876899</c:v>
                      </c:pt>
                      <c:pt idx="79">
                        <c:v>0.43193900163319998</c:v>
                      </c:pt>
                      <c:pt idx="80">
                        <c:v>0.31974954696130198</c:v>
                      </c:pt>
                      <c:pt idx="81">
                        <c:v>0.121897083336518</c:v>
                      </c:pt>
                      <c:pt idx="82">
                        <c:v>0.333875203207183</c:v>
                      </c:pt>
                      <c:pt idx="83">
                        <c:v>0.46272276414772001</c:v>
                      </c:pt>
                      <c:pt idx="84">
                        <c:v>0.25578681086710398</c:v>
                      </c:pt>
                      <c:pt idx="86">
                        <c:v>0.44455571545049599</c:v>
                      </c:pt>
                      <c:pt idx="87">
                        <c:v>0.16613015714936299</c:v>
                      </c:pt>
                      <c:pt idx="89">
                        <c:v>0.28699999999999998</c:v>
                      </c:pt>
                      <c:pt idx="91">
                        <c:v>0.25602013582016198</c:v>
                      </c:pt>
                      <c:pt idx="92">
                        <c:v>0.46361588984268798</c:v>
                      </c:pt>
                      <c:pt idx="93">
                        <c:v>0.46193401035641002</c:v>
                      </c:pt>
                      <c:pt idx="94">
                        <c:v>0.44128663583223299</c:v>
                      </c:pt>
                      <c:pt idx="95">
                        <c:v>0.39949896805782997</c:v>
                      </c:pt>
                      <c:pt idx="96">
                        <c:v>0.45772329356959701</c:v>
                      </c:pt>
                      <c:pt idx="97">
                        <c:v>0.32454996021579002</c:v>
                      </c:pt>
                      <c:pt idx="98">
                        <c:v>0.116695488208801</c:v>
                      </c:pt>
                      <c:pt idx="99">
                        <c:v>0.35190316293150198</c:v>
                      </c:pt>
                      <c:pt idx="100">
                        <c:v>0.479116715052613</c:v>
                      </c:pt>
                      <c:pt idx="101">
                        <c:v>0.328882106901974</c:v>
                      </c:pt>
                      <c:pt idx="102">
                        <c:v>0.16736625744373501</c:v>
                      </c:pt>
                      <c:pt idx="103">
                        <c:v>0.278105875233086</c:v>
                      </c:pt>
                      <c:pt idx="104">
                        <c:v>0.22653933624070099</c:v>
                      </c:pt>
                      <c:pt idx="105">
                        <c:v>0.13169021962996799</c:v>
                      </c:pt>
                      <c:pt idx="106">
                        <c:v>0.28699999999999898</c:v>
                      </c:pt>
                      <c:pt idx="107">
                        <c:v>0.158</c:v>
                      </c:pt>
                      <c:pt idx="108">
                        <c:v>0.240382257128121</c:v>
                      </c:pt>
                      <c:pt idx="109">
                        <c:v>0.39077672632032701</c:v>
                      </c:pt>
                      <c:pt idx="110">
                        <c:v>0.45854067335875498</c:v>
                      </c:pt>
                      <c:pt idx="111">
                        <c:v>0.38425246831010301</c:v>
                      </c:pt>
                      <c:pt idx="112">
                        <c:v>0.32640902548485501</c:v>
                      </c:pt>
                      <c:pt idx="113">
                        <c:v>0.358652142545826</c:v>
                      </c:pt>
                      <c:pt idx="114">
                        <c:v>0.29080160778362002</c:v>
                      </c:pt>
                      <c:pt idx="115">
                        <c:v>0.111052771647572</c:v>
                      </c:pt>
                      <c:pt idx="116">
                        <c:v>0.33695541768848403</c:v>
                      </c:pt>
                      <c:pt idx="117">
                        <c:v>0.40065593213077699</c:v>
                      </c:pt>
                      <c:pt idx="118">
                        <c:v>0.30084319081427302</c:v>
                      </c:pt>
                      <c:pt idx="119">
                        <c:v>0.15036068783412301</c:v>
                      </c:pt>
                      <c:pt idx="120">
                        <c:v>0.382034203384777</c:v>
                      </c:pt>
                      <c:pt idx="121">
                        <c:v>0.16120162674095101</c:v>
                      </c:pt>
                      <c:pt idx="122">
                        <c:v>0.48880854649599997</c:v>
                      </c:pt>
                      <c:pt idx="123">
                        <c:v>0.28699999999999898</c:v>
                      </c:pt>
                      <c:pt idx="125">
                        <c:v>0.26079615156328301</c:v>
                      </c:pt>
                      <c:pt idx="126">
                        <c:v>0.35857387429254201</c:v>
                      </c:pt>
                      <c:pt idx="127">
                        <c:v>0.45777786293952699</c:v>
                      </c:pt>
                      <c:pt idx="128">
                        <c:v>0.44208487844556199</c:v>
                      </c:pt>
                      <c:pt idx="129">
                        <c:v>0.351278043734503</c:v>
                      </c:pt>
                      <c:pt idx="130">
                        <c:v>0.38308529230423499</c:v>
                      </c:pt>
                      <c:pt idx="131">
                        <c:v>0.375784701039934</c:v>
                      </c:pt>
                      <c:pt idx="132">
                        <c:v>0.117274316266278</c:v>
                      </c:pt>
                      <c:pt idx="133">
                        <c:v>0.373897830067487</c:v>
                      </c:pt>
                      <c:pt idx="134">
                        <c:v>0.44306811677846603</c:v>
                      </c:pt>
                      <c:pt idx="135">
                        <c:v>0.26103336875800598</c:v>
                      </c:pt>
                      <c:pt idx="136">
                        <c:v>0.16086266277890501</c:v>
                      </c:pt>
                      <c:pt idx="137">
                        <c:v>0.41819518854717103</c:v>
                      </c:pt>
                      <c:pt idx="138">
                        <c:v>0.17659787943182101</c:v>
                      </c:pt>
                      <c:pt idx="139">
                        <c:v>0.39829542870899698</c:v>
                      </c:pt>
                      <c:pt idx="140">
                        <c:v>0.28699999999999898</c:v>
                      </c:pt>
                      <c:pt idx="141">
                        <c:v>0.136788798991788</c:v>
                      </c:pt>
                      <c:pt idx="142">
                        <c:v>0.26797832746438799</c:v>
                      </c:pt>
                      <c:pt idx="143">
                        <c:v>0.45984874052838698</c:v>
                      </c:pt>
                      <c:pt idx="144">
                        <c:v>0.439308069920686</c:v>
                      </c:pt>
                      <c:pt idx="145">
                        <c:v>0.447542302889199</c:v>
                      </c:pt>
                      <c:pt idx="146">
                        <c:v>0.35811240710694497</c:v>
                      </c:pt>
                      <c:pt idx="147">
                        <c:v>0.46763577150556801</c:v>
                      </c:pt>
                      <c:pt idx="148">
                        <c:v>0.35679002252862402</c:v>
                      </c:pt>
                      <c:pt idx="149">
                        <c:v>0.11849035713577501</c:v>
                      </c:pt>
                      <c:pt idx="150">
                        <c:v>0.32572803876366602</c:v>
                      </c:pt>
                      <c:pt idx="151">
                        <c:v>0.50195006051852298</c:v>
                      </c:pt>
                      <c:pt idx="152">
                        <c:v>0.42714818712054903</c:v>
                      </c:pt>
                      <c:pt idx="153">
                        <c:v>0.14785943050520001</c:v>
                      </c:pt>
                      <c:pt idx="154">
                        <c:v>0.47241773726311398</c:v>
                      </c:pt>
                      <c:pt idx="155">
                        <c:v>0.18204290956697</c:v>
                      </c:pt>
                      <c:pt idx="156">
                        <c:v>0.40877829573617502</c:v>
                      </c:pt>
                      <c:pt idx="159">
                        <c:v>0.34780420414552399</c:v>
                      </c:pt>
                      <c:pt idx="160">
                        <c:v>0.46764326254736799</c:v>
                      </c:pt>
                      <c:pt idx="161">
                        <c:v>0.480155427087187</c:v>
                      </c:pt>
                      <c:pt idx="162">
                        <c:v>0.469725857591135</c:v>
                      </c:pt>
                      <c:pt idx="163">
                        <c:v>0.43881558600785397</c:v>
                      </c:pt>
                      <c:pt idx="164">
                        <c:v>0.42129562075133598</c:v>
                      </c:pt>
                      <c:pt idx="165">
                        <c:v>0.354263016773946</c:v>
                      </c:pt>
                      <c:pt idx="166">
                        <c:v>0.122630305446259</c:v>
                      </c:pt>
                      <c:pt idx="167">
                        <c:v>0.36863001424682301</c:v>
                      </c:pt>
                      <c:pt idx="168">
                        <c:v>0.480470073611516</c:v>
                      </c:pt>
                      <c:pt idx="169">
                        <c:v>0.219640719302619</c:v>
                      </c:pt>
                      <c:pt idx="170">
                        <c:v>0.17132305236009199</c:v>
                      </c:pt>
                      <c:pt idx="171">
                        <c:v>0.372388907105482</c:v>
                      </c:pt>
                      <c:pt idx="172">
                        <c:v>0.15227301737031701</c:v>
                      </c:pt>
                      <c:pt idx="173">
                        <c:v>0.22644489181526101</c:v>
                      </c:pt>
                      <c:pt idx="174">
                        <c:v>0.28699999999999898</c:v>
                      </c:pt>
                      <c:pt idx="175">
                        <c:v>0.157</c:v>
                      </c:pt>
                      <c:pt idx="176">
                        <c:v>0.25600821572153298</c:v>
                      </c:pt>
                      <c:pt idx="177">
                        <c:v>0.46857123178888899</c:v>
                      </c:pt>
                      <c:pt idx="178">
                        <c:v>0.46520355263774998</c:v>
                      </c:pt>
                      <c:pt idx="179">
                        <c:v>0.49899739478135502</c:v>
                      </c:pt>
                      <c:pt idx="180">
                        <c:v>0.449755189630895</c:v>
                      </c:pt>
                      <c:pt idx="181">
                        <c:v>0.442062267813428</c:v>
                      </c:pt>
                      <c:pt idx="182">
                        <c:v>0.35691669023216399</c:v>
                      </c:pt>
                      <c:pt idx="183">
                        <c:v>0.117357573322808</c:v>
                      </c:pt>
                      <c:pt idx="184">
                        <c:v>0.30950681520047701</c:v>
                      </c:pt>
                      <c:pt idx="185">
                        <c:v>0.465798240681503</c:v>
                      </c:pt>
                      <c:pt idx="186">
                        <c:v>0.33057629099415398</c:v>
                      </c:pt>
                      <c:pt idx="187">
                        <c:v>0.16311791557632399</c:v>
                      </c:pt>
                      <c:pt idx="188">
                        <c:v>0.412378360518664</c:v>
                      </c:pt>
                      <c:pt idx="189">
                        <c:v>0.21945885799781201</c:v>
                      </c:pt>
                      <c:pt idx="190">
                        <c:v>0.203541223933385</c:v>
                      </c:pt>
                      <c:pt idx="191">
                        <c:v>0.28699999999999898</c:v>
                      </c:pt>
                      <c:pt idx="192">
                        <c:v>0.134607885914454</c:v>
                      </c:pt>
                      <c:pt idx="193">
                        <c:v>0.24421479141487001</c:v>
                      </c:pt>
                      <c:pt idx="194">
                        <c:v>0.45864098918131102</c:v>
                      </c:pt>
                      <c:pt idx="195">
                        <c:v>0.43645932419800598</c:v>
                      </c:pt>
                      <c:pt idx="196">
                        <c:v>0.41733845336166397</c:v>
                      </c:pt>
                      <c:pt idx="197">
                        <c:v>0.33490130703179499</c:v>
                      </c:pt>
                      <c:pt idx="198">
                        <c:v>0.46137657725313103</c:v>
                      </c:pt>
                      <c:pt idx="199">
                        <c:v>0.24722018878961</c:v>
                      </c:pt>
                      <c:pt idx="200">
                        <c:v>0.12074275796599999</c:v>
                      </c:pt>
                      <c:pt idx="201">
                        <c:v>0.304862291304694</c:v>
                      </c:pt>
                      <c:pt idx="202">
                        <c:v>0.45774219293538698</c:v>
                      </c:pt>
                      <c:pt idx="203">
                        <c:v>0.32848289683330001</c:v>
                      </c:pt>
                      <c:pt idx="204">
                        <c:v>0.159005533259925</c:v>
                      </c:pt>
                      <c:pt idx="205">
                        <c:v>0.42181674550056902</c:v>
                      </c:pt>
                      <c:pt idx="206">
                        <c:v>0.22302314441696799</c:v>
                      </c:pt>
                      <c:pt idx="207">
                        <c:v>0.34247295581711101</c:v>
                      </c:pt>
                      <c:pt idx="208">
                        <c:v>0.28699999999999898</c:v>
                      </c:pt>
                      <c:pt idx="209">
                        <c:v>0.16600000000000001</c:v>
                      </c:pt>
                      <c:pt idx="210">
                        <c:v>0.27571631001497998</c:v>
                      </c:pt>
                      <c:pt idx="211">
                        <c:v>0.46410207568233303</c:v>
                      </c:pt>
                      <c:pt idx="212">
                        <c:v>0.43365601548096</c:v>
                      </c:pt>
                      <c:pt idx="213">
                        <c:v>0.41645472287347601</c:v>
                      </c:pt>
                      <c:pt idx="214">
                        <c:v>0.36114527609631403</c:v>
                      </c:pt>
                      <c:pt idx="215">
                        <c:v>0.43104049759597501</c:v>
                      </c:pt>
                      <c:pt idx="216">
                        <c:v>0.27587315908535098</c:v>
                      </c:pt>
                      <c:pt idx="217">
                        <c:v>0.122410417399507</c:v>
                      </c:pt>
                      <c:pt idx="218">
                        <c:v>0.35800640791493399</c:v>
                      </c:pt>
                      <c:pt idx="219">
                        <c:v>0.44035913833905599</c:v>
                      </c:pt>
                      <c:pt idx="220">
                        <c:v>0.26390771957049203</c:v>
                      </c:pt>
                      <c:pt idx="221">
                        <c:v>0.18048759894729799</c:v>
                      </c:pt>
                      <c:pt idx="222">
                        <c:v>0.44403493030180202</c:v>
                      </c:pt>
                      <c:pt idx="223">
                        <c:v>0.23442389982648701</c:v>
                      </c:pt>
                      <c:pt idx="224">
                        <c:v>0.48881771738048801</c:v>
                      </c:pt>
                      <c:pt idx="225">
                        <c:v>0.28699999999999898</c:v>
                      </c:pt>
                      <c:pt idx="226">
                        <c:v>0.128</c:v>
                      </c:pt>
                      <c:pt idx="227">
                        <c:v>0.32837195601498897</c:v>
                      </c:pt>
                      <c:pt idx="228">
                        <c:v>0.46183414583526999</c:v>
                      </c:pt>
                      <c:pt idx="229">
                        <c:v>0.43063764614865802</c:v>
                      </c:pt>
                      <c:pt idx="230">
                        <c:v>0.39502574707594101</c:v>
                      </c:pt>
                      <c:pt idx="231">
                        <c:v>0.39808014778444101</c:v>
                      </c:pt>
                      <c:pt idx="232">
                        <c:v>0.486445088999162</c:v>
                      </c:pt>
                      <c:pt idx="233">
                        <c:v>0.29322108280713199</c:v>
                      </c:pt>
                      <c:pt idx="234">
                        <c:v>0.113793602415527</c:v>
                      </c:pt>
                      <c:pt idx="235">
                        <c:v>0.35927851617388201</c:v>
                      </c:pt>
                      <c:pt idx="236">
                        <c:v>0.45157497316230799</c:v>
                      </c:pt>
                      <c:pt idx="237">
                        <c:v>0.27997732872495001</c:v>
                      </c:pt>
                      <c:pt idx="238">
                        <c:v>0.22676412588264799</c:v>
                      </c:pt>
                      <c:pt idx="239">
                        <c:v>0.46466978236576101</c:v>
                      </c:pt>
                      <c:pt idx="240">
                        <c:v>0.18353600348393001</c:v>
                      </c:pt>
                      <c:pt idx="241">
                        <c:v>0.278810475336007</c:v>
                      </c:pt>
                      <c:pt idx="242">
                        <c:v>0.28699999999999898</c:v>
                      </c:pt>
                      <c:pt idx="244">
                        <c:v>0.26431395685542702</c:v>
                      </c:pt>
                      <c:pt idx="245">
                        <c:v>0.460436314342967</c:v>
                      </c:pt>
                      <c:pt idx="246">
                        <c:v>0.46773481839325298</c:v>
                      </c:pt>
                      <c:pt idx="248">
                        <c:v>0.453746928551926</c:v>
                      </c:pt>
                      <c:pt idx="249">
                        <c:v>0.36440914376917499</c:v>
                      </c:pt>
                      <c:pt idx="250">
                        <c:v>0.34360587961837802</c:v>
                      </c:pt>
                      <c:pt idx="251">
                        <c:v>0.115949838589354</c:v>
                      </c:pt>
                      <c:pt idx="252">
                        <c:v>0.32954939385028198</c:v>
                      </c:pt>
                      <c:pt idx="253">
                        <c:v>0.45397956271515999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 productivity vs efficiency'!$Y$2:$Y$256</c15:sqref>
                        </c15:formulaRef>
                      </c:ext>
                    </c:extLst>
                    <c:numCache>
                      <c:formatCode>0.00E+00</c:formatCode>
                      <c:ptCount val="25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0.41141648732384301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0.10985890472610201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0.34977438896344698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0.23744630285425899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0.30855893156048703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9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0.28499322285343898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5.8568353919398901E-2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0.25328869710615898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2.5681842300753401E-2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0.333425029582956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0.266241486555647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0.10467481143953999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0.13219506425375799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8">
                        <c:v>0</c:v>
                      </c:pt>
                      <c:pt idx="249">
                        <c:v>5.96604869591017E-2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2318857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Aggregate</a:t>
                </a:r>
                <a:r>
                  <a:rPr lang="en-GB" sz="1200" baseline="0">
                    <a:solidFill>
                      <a:sysClr val="windowText" lastClr="000000"/>
                    </a:solidFill>
                  </a:rPr>
                  <a:t> e</a:t>
                </a:r>
                <a:r>
                  <a:rPr lang="en-GB" sz="1200">
                    <a:solidFill>
                      <a:sysClr val="windowText" lastClr="000000"/>
                    </a:solidFill>
                  </a:rPr>
                  <a:t>xergy efficiency of sector</a:t>
                </a:r>
              </a:p>
            </c:rich>
          </c:tx>
          <c:layout>
            <c:manualLayout>
              <c:xMode val="edge"/>
              <c:yMode val="edge"/>
              <c:x val="0.51344868165989055"/>
              <c:y val="0.9165079765254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low"/>
        <c:crossAx val="323188968"/>
        <c:crosses val="autoZero"/>
        <c:crossBetween val="midCat"/>
      </c:valAx>
      <c:valAx>
        <c:axId val="323188968"/>
        <c:scaling>
          <c:logBase val="10"/>
          <c:orientation val="minMax"/>
          <c:max val="10"/>
          <c:min val="1.0000000000000002E-3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Exergy Productivity [euro</a:t>
                </a:r>
                <a:r>
                  <a:rPr lang="en-GB" sz="1200" baseline="-25000">
                    <a:solidFill>
                      <a:sysClr val="windowText" lastClr="000000"/>
                    </a:solidFill>
                  </a:rPr>
                  <a:t>2005</a:t>
                </a:r>
                <a:r>
                  <a:rPr lang="en-GB" sz="1200">
                    <a:solidFill>
                      <a:sysClr val="windowText" lastClr="000000"/>
                    </a:solidFill>
                  </a:rPr>
                  <a:t> / MJ]</a:t>
                </a:r>
              </a:p>
            </c:rich>
          </c:tx>
          <c:layout>
            <c:manualLayout>
              <c:xMode val="edge"/>
              <c:yMode val="edge"/>
              <c:x val="2.6842330983136912E-3"/>
              <c:y val="0.249673177388549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crossAx val="323188576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504826</xdr:colOff>
      <xdr:row>0</xdr:row>
      <xdr:rowOff>0</xdr:rowOff>
    </xdr:from>
    <xdr:to>
      <xdr:col>25</xdr:col>
      <xdr:colOff>219075</xdr:colOff>
      <xdr:row>23</xdr:row>
      <xdr:rowOff>23812</xdr:rowOff>
    </xdr:to>
    <xdr:grpSp>
      <xdr:nvGrpSpPr>
        <xdr:cNvPr id="2" name="Group 1"/>
        <xdr:cNvGrpSpPr/>
      </xdr:nvGrpSpPr>
      <xdr:grpSpPr>
        <a:xfrm>
          <a:off x="8839201" y="0"/>
          <a:ext cx="8248649" cy="4405312"/>
          <a:chOff x="8839201" y="0"/>
          <a:chExt cx="8248649" cy="4405312"/>
        </a:xfrm>
      </xdr:grpSpPr>
      <xdr:graphicFrame macro="">
        <xdr:nvGraphicFramePr>
          <xdr:cNvPr id="3" name="Chart 2"/>
          <xdr:cNvGraphicFramePr/>
        </xdr:nvGraphicFramePr>
        <xdr:xfrm>
          <a:off x="8839201" y="466725"/>
          <a:ext cx="4133850" cy="39290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/>
          <xdr:cNvGraphicFramePr>
            <a:graphicFrameLocks/>
          </xdr:cNvGraphicFramePr>
        </xdr:nvGraphicFramePr>
        <xdr:xfrm>
          <a:off x="12954000" y="476250"/>
          <a:ext cx="4133850" cy="39290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Box 4"/>
          <xdr:cNvSpPr txBox="1"/>
        </xdr:nvSpPr>
        <xdr:spPr>
          <a:xfrm>
            <a:off x="10001251" y="0"/>
            <a:ext cx="6229350" cy="619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600"/>
              <a:t>Average R</a:t>
            </a:r>
            <a:r>
              <a:rPr lang="en-GB" sz="1600" baseline="30000"/>
              <a:t>2</a:t>
            </a:r>
            <a:r>
              <a:rPr lang="en-GB" sz="1600"/>
              <a:t> values for linear regression between</a:t>
            </a:r>
            <a:r>
              <a:rPr lang="en-GB" sz="1600" baseline="0"/>
              <a:t> relative improvement potential and relative efficiency improvement in following 15 years</a:t>
            </a:r>
            <a:endParaRPr lang="en-GB" sz="1600"/>
          </a:p>
        </xdr:txBody>
      </xdr: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0.07973</cdr:x>
      <cdr:y>0.07143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16718" cy="333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 b="1"/>
            <a:t>b.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273844</xdr:colOff>
      <xdr:row>14</xdr:row>
      <xdr:rowOff>23813</xdr:rowOff>
    </xdr:from>
    <xdr:to>
      <xdr:col>15</xdr:col>
      <xdr:colOff>35719</xdr:colOff>
      <xdr:row>38</xdr:row>
      <xdr:rowOff>119063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0.07973</cdr:x>
      <cdr:y>0.07143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16718" cy="333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 b="1"/>
            <a:t>b.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13</xdr:row>
      <xdr:rowOff>123824</xdr:rowOff>
    </xdr:from>
    <xdr:to>
      <xdr:col>16</xdr:col>
      <xdr:colOff>104775</xdr:colOff>
      <xdr:row>34</xdr:row>
      <xdr:rowOff>119061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0.40001</cdr:x>
      <cdr:y>0.55565</cdr:y>
    </cdr:from>
    <cdr:to>
      <cdr:x>0.98592</cdr:x>
      <cdr:y>0.67938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05168" y="2220231"/>
          <a:ext cx="3962362" cy="494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100">
              <a:solidFill>
                <a:schemeClr val="tx1">
                  <a:lumMod val="65000"/>
                  <a:lumOff val="35000"/>
                </a:schemeClr>
              </a:solidFill>
            </a:rPr>
            <a:t>Range of</a:t>
          </a:r>
          <a:r>
            <a:rPr lang="en-GB" sz="1100" baseline="0">
              <a:solidFill>
                <a:schemeClr val="tx1">
                  <a:lumMod val="65000"/>
                  <a:lumOff val="35000"/>
                </a:schemeClr>
              </a:solidFill>
            </a:rPr>
            <a:t> ratios relate to sectors in 43 major economies (WIOD).</a:t>
          </a:r>
        </a:p>
        <a:p xmlns:a="http://schemas.openxmlformats.org/drawingml/2006/main">
          <a:pPr algn="r"/>
          <a:r>
            <a:rPr lang="en-GB" sz="1100" baseline="0">
              <a:solidFill>
                <a:schemeClr val="tx1">
                  <a:lumMod val="65000"/>
                  <a:lumOff val="35000"/>
                </a:schemeClr>
              </a:solidFill>
            </a:rPr>
            <a:t>Median and quartile ranges weighted by total energy use</a:t>
          </a:r>
          <a:endParaRPr lang="en-GB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0.05211</cdr:x>
      <cdr:y>0.6788</cdr:y>
    </cdr:from>
    <cdr:to>
      <cdr:x>1</cdr:x>
      <cdr:y>0.72851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2407" y="2712300"/>
          <a:ext cx="6410343" cy="198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i="1" cap="all">
              <a:solidFill>
                <a:sysClr val="windowText" lastClr="000000"/>
              </a:solidFill>
            </a:rPr>
            <a:t>Primary</a:t>
          </a:r>
          <a:r>
            <a:rPr lang="en-GB" sz="1200" i="1" cap="all" baseline="0">
              <a:solidFill>
                <a:sysClr val="windowText" lastClr="000000"/>
              </a:solidFill>
            </a:rPr>
            <a:t>       </a:t>
          </a:r>
          <a:r>
            <a:rPr lang="en-GB" sz="1200" i="1" cap="all">
              <a:solidFill>
                <a:sysClr val="windowText" lastClr="000000"/>
              </a:solidFill>
            </a:rPr>
            <a:t>           Materials      </a:t>
          </a:r>
          <a:r>
            <a:rPr lang="en-GB" sz="1200" i="1" cap="all" baseline="0">
              <a:solidFill>
                <a:sysClr val="windowText" lastClr="000000"/>
              </a:solidFill>
            </a:rPr>
            <a:t>         </a:t>
          </a:r>
          <a:r>
            <a:rPr lang="en-GB" sz="1200" i="1" cap="all">
              <a:solidFill>
                <a:sysClr val="windowText" lastClr="000000"/>
              </a:solidFill>
            </a:rPr>
            <a:t>Manufacturing	                           Services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29</xdr:row>
      <xdr:rowOff>0</xdr:rowOff>
    </xdr:from>
    <xdr:to>
      <xdr:col>15</xdr:col>
      <xdr:colOff>9526</xdr:colOff>
      <xdr:row>59</xdr:row>
      <xdr:rowOff>0</xdr:rowOff>
    </xdr:to>
    <xdr:grpSp>
      <xdr:nvGrpSpPr>
        <xdr:cNvPr id="2" name="Group 1"/>
        <xdr:cNvGrpSpPr/>
      </xdr:nvGrpSpPr>
      <xdr:grpSpPr>
        <a:xfrm>
          <a:off x="1841500" y="5524500"/>
          <a:ext cx="7375526" cy="5715000"/>
          <a:chOff x="6229349" y="1266825"/>
          <a:chExt cx="7324726" cy="5715000"/>
        </a:xfrm>
      </xdr:grpSpPr>
      <xdr:grpSp>
        <xdr:nvGrpSpPr>
          <xdr:cNvPr id="3" name="Group 2"/>
          <xdr:cNvGrpSpPr/>
        </xdr:nvGrpSpPr>
        <xdr:grpSpPr>
          <a:xfrm>
            <a:off x="6229349" y="1266825"/>
            <a:ext cx="7324726" cy="5715000"/>
            <a:chOff x="6229349" y="1266825"/>
            <a:chExt cx="7324726" cy="5715000"/>
          </a:xfrm>
        </xdr:grpSpPr>
        <xdr:graphicFrame macro="">
          <xdr:nvGraphicFramePr>
            <xdr:cNvPr id="8" name="Chart 7"/>
            <xdr:cNvGraphicFramePr>
              <a:graphicFrameLocks/>
            </xdr:cNvGraphicFramePr>
          </xdr:nvGraphicFramePr>
          <xdr:xfrm>
            <a:off x="6238875" y="1266825"/>
            <a:ext cx="7315200" cy="5715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Chart 8"/>
            <xdr:cNvGraphicFramePr>
              <a:graphicFrameLocks/>
            </xdr:cNvGraphicFramePr>
          </xdr:nvGraphicFramePr>
          <xdr:xfrm>
            <a:off x="6229349" y="1313393"/>
            <a:ext cx="7286625" cy="564832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4" name="Group 3"/>
          <xdr:cNvGrpSpPr/>
        </xdr:nvGrpSpPr>
        <xdr:grpSpPr>
          <a:xfrm>
            <a:off x="6835333" y="5500159"/>
            <a:ext cx="6541115" cy="699558"/>
            <a:chOff x="6835333" y="5500159"/>
            <a:chExt cx="6541115" cy="699558"/>
          </a:xfrm>
        </xdr:grpSpPr>
        <xdr:cxnSp macro="">
          <xdr:nvCxnSpPr>
            <xdr:cNvPr id="5" name="Straight Connector 4"/>
            <xdr:cNvCxnSpPr/>
          </xdr:nvCxnSpPr>
          <xdr:spPr>
            <a:xfrm flipV="1">
              <a:off x="9016901" y="5658909"/>
              <a:ext cx="2194397" cy="196850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Connector 5"/>
            <xdr:cNvCxnSpPr/>
          </xdr:nvCxnSpPr>
          <xdr:spPr>
            <a:xfrm flipV="1">
              <a:off x="6835333" y="5859992"/>
              <a:ext cx="2179283" cy="339725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Straight Connector 6"/>
            <xdr:cNvCxnSpPr/>
          </xdr:nvCxnSpPr>
          <xdr:spPr>
            <a:xfrm flipV="1">
              <a:off x="11213901" y="5500159"/>
              <a:ext cx="2162547" cy="152399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16</xdr:col>
      <xdr:colOff>10583</xdr:colOff>
      <xdr:row>29</xdr:row>
      <xdr:rowOff>10583</xdr:rowOff>
    </xdr:from>
    <xdr:to>
      <xdr:col>28</xdr:col>
      <xdr:colOff>20109</xdr:colOff>
      <xdr:row>59</xdr:row>
      <xdr:rowOff>10583</xdr:rowOff>
    </xdr:to>
    <xdr:grpSp>
      <xdr:nvGrpSpPr>
        <xdr:cNvPr id="10" name="Group 9"/>
        <xdr:cNvGrpSpPr/>
      </xdr:nvGrpSpPr>
      <xdr:grpSpPr>
        <a:xfrm>
          <a:off x="9831916" y="5535083"/>
          <a:ext cx="7375526" cy="5715000"/>
          <a:chOff x="9831916" y="5535083"/>
          <a:chExt cx="7375526" cy="5715000"/>
        </a:xfrm>
      </xdr:grpSpPr>
      <xdr:grpSp>
        <xdr:nvGrpSpPr>
          <xdr:cNvPr id="11" name="Group 10"/>
          <xdr:cNvGrpSpPr/>
        </xdr:nvGrpSpPr>
        <xdr:grpSpPr>
          <a:xfrm>
            <a:off x="9831916" y="5535083"/>
            <a:ext cx="7375526" cy="5715000"/>
            <a:chOff x="6229349" y="1266825"/>
            <a:chExt cx="7324726" cy="5715000"/>
          </a:xfrm>
        </xdr:grpSpPr>
        <xdr:graphicFrame macro="">
          <xdr:nvGraphicFramePr>
            <xdr:cNvPr id="16" name="Chart 15"/>
            <xdr:cNvGraphicFramePr>
              <a:graphicFrameLocks/>
            </xdr:cNvGraphicFramePr>
          </xdr:nvGraphicFramePr>
          <xdr:xfrm>
            <a:off x="6238875" y="1266825"/>
            <a:ext cx="7315200" cy="5715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7" name="Chart 16"/>
            <xdr:cNvGraphicFramePr>
              <a:graphicFrameLocks/>
            </xdr:cNvGraphicFramePr>
          </xdr:nvGraphicFramePr>
          <xdr:xfrm>
            <a:off x="6229349" y="1313393"/>
            <a:ext cx="7286625" cy="564832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grpSp>
        <xdr:nvGrpSpPr>
          <xdr:cNvPr id="12" name="Group 11"/>
          <xdr:cNvGrpSpPr/>
        </xdr:nvGrpSpPr>
        <xdr:grpSpPr>
          <a:xfrm>
            <a:off x="10445750" y="9768417"/>
            <a:ext cx="6593417" cy="698500"/>
            <a:chOff x="10445750" y="9768417"/>
            <a:chExt cx="6593417" cy="698500"/>
          </a:xfrm>
        </xdr:grpSpPr>
        <xdr:cxnSp macro="">
          <xdr:nvCxnSpPr>
            <xdr:cNvPr id="13" name="Straight Connector 12"/>
            <xdr:cNvCxnSpPr/>
          </xdr:nvCxnSpPr>
          <xdr:spPr>
            <a:xfrm flipV="1">
              <a:off x="10445750" y="10128250"/>
              <a:ext cx="2190750" cy="338667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Straight Connector 13"/>
            <xdr:cNvCxnSpPr/>
          </xdr:nvCxnSpPr>
          <xdr:spPr>
            <a:xfrm flipV="1">
              <a:off x="12636500" y="9906000"/>
              <a:ext cx="2222501" cy="222252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Straight Connector 14"/>
            <xdr:cNvCxnSpPr/>
          </xdr:nvCxnSpPr>
          <xdr:spPr>
            <a:xfrm flipV="1">
              <a:off x="14827249" y="9768417"/>
              <a:ext cx="2211918" cy="137583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0.08984</cdr:x>
      <cdr:y>0.61941</cdr:y>
    </cdr:from>
    <cdr:to>
      <cdr:x>0.17306</cdr:x>
      <cdr:y>0.66932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9176" y="3498638"/>
          <a:ext cx="610598" cy="2819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en-GB" sz="1100"/>
            <a:t>Transport</a:t>
          </a:r>
        </a:p>
      </cdr:txBody>
    </cdr:sp>
  </cdr:relSizeAnchor>
  <cdr:relSizeAnchor xmlns:cdr="http://schemas.openxmlformats.org/drawingml/2006/chartDrawing">
    <cdr:from>
      <cdr:x>0.26396</cdr:x>
      <cdr:y>0.39314</cdr:y>
    </cdr:from>
    <cdr:to>
      <cdr:x>0.36493</cdr:x>
      <cdr:y>0.44305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36749" y="2220582"/>
          <a:ext cx="740833" cy="281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Agriculture</a:t>
          </a:r>
        </a:p>
      </cdr:txBody>
    </cdr:sp>
  </cdr:relSizeAnchor>
  <cdr:relSizeAnchor xmlns:cdr="http://schemas.openxmlformats.org/drawingml/2006/chartDrawing">
    <cdr:from>
      <cdr:x>0.3936</cdr:x>
      <cdr:y>0.10953</cdr:y>
    </cdr:from>
    <cdr:to>
      <cdr:x>0.5063</cdr:x>
      <cdr:y>0.15999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887912" y="618643"/>
          <a:ext cx="826898" cy="285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Construction</a:t>
          </a:r>
        </a:p>
      </cdr:txBody>
    </cdr:sp>
  </cdr:relSizeAnchor>
  <cdr:relSizeAnchor xmlns:cdr="http://schemas.openxmlformats.org/drawingml/2006/chartDrawing">
    <cdr:from>
      <cdr:x>0.59726</cdr:x>
      <cdr:y>0.13311</cdr:y>
    </cdr:from>
    <cdr:to>
      <cdr:x>0.71906</cdr:x>
      <cdr:y>0.18302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82173" y="751826"/>
          <a:ext cx="893666" cy="281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Commercial</a:t>
          </a:r>
        </a:p>
      </cdr:txBody>
    </cdr:sp>
  </cdr:relSizeAnchor>
  <cdr:relSizeAnchor xmlns:cdr="http://schemas.openxmlformats.org/drawingml/2006/chartDrawing">
    <cdr:from>
      <cdr:x>0.77043</cdr:x>
      <cdr:y>0.54202</cdr:y>
    </cdr:from>
    <cdr:to>
      <cdr:x>0.85365</cdr:x>
      <cdr:y>0.59192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652773" y="3061497"/>
          <a:ext cx="610598" cy="281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Metals</a:t>
          </a:r>
        </a:p>
      </cdr:txBody>
    </cdr:sp>
  </cdr:relSizeAnchor>
  <cdr:relSizeAnchor xmlns:cdr="http://schemas.openxmlformats.org/drawingml/2006/chartDrawing">
    <cdr:from>
      <cdr:x>0.82074</cdr:x>
      <cdr:y>0.33745</cdr:y>
    </cdr:from>
    <cdr:to>
      <cdr:x>0.90397</cdr:x>
      <cdr:y>0.38735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021930" y="1906014"/>
          <a:ext cx="610672" cy="281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Food</a:t>
          </a:r>
        </a:p>
      </cdr:txBody>
    </cdr:sp>
  </cdr:relSizeAnchor>
  <cdr:relSizeAnchor xmlns:cdr="http://schemas.openxmlformats.org/drawingml/2006/chartDrawing">
    <cdr:from>
      <cdr:x>0.6577</cdr:x>
      <cdr:y>0.5344</cdr:y>
    </cdr:from>
    <cdr:to>
      <cdr:x>0.74093</cdr:x>
      <cdr:y>0.5843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5674" y="3018442"/>
          <a:ext cx="610672" cy="281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Paper</a:t>
          </a:r>
        </a:p>
      </cdr:txBody>
    </cdr:sp>
  </cdr:relSizeAnchor>
  <cdr:relSizeAnchor xmlns:cdr="http://schemas.openxmlformats.org/drawingml/2006/chartDrawing">
    <cdr:from>
      <cdr:x>0.87267</cdr:x>
      <cdr:y>0.39273</cdr:y>
    </cdr:from>
    <cdr:to>
      <cdr:x>0.94912</cdr:x>
      <cdr:y>0.45081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402917" y="2218265"/>
          <a:ext cx="560916" cy="328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Wood</a:t>
          </a:r>
        </a:p>
      </cdr:txBody>
    </cdr:sp>
  </cdr:relSizeAnchor>
  <cdr:relSizeAnchor xmlns:cdr="http://schemas.openxmlformats.org/drawingml/2006/chartDrawing">
    <cdr:from>
      <cdr:x>0.90008</cdr:x>
      <cdr:y>0.49222</cdr:y>
    </cdr:from>
    <cdr:to>
      <cdr:x>0.97652</cdr:x>
      <cdr:y>0.54282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604000" y="2780218"/>
          <a:ext cx="560917" cy="285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Minerals</a:t>
          </a:r>
        </a:p>
      </cdr:txBody>
    </cdr:sp>
  </cdr:relSizeAnchor>
  <cdr:relSizeAnchor xmlns:cdr="http://schemas.openxmlformats.org/drawingml/2006/chartDrawing">
    <cdr:from>
      <cdr:x>0.73131</cdr:x>
      <cdr:y>0.44894</cdr:y>
    </cdr:from>
    <cdr:to>
      <cdr:x>0.8193</cdr:x>
      <cdr:y>0.48267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365749" y="2535765"/>
          <a:ext cx="645583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Chemicals</a:t>
          </a:r>
        </a:p>
      </cdr:txBody>
    </cdr:sp>
  </cdr:relSizeAnchor>
  <cdr:relSizeAnchor xmlns:cdr="http://schemas.openxmlformats.org/drawingml/2006/chartDrawing">
    <cdr:from>
      <cdr:x>0.69338</cdr:x>
      <cdr:y>0.31516</cdr:y>
    </cdr:from>
    <cdr:to>
      <cdr:x>0.80608</cdr:x>
      <cdr:y>0.36562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87469" y="1780117"/>
          <a:ext cx="826898" cy="285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Textiles</a:t>
          </a:r>
        </a:p>
      </cdr:txBody>
    </cdr:sp>
  </cdr:relSizeAnchor>
  <cdr:relSizeAnchor xmlns:cdr="http://schemas.openxmlformats.org/drawingml/2006/chartDrawing">
    <cdr:from>
      <cdr:x>0.78475</cdr:x>
      <cdr:y>0.21361</cdr:y>
    </cdr:from>
    <cdr:to>
      <cdr:x>0.89745</cdr:x>
      <cdr:y>0.26406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757816" y="1206531"/>
          <a:ext cx="826898" cy="284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Machinery</a:t>
          </a:r>
        </a:p>
      </cdr:txBody>
    </cdr:sp>
  </cdr:relSizeAnchor>
  <cdr:relSizeAnchor xmlns:cdr="http://schemas.openxmlformats.org/drawingml/2006/chartDrawing">
    <cdr:from>
      <cdr:x>0.6854</cdr:x>
      <cdr:y>0.27787</cdr:y>
    </cdr:from>
    <cdr:to>
      <cdr:x>0.7981</cdr:x>
      <cdr:y>0.32833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28884" y="1569508"/>
          <a:ext cx="826898" cy="285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Vehicles</a:t>
          </a:r>
        </a:p>
      </cdr:txBody>
    </cdr:sp>
  </cdr:relSizeAnchor>
  <cdr:relSizeAnchor xmlns:cdr="http://schemas.openxmlformats.org/drawingml/2006/chartDrawing">
    <cdr:from>
      <cdr:x>0.44673</cdr:x>
      <cdr:y>0.79221</cdr:y>
    </cdr:from>
    <cdr:to>
      <cdr:x>0.98486</cdr:x>
      <cdr:y>0.85841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3277729" y="4474636"/>
          <a:ext cx="3948346" cy="3739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Note that circle area</a:t>
          </a:r>
          <a:r>
            <a:rPr lang="en-GB" sz="1100" baseline="0"/>
            <a:t>s are in proportion to energy entering sector</a:t>
          </a:r>
          <a:endParaRPr lang="en-GB" sz="1100"/>
        </a:p>
      </cdr:txBody>
    </cdr:sp>
  </cdr:relSizeAnchor>
  <cdr:relSizeAnchor xmlns:cdr="http://schemas.openxmlformats.org/drawingml/2006/chartDrawing">
    <cdr:from>
      <cdr:x>0.76408</cdr:x>
      <cdr:y>0.7062</cdr:y>
    </cdr:from>
    <cdr:to>
      <cdr:x>0.99874</cdr:x>
      <cdr:y>0.75611</cdr:y>
    </cdr:to>
    <cdr:sp macro="" textlink="">
      <cdr:nvSpPr>
        <cdr:cNvPr id="16" name="TextBox 1"/>
        <cdr:cNvSpPr txBox="1"/>
      </cdr:nvSpPr>
      <cdr:spPr>
        <a:xfrm xmlns:a="http://schemas.openxmlformats.org/drawingml/2006/main" rot="21287938">
          <a:off x="5606188" y="3988857"/>
          <a:ext cx="1721739" cy="281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solidFill>
                <a:schemeClr val="accent1">
                  <a:lumMod val="75000"/>
                </a:schemeClr>
              </a:solidFill>
            </a:rPr>
            <a:t>Gradient of constant ratio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0.09168</cdr:x>
      <cdr:y>0.38377</cdr:y>
    </cdr:from>
    <cdr:to>
      <cdr:x>0.19094</cdr:x>
      <cdr:y>0.43368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2661" y="2167666"/>
          <a:ext cx="728287" cy="281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Agriculture</a:t>
          </a:r>
        </a:p>
      </cdr:txBody>
    </cdr:sp>
  </cdr:relSizeAnchor>
  <cdr:relSizeAnchor xmlns:cdr="http://schemas.openxmlformats.org/drawingml/2006/chartDrawing">
    <cdr:from>
      <cdr:x>0.18877</cdr:x>
      <cdr:y>0.1545</cdr:y>
    </cdr:from>
    <cdr:to>
      <cdr:x>0.30147</cdr:x>
      <cdr:y>0.20496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85057" y="872646"/>
          <a:ext cx="826898" cy="285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Construction</a:t>
          </a:r>
        </a:p>
      </cdr:txBody>
    </cdr:sp>
  </cdr:relSizeAnchor>
  <cdr:relSizeAnchor xmlns:cdr="http://schemas.openxmlformats.org/drawingml/2006/chartDrawing">
    <cdr:from>
      <cdr:x>0.5035</cdr:x>
      <cdr:y>0.13311</cdr:y>
    </cdr:from>
    <cdr:to>
      <cdr:x>0.6253</cdr:x>
      <cdr:y>0.18302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694247" y="751834"/>
          <a:ext cx="893667" cy="281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Commercial</a:t>
          </a:r>
        </a:p>
      </cdr:txBody>
    </cdr:sp>
  </cdr:relSizeAnchor>
  <cdr:relSizeAnchor xmlns:cdr="http://schemas.openxmlformats.org/drawingml/2006/chartDrawing">
    <cdr:from>
      <cdr:x>0.70264</cdr:x>
      <cdr:y>0.54389</cdr:y>
    </cdr:from>
    <cdr:to>
      <cdr:x>0.78586</cdr:x>
      <cdr:y>0.59379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155364" y="3072086"/>
          <a:ext cx="610599" cy="281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Metals</a:t>
          </a:r>
        </a:p>
      </cdr:txBody>
    </cdr:sp>
  </cdr:relSizeAnchor>
  <cdr:relSizeAnchor xmlns:cdr="http://schemas.openxmlformats.org/drawingml/2006/chartDrawing">
    <cdr:from>
      <cdr:x>0.64909</cdr:x>
      <cdr:y>0.35806</cdr:y>
    </cdr:from>
    <cdr:to>
      <cdr:x>0.73232</cdr:x>
      <cdr:y>0.40796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762483" y="2022445"/>
          <a:ext cx="610671" cy="281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Food</a:t>
          </a:r>
        </a:p>
      </cdr:txBody>
    </cdr:sp>
  </cdr:relSizeAnchor>
  <cdr:relSizeAnchor xmlns:cdr="http://schemas.openxmlformats.org/drawingml/2006/chartDrawing">
    <cdr:from>
      <cdr:x>0.70674</cdr:x>
      <cdr:y>0.59811</cdr:y>
    </cdr:from>
    <cdr:to>
      <cdr:x>0.78997</cdr:x>
      <cdr:y>0.64801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185472" y="3378313"/>
          <a:ext cx="610672" cy="281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Paper</a:t>
          </a:r>
        </a:p>
      </cdr:txBody>
    </cdr:sp>
  </cdr:relSizeAnchor>
  <cdr:relSizeAnchor xmlns:cdr="http://schemas.openxmlformats.org/drawingml/2006/chartDrawing">
    <cdr:from>
      <cdr:x>0.81718</cdr:x>
      <cdr:y>0.39282</cdr:y>
    </cdr:from>
    <cdr:to>
      <cdr:x>0.90041</cdr:x>
      <cdr:y>0.44273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995775" y="2218755"/>
          <a:ext cx="610672" cy="281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Wood</a:t>
          </a:r>
        </a:p>
      </cdr:txBody>
    </cdr:sp>
  </cdr:relSizeAnchor>
  <cdr:relSizeAnchor xmlns:cdr="http://schemas.openxmlformats.org/drawingml/2006/chartDrawing">
    <cdr:from>
      <cdr:x>0.87414</cdr:x>
      <cdr:y>0.49035</cdr:y>
    </cdr:from>
    <cdr:to>
      <cdr:x>0.9578</cdr:x>
      <cdr:y>0.54095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413671" y="2769631"/>
          <a:ext cx="613827" cy="2858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Minerals</a:t>
          </a:r>
        </a:p>
      </cdr:txBody>
    </cdr:sp>
  </cdr:relSizeAnchor>
  <cdr:relSizeAnchor xmlns:cdr="http://schemas.openxmlformats.org/drawingml/2006/chartDrawing">
    <cdr:from>
      <cdr:x>0.55207</cdr:x>
      <cdr:y>0.45737</cdr:y>
    </cdr:from>
    <cdr:to>
      <cdr:x>0.63573</cdr:x>
      <cdr:y>0.50796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050656" y="2583372"/>
          <a:ext cx="613827" cy="28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Chemicals</a:t>
          </a:r>
        </a:p>
      </cdr:txBody>
    </cdr:sp>
  </cdr:relSizeAnchor>
  <cdr:relSizeAnchor xmlns:cdr="http://schemas.openxmlformats.org/drawingml/2006/chartDrawing">
    <cdr:from>
      <cdr:x>0.57697</cdr:x>
      <cdr:y>0.32528</cdr:y>
    </cdr:from>
    <cdr:to>
      <cdr:x>0.65342</cdr:x>
      <cdr:y>0.36088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233317" y="1837261"/>
          <a:ext cx="560926" cy="2010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Textiles</a:t>
          </a:r>
        </a:p>
      </cdr:txBody>
    </cdr:sp>
  </cdr:relSizeAnchor>
  <cdr:relSizeAnchor xmlns:cdr="http://schemas.openxmlformats.org/drawingml/2006/chartDrawing">
    <cdr:from>
      <cdr:x>0.73571</cdr:x>
      <cdr:y>0.2136</cdr:y>
    </cdr:from>
    <cdr:to>
      <cdr:x>0.84841</cdr:x>
      <cdr:y>0.26405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397991" y="1206510"/>
          <a:ext cx="826898" cy="284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Machinery</a:t>
          </a:r>
        </a:p>
      </cdr:txBody>
    </cdr:sp>
  </cdr:relSizeAnchor>
  <cdr:relSizeAnchor xmlns:cdr="http://schemas.openxmlformats.org/drawingml/2006/chartDrawing">
    <cdr:from>
      <cdr:x>0.58587</cdr:x>
      <cdr:y>0.2685</cdr:y>
    </cdr:from>
    <cdr:to>
      <cdr:x>0.69857</cdr:x>
      <cdr:y>0.31896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298650" y="1516575"/>
          <a:ext cx="826898" cy="285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Vehicles</a:t>
          </a:r>
        </a:p>
      </cdr:txBody>
    </cdr:sp>
  </cdr:relSizeAnchor>
  <cdr:relSizeAnchor xmlns:cdr="http://schemas.openxmlformats.org/drawingml/2006/chartDrawing">
    <cdr:from>
      <cdr:x>0.44673</cdr:x>
      <cdr:y>0.79221</cdr:y>
    </cdr:from>
    <cdr:to>
      <cdr:x>0.98486</cdr:x>
      <cdr:y>0.85841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3277729" y="4474636"/>
          <a:ext cx="3948346" cy="3739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Note that circle area</a:t>
          </a:r>
          <a:r>
            <a:rPr lang="en-GB" sz="1100" baseline="0"/>
            <a:t>s are in proportion to energy entering sector</a:t>
          </a:r>
          <a:endParaRPr lang="en-GB" sz="1100"/>
        </a:p>
      </cdr:txBody>
    </cdr:sp>
  </cdr:relSizeAnchor>
  <cdr:relSizeAnchor xmlns:cdr="http://schemas.openxmlformats.org/drawingml/2006/chartDrawing">
    <cdr:from>
      <cdr:x>0.41575</cdr:x>
      <cdr:y>0.74945</cdr:y>
    </cdr:from>
    <cdr:to>
      <cdr:x>0.66096</cdr:x>
      <cdr:y>0.79391</cdr:y>
    </cdr:to>
    <cdr:sp macro="" textlink="">
      <cdr:nvSpPr>
        <cdr:cNvPr id="16" name="TextBox 1"/>
        <cdr:cNvSpPr txBox="1"/>
      </cdr:nvSpPr>
      <cdr:spPr>
        <a:xfrm xmlns:a="http://schemas.openxmlformats.org/drawingml/2006/main" rot="21294561">
          <a:off x="3050407" y="4233153"/>
          <a:ext cx="1799167" cy="251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solidFill>
                <a:schemeClr val="accent1">
                  <a:lumMod val="75000"/>
                </a:schemeClr>
              </a:solidFill>
            </a:rPr>
            <a:t>Gradient of constant ratio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524931</xdr:colOff>
      <xdr:row>10</xdr:row>
      <xdr:rowOff>92074</xdr:rowOff>
    </xdr:from>
    <xdr:to>
      <xdr:col>24</xdr:col>
      <xdr:colOff>534457</xdr:colOff>
      <xdr:row>40</xdr:row>
      <xdr:rowOff>92074</xdr:rowOff>
    </xdr:to>
    <xdr:grpSp>
      <xdr:nvGrpSpPr>
        <xdr:cNvPr id="2" name="Group 1"/>
        <xdr:cNvGrpSpPr/>
      </xdr:nvGrpSpPr>
      <xdr:grpSpPr>
        <a:xfrm>
          <a:off x="7890931" y="1997074"/>
          <a:ext cx="7375526" cy="5715000"/>
          <a:chOff x="6229349" y="1266825"/>
          <a:chExt cx="7324726" cy="5715000"/>
        </a:xfrm>
      </xdr:grpSpPr>
      <xdr:grpSp>
        <xdr:nvGrpSpPr>
          <xdr:cNvPr id="3" name="Group 2"/>
          <xdr:cNvGrpSpPr/>
        </xdr:nvGrpSpPr>
        <xdr:grpSpPr>
          <a:xfrm>
            <a:off x="6229349" y="1266825"/>
            <a:ext cx="7324726" cy="5715000"/>
            <a:chOff x="6229349" y="1266825"/>
            <a:chExt cx="7324726" cy="5715000"/>
          </a:xfrm>
        </xdr:grpSpPr>
        <xdr:graphicFrame macro="">
          <xdr:nvGraphicFramePr>
            <xdr:cNvPr id="11" name="Chart 10"/>
            <xdr:cNvGraphicFramePr>
              <a:graphicFrameLocks/>
            </xdr:cNvGraphicFramePr>
          </xdr:nvGraphicFramePr>
          <xdr:xfrm>
            <a:off x="6238875" y="1266825"/>
            <a:ext cx="7315200" cy="5715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2" name="Chart 11"/>
            <xdr:cNvGraphicFramePr>
              <a:graphicFrameLocks/>
            </xdr:cNvGraphicFramePr>
          </xdr:nvGraphicFramePr>
          <xdr:xfrm>
            <a:off x="6229349" y="1323976"/>
            <a:ext cx="7286625" cy="564832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4" name="Group 3"/>
          <xdr:cNvGrpSpPr/>
        </xdr:nvGrpSpPr>
        <xdr:grpSpPr>
          <a:xfrm>
            <a:off x="7381875" y="4953000"/>
            <a:ext cx="6010275" cy="1257301"/>
            <a:chOff x="7381875" y="4953000"/>
            <a:chExt cx="6010275" cy="1257301"/>
          </a:xfrm>
        </xdr:grpSpPr>
        <xdr:cxnSp macro="">
          <xdr:nvCxnSpPr>
            <xdr:cNvPr id="5" name="Straight Connector 4"/>
            <xdr:cNvCxnSpPr/>
          </xdr:nvCxnSpPr>
          <xdr:spPr>
            <a:xfrm flipV="1">
              <a:off x="10125075" y="5153026"/>
              <a:ext cx="1114425" cy="161924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Connector 5"/>
            <xdr:cNvCxnSpPr/>
          </xdr:nvCxnSpPr>
          <xdr:spPr>
            <a:xfrm flipV="1">
              <a:off x="7934325" y="5524500"/>
              <a:ext cx="1114425" cy="352426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Straight Connector 6"/>
            <xdr:cNvCxnSpPr/>
          </xdr:nvCxnSpPr>
          <xdr:spPr>
            <a:xfrm flipV="1">
              <a:off x="7381875" y="5857875"/>
              <a:ext cx="561975" cy="352426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/>
            <xdr:cNvCxnSpPr/>
          </xdr:nvCxnSpPr>
          <xdr:spPr>
            <a:xfrm flipV="1">
              <a:off x="9048750" y="5314951"/>
              <a:ext cx="1085850" cy="200024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" name="Straight Connector 8"/>
            <xdr:cNvCxnSpPr/>
          </xdr:nvCxnSpPr>
          <xdr:spPr>
            <a:xfrm flipV="1">
              <a:off x="11229974" y="5048250"/>
              <a:ext cx="1085851" cy="104777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Straight Connector 9"/>
            <xdr:cNvCxnSpPr/>
          </xdr:nvCxnSpPr>
          <xdr:spPr>
            <a:xfrm flipV="1">
              <a:off x="12315824" y="4953000"/>
              <a:ext cx="1076326" cy="95252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0.15475</cdr:x>
      <cdr:y>0.64377</cdr:y>
    </cdr:from>
    <cdr:to>
      <cdr:x>0.23797</cdr:x>
      <cdr:y>0.69368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33475" y="3686175"/>
          <a:ext cx="609600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en-GB" sz="1100"/>
            <a:t>Transport</a:t>
          </a:r>
        </a:p>
      </cdr:txBody>
    </cdr:sp>
  </cdr:relSizeAnchor>
  <cdr:relSizeAnchor xmlns:cdr="http://schemas.openxmlformats.org/drawingml/2006/chartDrawing">
    <cdr:from>
      <cdr:x>0.21717</cdr:x>
      <cdr:y>0.39314</cdr:y>
    </cdr:from>
    <cdr:to>
      <cdr:x>0.31643</cdr:x>
      <cdr:y>0.44305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590675" y="2251075"/>
          <a:ext cx="72707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Agriculture</a:t>
          </a:r>
        </a:p>
      </cdr:txBody>
    </cdr:sp>
  </cdr:relSizeAnchor>
  <cdr:relSizeAnchor xmlns:cdr="http://schemas.openxmlformats.org/drawingml/2006/chartDrawing">
    <cdr:from>
      <cdr:x>0.4412</cdr:x>
      <cdr:y>0.09641</cdr:y>
    </cdr:from>
    <cdr:to>
      <cdr:x>0.5539</cdr:x>
      <cdr:y>0.14687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214842" y="544580"/>
          <a:ext cx="821206" cy="285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Construction</a:t>
          </a:r>
        </a:p>
      </cdr:txBody>
    </cdr:sp>
  </cdr:relSizeAnchor>
  <cdr:relSizeAnchor xmlns:cdr="http://schemas.openxmlformats.org/drawingml/2006/chartDrawing">
    <cdr:from>
      <cdr:x>0.228</cdr:x>
      <cdr:y>0.22679</cdr:y>
    </cdr:from>
    <cdr:to>
      <cdr:x>0.3498</cdr:x>
      <cdr:y>0.2767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70049" y="1298575"/>
          <a:ext cx="89217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Commercial</a:t>
          </a:r>
        </a:p>
      </cdr:txBody>
    </cdr:sp>
  </cdr:relSizeAnchor>
  <cdr:relSizeAnchor xmlns:cdr="http://schemas.openxmlformats.org/drawingml/2006/chartDrawing">
    <cdr:from>
      <cdr:x>0.78197</cdr:x>
      <cdr:y>0.53265</cdr:y>
    </cdr:from>
    <cdr:to>
      <cdr:x>0.86519</cdr:x>
      <cdr:y>0.58255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697907" y="3008555"/>
          <a:ext cx="606429" cy="281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Metals</a:t>
          </a:r>
        </a:p>
      </cdr:txBody>
    </cdr:sp>
  </cdr:relSizeAnchor>
  <cdr:relSizeAnchor xmlns:cdr="http://schemas.openxmlformats.org/drawingml/2006/chartDrawing">
    <cdr:from>
      <cdr:x>0.42696</cdr:x>
      <cdr:y>0.31496</cdr:y>
    </cdr:from>
    <cdr:to>
      <cdr:x>0.51019</cdr:x>
      <cdr:y>0.36486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27375" y="1803400"/>
          <a:ext cx="609600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Food</a:t>
          </a:r>
        </a:p>
      </cdr:txBody>
    </cdr:sp>
  </cdr:relSizeAnchor>
  <cdr:relSizeAnchor xmlns:cdr="http://schemas.openxmlformats.org/drawingml/2006/chartDrawing">
    <cdr:from>
      <cdr:x>0.46586</cdr:x>
      <cdr:y>0.52128</cdr:y>
    </cdr:from>
    <cdr:to>
      <cdr:x>0.54909</cdr:x>
      <cdr:y>0.57118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394579" y="2944331"/>
          <a:ext cx="606429" cy="281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Paper</a:t>
          </a:r>
        </a:p>
      </cdr:txBody>
    </cdr:sp>
  </cdr:relSizeAnchor>
  <cdr:relSizeAnchor xmlns:cdr="http://schemas.openxmlformats.org/drawingml/2006/chartDrawing">
    <cdr:from>
      <cdr:x>0.47244</cdr:x>
      <cdr:y>0.41155</cdr:y>
    </cdr:from>
    <cdr:to>
      <cdr:x>0.55567</cdr:x>
      <cdr:y>0.46146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442501" y="2324584"/>
          <a:ext cx="606429" cy="281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Wood</a:t>
          </a:r>
        </a:p>
      </cdr:txBody>
    </cdr:sp>
  </cdr:relSizeAnchor>
  <cdr:relSizeAnchor xmlns:cdr="http://schemas.openxmlformats.org/drawingml/2006/chartDrawing">
    <cdr:from>
      <cdr:x>0.58998</cdr:x>
      <cdr:y>0.55031</cdr:y>
    </cdr:from>
    <cdr:to>
      <cdr:x>0.67364</cdr:x>
      <cdr:y>0.6009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298950" y="3108325"/>
          <a:ext cx="609600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Minerals</a:t>
          </a:r>
        </a:p>
      </cdr:txBody>
    </cdr:sp>
  </cdr:relSizeAnchor>
  <cdr:relSizeAnchor xmlns:cdr="http://schemas.openxmlformats.org/drawingml/2006/chartDrawing">
    <cdr:from>
      <cdr:x>0.63573</cdr:x>
      <cdr:y>0.42552</cdr:y>
    </cdr:from>
    <cdr:to>
      <cdr:x>0.71939</cdr:x>
      <cdr:y>0.47611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632325" y="2403475"/>
          <a:ext cx="609600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Chemicals</a:t>
          </a:r>
        </a:p>
      </cdr:txBody>
    </cdr:sp>
  </cdr:relSizeAnchor>
  <cdr:relSizeAnchor xmlns:cdr="http://schemas.openxmlformats.org/drawingml/2006/chartDrawing">
    <cdr:from>
      <cdr:x>0.56645</cdr:x>
      <cdr:y>0.30579</cdr:y>
    </cdr:from>
    <cdr:to>
      <cdr:x>0.67915</cdr:x>
      <cdr:y>0.35625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127500" y="1727200"/>
          <a:ext cx="821206" cy="285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Textiles</a:t>
          </a:r>
        </a:p>
      </cdr:txBody>
    </cdr:sp>
  </cdr:relSizeAnchor>
  <cdr:relSizeAnchor xmlns:cdr="http://schemas.openxmlformats.org/drawingml/2006/chartDrawing">
    <cdr:from>
      <cdr:x>0.65926</cdr:x>
      <cdr:y>0.22485</cdr:y>
    </cdr:from>
    <cdr:to>
      <cdr:x>0.77196</cdr:x>
      <cdr:y>0.2753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803775" y="1270000"/>
          <a:ext cx="821206" cy="285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Machinery</a:t>
          </a:r>
        </a:p>
      </cdr:txBody>
    </cdr:sp>
  </cdr:relSizeAnchor>
  <cdr:relSizeAnchor xmlns:cdr="http://schemas.openxmlformats.org/drawingml/2006/chartDrawing">
    <cdr:from>
      <cdr:x>0.76906</cdr:x>
      <cdr:y>0.28724</cdr:y>
    </cdr:from>
    <cdr:to>
      <cdr:x>0.88176</cdr:x>
      <cdr:y>0.3377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603875" y="1622425"/>
          <a:ext cx="821206" cy="285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Vehicles</a:t>
          </a:r>
        </a:p>
      </cdr:txBody>
    </cdr:sp>
  </cdr:relSizeAnchor>
  <cdr:relSizeAnchor xmlns:cdr="http://schemas.openxmlformats.org/drawingml/2006/chartDrawing">
    <cdr:from>
      <cdr:x>0.44096</cdr:x>
      <cdr:y>0.77909</cdr:y>
    </cdr:from>
    <cdr:to>
      <cdr:x>0.97909</cdr:x>
      <cdr:y>0.84529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3213094" y="4400529"/>
          <a:ext cx="3921152" cy="3739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Note that circle area</a:t>
          </a:r>
          <a:r>
            <a:rPr lang="en-GB" sz="1100" baseline="0"/>
            <a:t>s are in proportion to exergy entering sector</a:t>
          </a:r>
          <a:endParaRPr lang="en-GB" sz="1100"/>
        </a:p>
      </cdr:txBody>
    </cdr:sp>
  </cdr:relSizeAnchor>
  <cdr:relSizeAnchor xmlns:cdr="http://schemas.openxmlformats.org/drawingml/2006/chartDrawing">
    <cdr:from>
      <cdr:x>0.76078</cdr:x>
      <cdr:y>0.61439</cdr:y>
    </cdr:from>
    <cdr:to>
      <cdr:x>0.99544</cdr:x>
      <cdr:y>0.6643</cdr:y>
    </cdr:to>
    <cdr:sp macro="" textlink="">
      <cdr:nvSpPr>
        <cdr:cNvPr id="16" name="TextBox 1"/>
        <cdr:cNvSpPr txBox="1"/>
      </cdr:nvSpPr>
      <cdr:spPr>
        <a:xfrm xmlns:a="http://schemas.openxmlformats.org/drawingml/2006/main" rot="21287938">
          <a:off x="5543551" y="3470275"/>
          <a:ext cx="1709834" cy="281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solidFill>
                <a:schemeClr val="accent1">
                  <a:lumMod val="75000"/>
                </a:schemeClr>
              </a:solidFill>
            </a:rPr>
            <a:t>Gradient of constant ratio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273844</xdr:colOff>
      <xdr:row>14</xdr:row>
      <xdr:rowOff>23813</xdr:rowOff>
    </xdr:from>
    <xdr:to>
      <xdr:col>15</xdr:col>
      <xdr:colOff>35719</xdr:colOff>
      <xdr:row>38</xdr:row>
      <xdr:rowOff>119063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jgcooper@bath.edu" TargetMode="External"/><Relationship Id="rId2" Type="http://schemas.openxmlformats.org/officeDocument/2006/relationships/hyperlink" Target="http://www.ciemap.ac.uk/" TargetMode="External"/><Relationship Id="rId1" Type="http://schemas.openxmlformats.org/officeDocument/2006/relationships/hyperlink" Target="http://opus.bath.ac.uk/56881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wiod.or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A5" sqref="A5"/>
    </sheetView>
  </sheetViews>
  <sheetFormatPr defaultRowHeight="15" x14ac:dyDescent="0.25"/>
  <cols>
    <col min="1" max="1" width="72.140625" customWidth="1"/>
  </cols>
  <sheetData>
    <row r="1" spans="1:2" ht="18.75" x14ac:dyDescent="0.3">
      <c r="A1" s="10" t="s">
        <v>147</v>
      </c>
    </row>
    <row r="2" spans="1:2" x14ac:dyDescent="0.25">
      <c r="A2" t="s">
        <v>125</v>
      </c>
    </row>
    <row r="3" spans="1:2" x14ac:dyDescent="0.25">
      <c r="A3" t="s">
        <v>129</v>
      </c>
    </row>
    <row r="4" spans="1:2" x14ac:dyDescent="0.25">
      <c r="A4" t="s">
        <v>127</v>
      </c>
    </row>
    <row r="5" spans="1:2" x14ac:dyDescent="0.25">
      <c r="A5" s="9" t="s">
        <v>157</v>
      </c>
    </row>
    <row r="6" spans="1:2" x14ac:dyDescent="0.25">
      <c r="A6" t="s">
        <v>148</v>
      </c>
    </row>
    <row r="8" spans="1:2" ht="18.75" x14ac:dyDescent="0.3">
      <c r="A8" s="10" t="s">
        <v>130</v>
      </c>
    </row>
    <row r="9" spans="1:2" x14ac:dyDescent="0.25">
      <c r="A9" s="9" t="s">
        <v>138</v>
      </c>
      <c r="B9" t="s">
        <v>131</v>
      </c>
    </row>
    <row r="10" spans="1:2" x14ac:dyDescent="0.25">
      <c r="B10" t="s">
        <v>132</v>
      </c>
    </row>
    <row r="11" spans="1:2" x14ac:dyDescent="0.25">
      <c r="B11" t="s">
        <v>133</v>
      </c>
    </row>
    <row r="12" spans="1:2" x14ac:dyDescent="0.25">
      <c r="B12" t="s">
        <v>134</v>
      </c>
    </row>
    <row r="13" spans="1:2" x14ac:dyDescent="0.25">
      <c r="B13" t="s">
        <v>135</v>
      </c>
    </row>
    <row r="14" spans="1:2" x14ac:dyDescent="0.25">
      <c r="B14" t="s">
        <v>136</v>
      </c>
    </row>
    <row r="15" spans="1:2" x14ac:dyDescent="0.25">
      <c r="A15" s="9" t="s">
        <v>137</v>
      </c>
      <c r="B15" t="s">
        <v>139</v>
      </c>
    </row>
    <row r="16" spans="1:2" x14ac:dyDescent="0.25">
      <c r="B16" s="9" t="s">
        <v>140</v>
      </c>
    </row>
    <row r="17" spans="1:2" x14ac:dyDescent="0.25">
      <c r="B17" t="s">
        <v>141</v>
      </c>
    </row>
    <row r="18" spans="1:2" x14ac:dyDescent="0.25">
      <c r="B18" t="s">
        <v>142</v>
      </c>
    </row>
    <row r="19" spans="1:2" x14ac:dyDescent="0.25">
      <c r="A19" s="9" t="s">
        <v>143</v>
      </c>
      <c r="B19" t="s">
        <v>146</v>
      </c>
    </row>
    <row r="20" spans="1:2" x14ac:dyDescent="0.25">
      <c r="A20" s="9" t="s">
        <v>144</v>
      </c>
      <c r="B20" t="s">
        <v>145</v>
      </c>
    </row>
    <row r="21" spans="1:2" x14ac:dyDescent="0.25">
      <c r="A21" s="9" t="s">
        <v>150</v>
      </c>
      <c r="B21" t="s">
        <v>154</v>
      </c>
    </row>
    <row r="22" spans="1:2" x14ac:dyDescent="0.25">
      <c r="B22" t="s">
        <v>151</v>
      </c>
    </row>
    <row r="23" spans="1:2" x14ac:dyDescent="0.25">
      <c r="B23" t="s">
        <v>152</v>
      </c>
    </row>
    <row r="24" spans="1:2" x14ac:dyDescent="0.25">
      <c r="A24" s="9" t="s">
        <v>153</v>
      </c>
      <c r="B24" t="s">
        <v>155</v>
      </c>
    </row>
    <row r="25" spans="1:2" x14ac:dyDescent="0.25">
      <c r="B25" t="s">
        <v>151</v>
      </c>
    </row>
    <row r="26" spans="1:2" x14ac:dyDescent="0.25">
      <c r="B26" t="s">
        <v>156</v>
      </c>
    </row>
    <row r="28" spans="1:2" ht="18.75" x14ac:dyDescent="0.3">
      <c r="A28" s="10" t="s">
        <v>149</v>
      </c>
    </row>
    <row r="29" spans="1:2" x14ac:dyDescent="0.25">
      <c r="A29" s="9" t="s">
        <v>128</v>
      </c>
    </row>
    <row r="30" spans="1:2" x14ac:dyDescent="0.25">
      <c r="A30" s="9" t="s">
        <v>126</v>
      </c>
    </row>
  </sheetData>
  <hyperlinks>
    <hyperlink ref="A9" location="'Improvement vs potential'!A1" display="Improvement vs potential"/>
    <hyperlink ref="A5" r:id="rId1"/>
    <hyperlink ref="A29" r:id="rId2"/>
    <hyperlink ref="A30" r:id="rId3"/>
    <hyperlink ref="A15" location="'Embodied vs direct'!A1" display="Embodied vs direct exergy consumption"/>
    <hyperlink ref="B16" r:id="rId4"/>
    <hyperlink ref="A19" location="'EN productivity vs effiency'!A1" display="Energy productivity vs energy efficiency"/>
    <hyperlink ref="A20" location="'EX productivity vs efficiency'!A1" display="Exergy productivity vs exergy efficiency"/>
    <hyperlink ref="A21" location="'EN prod vs eff improvement'!A1" display="Changes in energy productivity vs changes in energy efficiency"/>
    <hyperlink ref="A24" location="'EX prod vs eff improvement'!A1" display="Changes in exergy productivity vs changes in exergy efficiency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workbookViewId="0">
      <selection activeCell="M30" sqref="M30"/>
    </sheetView>
  </sheetViews>
  <sheetFormatPr defaultRowHeight="15" x14ac:dyDescent="0.25"/>
  <cols>
    <col min="1" max="1" width="33.5703125" customWidth="1"/>
  </cols>
  <sheetData>
    <row r="1" spans="1:24" x14ac:dyDescent="0.25">
      <c r="B1" t="s">
        <v>25</v>
      </c>
      <c r="E1" t="s">
        <v>26</v>
      </c>
    </row>
    <row r="2" spans="1:24" x14ac:dyDescent="0.25">
      <c r="B2" t="s">
        <v>24</v>
      </c>
      <c r="C2" t="s">
        <v>23</v>
      </c>
      <c r="E2" t="s">
        <v>24</v>
      </c>
      <c r="F2" t="s">
        <v>23</v>
      </c>
    </row>
    <row r="3" spans="1:24" x14ac:dyDescent="0.25">
      <c r="A3" t="s">
        <v>27</v>
      </c>
      <c r="B3" s="3">
        <f>B23</f>
        <v>0.244623910666557</v>
      </c>
      <c r="C3" s="3">
        <f>E23</f>
        <v>0.53357811689637302</v>
      </c>
      <c r="E3" s="3">
        <f>D23</f>
        <v>0.215682622497121</v>
      </c>
      <c r="F3" s="3">
        <f>G23</f>
        <v>0.10987755013238</v>
      </c>
      <c r="G3" s="3"/>
      <c r="L3" s="1"/>
      <c r="M3" s="1"/>
      <c r="N3" s="1"/>
      <c r="V3" s="1"/>
      <c r="W3" s="1"/>
      <c r="X3" s="1"/>
    </row>
    <row r="4" spans="1:24" x14ac:dyDescent="0.25">
      <c r="A4" t="s">
        <v>28</v>
      </c>
      <c r="B4" s="3">
        <f t="shared" ref="B4:B6" si="0">B24</f>
        <v>8.6287346271089901E-2</v>
      </c>
      <c r="C4" s="3">
        <f>E24</f>
        <v>0.62601346180534601</v>
      </c>
      <c r="E4" s="3">
        <f>D24</f>
        <v>0.59818633727172099</v>
      </c>
      <c r="F4" s="3">
        <f>G24</f>
        <v>0.32391632594669401</v>
      </c>
      <c r="G4" s="3"/>
      <c r="L4" s="1"/>
      <c r="M4" s="1"/>
      <c r="N4" s="1"/>
      <c r="V4" s="1"/>
      <c r="W4" s="1"/>
      <c r="X4" s="1"/>
    </row>
    <row r="5" spans="1:24" x14ac:dyDescent="0.25">
      <c r="A5" t="s">
        <v>29</v>
      </c>
      <c r="B5" s="3">
        <f t="shared" si="0"/>
        <v>0.68781716330486298</v>
      </c>
      <c r="C5" s="3">
        <f>E25</f>
        <v>0.50071782959691902</v>
      </c>
      <c r="E5" s="3">
        <f>D25</f>
        <v>3.4370138189424901E-2</v>
      </c>
      <c r="F5" s="3">
        <f>G25</f>
        <v>0.44545418755022398</v>
      </c>
      <c r="G5" s="3"/>
      <c r="L5" s="1"/>
      <c r="M5" s="1"/>
      <c r="N5" s="1"/>
      <c r="V5" s="1"/>
      <c r="W5" s="1"/>
      <c r="X5" s="1"/>
    </row>
    <row r="6" spans="1:24" x14ac:dyDescent="0.25">
      <c r="A6" t="s">
        <v>3</v>
      </c>
      <c r="B6" s="3">
        <f t="shared" si="0"/>
        <v>0.86753574713342796</v>
      </c>
      <c r="C6" s="3">
        <f>E26</f>
        <v>0.124804931904377</v>
      </c>
      <c r="E6" s="3">
        <f>D26</f>
        <v>0.15988120868887901</v>
      </c>
      <c r="F6" s="3">
        <f>G26</f>
        <v>5.16863107406519E-2</v>
      </c>
      <c r="G6" s="3"/>
      <c r="L6" s="1"/>
      <c r="M6" s="1"/>
      <c r="N6" s="1"/>
      <c r="V6" s="1"/>
      <c r="W6" s="1"/>
      <c r="X6" s="1"/>
    </row>
    <row r="7" spans="1:24" x14ac:dyDescent="0.25">
      <c r="A7" t="s">
        <v>30</v>
      </c>
      <c r="B7" s="3">
        <f>B29</f>
        <v>0.79090368527045896</v>
      </c>
      <c r="C7" s="3">
        <f>E29</f>
        <v>0.394578869884252</v>
      </c>
      <c r="E7" s="3">
        <f>D29</f>
        <v>0.31190387854425899</v>
      </c>
      <c r="F7" s="3">
        <f>G29</f>
        <v>0.18317102760651499</v>
      </c>
      <c r="G7" s="3"/>
      <c r="L7" s="1"/>
      <c r="M7" s="1"/>
      <c r="N7" s="1"/>
      <c r="V7" s="1"/>
      <c r="W7" s="1"/>
      <c r="X7" s="1"/>
    </row>
    <row r="8" spans="1:24" x14ac:dyDescent="0.25">
      <c r="A8" t="s">
        <v>31</v>
      </c>
      <c r="B8" s="3">
        <f>B31</f>
        <v>0.13785818901336799</v>
      </c>
      <c r="C8" s="3">
        <f>E31</f>
        <v>0.33523947287800099</v>
      </c>
      <c r="E8" s="3">
        <f>D31</f>
        <v>0.33202036518463401</v>
      </c>
      <c r="F8" s="3">
        <f>G31</f>
        <v>0.62223216324433195</v>
      </c>
      <c r="G8" s="3"/>
      <c r="L8" s="1"/>
      <c r="M8" s="1"/>
      <c r="N8" s="1"/>
    </row>
    <row r="9" spans="1:24" x14ac:dyDescent="0.25">
      <c r="A9" t="s">
        <v>8</v>
      </c>
      <c r="B9" s="3">
        <f t="shared" ref="B9:B12" si="1">B32</f>
        <v>0.49533484304870601</v>
      </c>
      <c r="C9" s="3">
        <f>E32</f>
        <v>0.57426483184314503</v>
      </c>
      <c r="E9" s="3">
        <f>D32</f>
        <v>0.18885109048945201</v>
      </c>
      <c r="F9" s="3">
        <f>G32</f>
        <v>0.55236846793634198</v>
      </c>
      <c r="G9" s="3"/>
      <c r="L9" s="1"/>
      <c r="M9" s="1"/>
      <c r="N9" s="1"/>
      <c r="V9" s="1"/>
      <c r="W9" s="1"/>
      <c r="X9" s="1"/>
    </row>
    <row r="10" spans="1:24" x14ac:dyDescent="0.25">
      <c r="A10" t="s">
        <v>39</v>
      </c>
      <c r="B10" s="3">
        <f t="shared" si="1"/>
        <v>0.38378138253289001</v>
      </c>
      <c r="C10" s="3">
        <f>E33</f>
        <v>0.76428834185230898</v>
      </c>
      <c r="E10" s="3">
        <f>D33</f>
        <v>0.28842126198450901</v>
      </c>
      <c r="F10" s="3">
        <f>G33</f>
        <v>0.29369809487548698</v>
      </c>
      <c r="G10" s="3"/>
      <c r="L10" s="1"/>
      <c r="M10" s="1"/>
      <c r="N10" s="1"/>
      <c r="V10" s="1"/>
      <c r="W10" s="1"/>
      <c r="X10" s="1"/>
    </row>
    <row r="11" spans="1:24" x14ac:dyDescent="0.25">
      <c r="A11" t="s">
        <v>32</v>
      </c>
      <c r="B11" s="3">
        <f t="shared" si="1"/>
        <v>0.33229271080717798</v>
      </c>
      <c r="C11" s="3">
        <f>E34</f>
        <v>0.77630329071952398</v>
      </c>
      <c r="E11" s="3">
        <f>D34</f>
        <v>0.29709018694001998</v>
      </c>
      <c r="F11" s="3">
        <f>G34</f>
        <v>0.256246350163365</v>
      </c>
      <c r="G11" s="3"/>
      <c r="L11" s="1"/>
      <c r="M11" s="1"/>
      <c r="N11" s="1"/>
      <c r="V11" s="1"/>
      <c r="W11" s="1"/>
      <c r="X11" s="1"/>
    </row>
    <row r="12" spans="1:24" x14ac:dyDescent="0.25">
      <c r="A12" t="s">
        <v>33</v>
      </c>
      <c r="B12" s="3">
        <f t="shared" si="1"/>
        <v>0.71806594385293099</v>
      </c>
      <c r="C12" s="3">
        <f>E35</f>
        <v>0.69044787358712301</v>
      </c>
      <c r="E12" s="3">
        <f>D35</f>
        <v>0.17982812088149999</v>
      </c>
      <c r="F12" s="3">
        <f>G35</f>
        <v>7.1761022239823197E-2</v>
      </c>
      <c r="G12" s="3"/>
      <c r="L12" s="1"/>
      <c r="M12" s="1"/>
      <c r="N12" s="1"/>
      <c r="V12" s="1"/>
      <c r="W12" s="1"/>
      <c r="X12" s="1"/>
    </row>
    <row r="13" spans="1:24" x14ac:dyDescent="0.25">
      <c r="A13" t="s">
        <v>34</v>
      </c>
      <c r="B13" s="3">
        <f>B40</f>
        <v>0.56515715227584395</v>
      </c>
      <c r="C13" s="3">
        <f>E40</f>
        <v>0.74820648328720896</v>
      </c>
      <c r="E13" s="3">
        <f>D40</f>
        <v>2.58943276351516E-2</v>
      </c>
      <c r="F13" s="3">
        <f>G40</f>
        <v>0.11530867034193699</v>
      </c>
      <c r="G13" s="3"/>
      <c r="L13" s="1"/>
      <c r="M13" s="1"/>
      <c r="N13" s="1"/>
      <c r="V13" s="1"/>
      <c r="W13" s="1"/>
      <c r="X13" s="1"/>
    </row>
    <row r="14" spans="1:24" x14ac:dyDescent="0.25">
      <c r="A14" t="s">
        <v>16</v>
      </c>
      <c r="B14" s="3">
        <f>B42</f>
        <v>0.41838769774006701</v>
      </c>
      <c r="C14" s="3">
        <f>E42</f>
        <v>0.37489841491957099</v>
      </c>
      <c r="E14" s="3">
        <f>D42</f>
        <v>0.130978766441948</v>
      </c>
      <c r="F14" s="3">
        <f>G42</f>
        <v>9.8911592545040006E-2</v>
      </c>
      <c r="G14" s="3"/>
      <c r="L14" s="1"/>
      <c r="M14" s="1"/>
      <c r="N14" s="1"/>
      <c r="V14" s="1"/>
      <c r="W14" s="1"/>
      <c r="X14" s="1"/>
    </row>
    <row r="15" spans="1:24" x14ac:dyDescent="0.25">
      <c r="A15" t="s">
        <v>17</v>
      </c>
      <c r="B15" s="3">
        <f t="shared" ref="B15:B17" si="2">B43</f>
        <v>0.58997299999488895</v>
      </c>
      <c r="C15" s="3">
        <f>E43</f>
        <v>7.0721133111415202E-2</v>
      </c>
      <c r="E15" s="3">
        <f>D43</f>
        <v>4.6448013677058898E-2</v>
      </c>
      <c r="F15" s="3">
        <f>G43</f>
        <v>0.107566793306288</v>
      </c>
      <c r="G15" s="3"/>
      <c r="L15" s="1"/>
      <c r="M15" s="1"/>
      <c r="N15" s="1"/>
      <c r="V15" s="1"/>
      <c r="W15" s="1"/>
      <c r="X15" s="1"/>
    </row>
    <row r="16" spans="1:24" x14ac:dyDescent="0.25">
      <c r="A16" t="s">
        <v>18</v>
      </c>
      <c r="B16" s="3">
        <f t="shared" si="2"/>
        <v>4.8705687318581103E-2</v>
      </c>
      <c r="C16" s="3">
        <f>E44</f>
        <v>4.3887138993031698E-2</v>
      </c>
      <c r="E16" s="3">
        <f>D44</f>
        <v>7.3061536108873004E-2</v>
      </c>
      <c r="F16" s="3">
        <f>G44</f>
        <v>7.15414274176773E-2</v>
      </c>
      <c r="G16" s="3"/>
      <c r="L16" s="1"/>
      <c r="M16" s="1"/>
      <c r="N16" s="1"/>
      <c r="V16" s="1"/>
      <c r="W16" s="1"/>
      <c r="X16" s="1"/>
    </row>
    <row r="17" spans="1:24" x14ac:dyDescent="0.25">
      <c r="A17" t="s">
        <v>35</v>
      </c>
      <c r="B17" s="3">
        <f t="shared" si="2"/>
        <v>0.32117723331805198</v>
      </c>
      <c r="C17" s="3">
        <f>E45</f>
        <v>0.54862298183106695</v>
      </c>
      <c r="E17" s="3">
        <f>D45</f>
        <v>0.48934548740002998</v>
      </c>
      <c r="F17" s="3">
        <f>G45</f>
        <v>0.34516812383616002</v>
      </c>
      <c r="G17" s="3"/>
      <c r="L17" s="1"/>
      <c r="M17" s="1"/>
      <c r="N17" s="1"/>
    </row>
    <row r="18" spans="1:24" x14ac:dyDescent="0.25">
      <c r="A18" t="s">
        <v>36</v>
      </c>
      <c r="B18" s="3">
        <f>B47</f>
        <v>0.105165443734886</v>
      </c>
      <c r="C18" s="3">
        <f>E47</f>
        <v>0.81161713707268601</v>
      </c>
      <c r="E18" s="3">
        <f>D47</f>
        <v>0.46491794248354601</v>
      </c>
      <c r="F18" s="3">
        <f>G47</f>
        <v>0.32215734035197302</v>
      </c>
      <c r="G18" s="3"/>
      <c r="L18" s="1"/>
      <c r="M18" s="1"/>
      <c r="N18" s="1"/>
      <c r="V18" s="1"/>
      <c r="W18" s="1"/>
      <c r="X18" s="1"/>
    </row>
    <row r="19" spans="1:24" x14ac:dyDescent="0.25">
      <c r="A19" t="s">
        <v>37</v>
      </c>
      <c r="B19" s="3">
        <f>B48</f>
        <v>0.176110204263972</v>
      </c>
      <c r="C19" s="3">
        <f>E48</f>
        <v>0.26299654297245001</v>
      </c>
      <c r="E19" s="3">
        <f>D48</f>
        <v>0.62004225246590094</v>
      </c>
      <c r="F19" s="3">
        <f>G48</f>
        <v>0.113424125024686</v>
      </c>
      <c r="G19" s="3"/>
      <c r="V19" s="1"/>
      <c r="W19" s="1"/>
      <c r="X19" s="1"/>
    </row>
    <row r="21" spans="1:24" x14ac:dyDescent="0.25">
      <c r="A21" t="s">
        <v>40</v>
      </c>
      <c r="V21" s="1"/>
      <c r="W21" s="1"/>
      <c r="X21" s="1"/>
    </row>
    <row r="22" spans="1:24" x14ac:dyDescent="0.25">
      <c r="B22" t="s">
        <v>24</v>
      </c>
      <c r="E22" t="s">
        <v>23</v>
      </c>
      <c r="H22" s="2"/>
      <c r="V22" s="1"/>
      <c r="W22" s="1"/>
      <c r="X22" s="1"/>
    </row>
    <row r="23" spans="1:24" x14ac:dyDescent="0.25">
      <c r="A23" t="s">
        <v>22</v>
      </c>
      <c r="B23" s="2">
        <v>0.244623910666557</v>
      </c>
      <c r="C23" s="2">
        <v>4.9933843840926799E-2</v>
      </c>
      <c r="D23" s="2">
        <v>0.215682622497121</v>
      </c>
      <c r="E23" s="2">
        <v>0.53357811689637302</v>
      </c>
      <c r="F23" s="2">
        <v>0.27765949922550298</v>
      </c>
      <c r="G23" s="2">
        <v>0.10987755013238</v>
      </c>
      <c r="H23" s="2"/>
      <c r="V23" s="1"/>
      <c r="W23" s="1"/>
      <c r="X23" s="1"/>
    </row>
    <row r="24" spans="1:24" x14ac:dyDescent="0.25">
      <c r="A24" t="s">
        <v>1</v>
      </c>
      <c r="B24" s="2">
        <v>8.6287346271089901E-2</v>
      </c>
      <c r="C24" s="2">
        <v>0.118956417238892</v>
      </c>
      <c r="D24" s="2">
        <v>0.59818633727172099</v>
      </c>
      <c r="E24" s="2">
        <v>0.62601346180534601</v>
      </c>
      <c r="F24" s="2">
        <v>0.328225771579993</v>
      </c>
      <c r="G24" s="2">
        <v>0.32391632594669401</v>
      </c>
      <c r="H24" s="2"/>
      <c r="V24" s="1"/>
      <c r="W24" s="1"/>
      <c r="X24" s="1"/>
    </row>
    <row r="25" spans="1:24" x14ac:dyDescent="0.25">
      <c r="A25" t="s">
        <v>2</v>
      </c>
      <c r="B25" s="2">
        <v>0.68781716330486298</v>
      </c>
      <c r="C25" s="2">
        <v>0.13094064090721599</v>
      </c>
      <c r="D25" s="2">
        <v>3.4370138189424901E-2</v>
      </c>
      <c r="E25" s="2">
        <v>0.50071782959691902</v>
      </c>
      <c r="F25" s="2">
        <v>0.76091063665877501</v>
      </c>
      <c r="G25" s="2">
        <v>0.44545418755022398</v>
      </c>
      <c r="H25" s="2"/>
    </row>
    <row r="26" spans="1:24" x14ac:dyDescent="0.25">
      <c r="A26" t="s">
        <v>3</v>
      </c>
      <c r="B26" s="2">
        <v>0.86753574713342796</v>
      </c>
      <c r="C26" s="2">
        <v>0.591520441131278</v>
      </c>
      <c r="D26" s="2">
        <v>0.15988120868887901</v>
      </c>
      <c r="E26" s="2">
        <v>0.124804931904377</v>
      </c>
      <c r="F26" s="2">
        <v>0.50392204833672904</v>
      </c>
      <c r="G26" s="2">
        <v>5.16863107406519E-2</v>
      </c>
      <c r="H26" s="2"/>
      <c r="V26" s="1"/>
      <c r="W26" s="1"/>
      <c r="X26" s="1"/>
    </row>
    <row r="27" spans="1:24" x14ac:dyDescent="0.25">
      <c r="A27" t="s">
        <v>4</v>
      </c>
      <c r="B27" s="2">
        <v>0.111835526845027</v>
      </c>
      <c r="C27" s="2">
        <v>4.4011716849501996E-3</v>
      </c>
      <c r="D27" s="2">
        <v>6.45544790635212E-2</v>
      </c>
      <c r="E27" s="2">
        <v>2.19741078514137E-2</v>
      </c>
      <c r="F27" s="2">
        <v>6.3212451479736503E-2</v>
      </c>
      <c r="G27" s="2">
        <v>8.2253061291732099E-2</v>
      </c>
      <c r="H27" s="2"/>
      <c r="V27" s="1"/>
      <c r="W27" s="1"/>
      <c r="X27" s="1"/>
    </row>
    <row r="28" spans="1:24" x14ac:dyDescent="0.25">
      <c r="A28" t="s">
        <v>5</v>
      </c>
      <c r="B28" s="2" t="s">
        <v>0</v>
      </c>
      <c r="C28" s="2" t="s">
        <v>0</v>
      </c>
      <c r="D28" s="2" t="s">
        <v>0</v>
      </c>
      <c r="E28" s="2" t="s">
        <v>0</v>
      </c>
      <c r="F28" s="2" t="s">
        <v>0</v>
      </c>
      <c r="G28" s="2" t="s">
        <v>0</v>
      </c>
      <c r="H28" s="2"/>
    </row>
    <row r="29" spans="1:24" x14ac:dyDescent="0.25">
      <c r="A29" t="s">
        <v>6</v>
      </c>
      <c r="B29" s="2">
        <v>0.79090368527045896</v>
      </c>
      <c r="C29" s="2">
        <v>8.4660197956081498E-2</v>
      </c>
      <c r="D29" s="2">
        <v>0.31190387854425899</v>
      </c>
      <c r="E29" s="2">
        <v>0.394578869884252</v>
      </c>
      <c r="F29" s="2">
        <v>0.20511530322670199</v>
      </c>
      <c r="G29" s="2">
        <v>0.18317102760651499</v>
      </c>
      <c r="H29" s="2"/>
    </row>
    <row r="30" spans="1:24" x14ac:dyDescent="0.25">
      <c r="B30" s="2" t="s">
        <v>0</v>
      </c>
      <c r="C30" s="2" t="s">
        <v>0</v>
      </c>
      <c r="D30" s="2" t="s">
        <v>0</v>
      </c>
      <c r="E30" s="2" t="s">
        <v>0</v>
      </c>
      <c r="F30" s="2" t="s">
        <v>0</v>
      </c>
      <c r="G30" s="2" t="s">
        <v>0</v>
      </c>
      <c r="H30" s="2"/>
    </row>
    <row r="31" spans="1:24" x14ac:dyDescent="0.25">
      <c r="A31" t="s">
        <v>7</v>
      </c>
      <c r="B31" s="2">
        <v>0.13785818901336799</v>
      </c>
      <c r="C31" s="2">
        <v>5.5527678108854499E-2</v>
      </c>
      <c r="D31" s="2">
        <v>0.33202036518463401</v>
      </c>
      <c r="E31" s="2">
        <v>0.33523947287800099</v>
      </c>
      <c r="F31" s="2">
        <v>0.13631676360995401</v>
      </c>
      <c r="G31" s="2">
        <v>0.62223216324433195</v>
      </c>
      <c r="H31" s="2"/>
    </row>
    <row r="32" spans="1:24" x14ac:dyDescent="0.25">
      <c r="A32" t="s">
        <v>8</v>
      </c>
      <c r="B32" s="2">
        <v>0.49533484304870601</v>
      </c>
      <c r="C32" s="2">
        <v>0.25197504572169199</v>
      </c>
      <c r="D32" s="2">
        <v>0.18885109048945201</v>
      </c>
      <c r="E32" s="2">
        <v>0.57426483184314503</v>
      </c>
      <c r="F32" s="2">
        <v>0.744083035913228</v>
      </c>
      <c r="G32" s="2">
        <v>0.55236846793634198</v>
      </c>
      <c r="H32" s="2"/>
    </row>
    <row r="33" spans="1:8" x14ac:dyDescent="0.25">
      <c r="A33" t="s">
        <v>9</v>
      </c>
      <c r="B33" s="2">
        <v>0.38378138253289001</v>
      </c>
      <c r="C33" s="2">
        <v>0.103965664983255</v>
      </c>
      <c r="D33" s="2">
        <v>0.28842126198450901</v>
      </c>
      <c r="E33" s="2">
        <v>0.76428834185230898</v>
      </c>
      <c r="F33" s="2">
        <v>0.45548975403735498</v>
      </c>
      <c r="G33" s="2">
        <v>0.29369809487548698</v>
      </c>
      <c r="H33" s="2"/>
    </row>
    <row r="34" spans="1:8" x14ac:dyDescent="0.25">
      <c r="A34" t="s">
        <v>38</v>
      </c>
      <c r="B34" s="2">
        <v>0.33229271080717798</v>
      </c>
      <c r="C34" s="2">
        <v>0.185666217576612</v>
      </c>
      <c r="D34" s="2">
        <v>0.29709018694001998</v>
      </c>
      <c r="E34" s="2">
        <v>0.77630329071952398</v>
      </c>
      <c r="F34" s="2">
        <v>0.17988995065463101</v>
      </c>
      <c r="G34" s="2">
        <v>0.256246350163365</v>
      </c>
      <c r="H34" s="2"/>
    </row>
    <row r="35" spans="1:8" x14ac:dyDescent="0.25">
      <c r="A35" t="s">
        <v>10</v>
      </c>
      <c r="B35" s="2">
        <v>0.71806594385293099</v>
      </c>
      <c r="C35" s="2">
        <v>0.23316887981376899</v>
      </c>
      <c r="D35" s="2">
        <v>0.17982812088149999</v>
      </c>
      <c r="E35" s="2">
        <v>0.69044787358712301</v>
      </c>
      <c r="F35" s="2">
        <v>0.63160474083512097</v>
      </c>
      <c r="G35" s="2">
        <v>7.1761022239823197E-2</v>
      </c>
      <c r="H35" s="2"/>
    </row>
    <row r="36" spans="1:8" x14ac:dyDescent="0.25">
      <c r="A36" t="s">
        <v>11</v>
      </c>
      <c r="B36" s="2" t="s">
        <v>0</v>
      </c>
      <c r="C36" s="2" t="s">
        <v>0</v>
      </c>
      <c r="D36" s="2" t="s">
        <v>0</v>
      </c>
      <c r="E36" s="2" t="s">
        <v>0</v>
      </c>
      <c r="F36" s="2" t="s">
        <v>0</v>
      </c>
      <c r="G36" s="2" t="s">
        <v>0</v>
      </c>
      <c r="H36" s="2"/>
    </row>
    <row r="37" spans="1:8" x14ac:dyDescent="0.25">
      <c r="A37" t="s">
        <v>12</v>
      </c>
      <c r="B37" s="2" t="s">
        <v>0</v>
      </c>
      <c r="C37" s="2" t="s">
        <v>0</v>
      </c>
      <c r="D37" s="2" t="s">
        <v>0</v>
      </c>
      <c r="E37" s="2" t="s">
        <v>0</v>
      </c>
      <c r="F37" s="2" t="s">
        <v>0</v>
      </c>
      <c r="G37" s="2" t="s">
        <v>0</v>
      </c>
      <c r="H37" s="2"/>
    </row>
    <row r="38" spans="1:8" x14ac:dyDescent="0.25">
      <c r="A38" t="s">
        <v>13</v>
      </c>
      <c r="B38" s="2" t="s">
        <v>0</v>
      </c>
      <c r="C38" s="2" t="s">
        <v>0</v>
      </c>
      <c r="D38" s="2" t="s">
        <v>0</v>
      </c>
      <c r="E38" s="2" t="s">
        <v>0</v>
      </c>
      <c r="F38" s="2" t="s">
        <v>0</v>
      </c>
      <c r="G38" s="2" t="s">
        <v>0</v>
      </c>
      <c r="H38" s="2"/>
    </row>
    <row r="39" spans="1:8" x14ac:dyDescent="0.25">
      <c r="B39" s="2" t="s">
        <v>0</v>
      </c>
      <c r="C39" s="2" t="s">
        <v>0</v>
      </c>
      <c r="D39" s="2" t="s">
        <v>0</v>
      </c>
      <c r="E39" s="2" t="s">
        <v>0</v>
      </c>
      <c r="F39" s="2" t="s">
        <v>0</v>
      </c>
      <c r="G39" s="2" t="s">
        <v>0</v>
      </c>
      <c r="H39" s="2"/>
    </row>
    <row r="40" spans="1:8" x14ac:dyDescent="0.25">
      <c r="A40" t="s">
        <v>14</v>
      </c>
      <c r="B40" s="2">
        <v>0.56515715227584395</v>
      </c>
      <c r="C40" s="2">
        <v>5.1730651366694302E-2</v>
      </c>
      <c r="D40" s="2">
        <v>2.58943276351516E-2</v>
      </c>
      <c r="E40" s="2">
        <v>0.74820648328720896</v>
      </c>
      <c r="F40" s="2">
        <v>0.49612373662520598</v>
      </c>
      <c r="G40" s="2">
        <v>0.11530867034193699</v>
      </c>
      <c r="H40" s="2"/>
    </row>
    <row r="41" spans="1:8" x14ac:dyDescent="0.25">
      <c r="A41" t="s">
        <v>15</v>
      </c>
      <c r="B41" s="2" t="s">
        <v>0</v>
      </c>
      <c r="C41" s="2" t="s">
        <v>0</v>
      </c>
      <c r="D41" s="2" t="s">
        <v>0</v>
      </c>
      <c r="E41" s="2" t="s">
        <v>0</v>
      </c>
      <c r="F41" s="2" t="s">
        <v>0</v>
      </c>
      <c r="G41" s="2" t="s">
        <v>0</v>
      </c>
      <c r="H41" s="2"/>
    </row>
    <row r="42" spans="1:8" x14ac:dyDescent="0.25">
      <c r="A42" t="s">
        <v>16</v>
      </c>
      <c r="B42" s="2">
        <v>0.41838769774006701</v>
      </c>
      <c r="C42" s="2">
        <v>0.12362981870836701</v>
      </c>
      <c r="D42" s="2">
        <v>0.130978766441948</v>
      </c>
      <c r="E42" s="2">
        <v>0.37489841491957099</v>
      </c>
      <c r="F42" s="2">
        <v>0.109589723896795</v>
      </c>
      <c r="G42" s="2">
        <v>9.8911592545040006E-2</v>
      </c>
      <c r="H42" s="2"/>
    </row>
    <row r="43" spans="1:8" x14ac:dyDescent="0.25">
      <c r="A43" t="s">
        <v>17</v>
      </c>
      <c r="B43" s="2">
        <v>0.58997299999488895</v>
      </c>
      <c r="C43" s="2">
        <v>0.16841798269268499</v>
      </c>
      <c r="D43" s="2">
        <v>4.6448013677058898E-2</v>
      </c>
      <c r="E43" s="2">
        <v>7.0721133111415202E-2</v>
      </c>
      <c r="F43" s="2">
        <v>0.205645138762446</v>
      </c>
      <c r="G43" s="2">
        <v>0.107566793306288</v>
      </c>
      <c r="H43" s="2"/>
    </row>
    <row r="44" spans="1:8" x14ac:dyDescent="0.25">
      <c r="A44" t="s">
        <v>18</v>
      </c>
      <c r="B44" s="2">
        <v>4.8705687318581103E-2</v>
      </c>
      <c r="C44" s="2">
        <v>0.12565049860697899</v>
      </c>
      <c r="D44" s="2">
        <v>7.3061536108873004E-2</v>
      </c>
      <c r="E44" s="2">
        <v>4.3887138993031698E-2</v>
      </c>
      <c r="F44" s="2">
        <v>0.12891887298509799</v>
      </c>
      <c r="G44" s="2">
        <v>7.15414274176773E-2</v>
      </c>
      <c r="H44" s="2"/>
    </row>
    <row r="45" spans="1:8" x14ac:dyDescent="0.25">
      <c r="A45" t="s">
        <v>19</v>
      </c>
      <c r="B45" s="2">
        <v>0.32117723331805198</v>
      </c>
      <c r="C45" s="2">
        <v>0.28627410258555502</v>
      </c>
      <c r="D45" s="2">
        <v>0.48934548740002998</v>
      </c>
      <c r="E45" s="2">
        <v>0.54862298183106695</v>
      </c>
      <c r="F45" s="2">
        <v>0.439466484610819</v>
      </c>
      <c r="G45" s="2">
        <v>0.34516812383616002</v>
      </c>
      <c r="H45" s="2"/>
    </row>
    <row r="46" spans="1:8" x14ac:dyDescent="0.25">
      <c r="B46" s="2" t="s">
        <v>0</v>
      </c>
      <c r="C46" s="2" t="s">
        <v>0</v>
      </c>
      <c r="D46" s="2" t="s">
        <v>0</v>
      </c>
      <c r="E46" s="2" t="s">
        <v>0</v>
      </c>
      <c r="F46" s="2" t="s">
        <v>0</v>
      </c>
      <c r="G46" s="2" t="s">
        <v>0</v>
      </c>
      <c r="H46" s="2"/>
    </row>
    <row r="47" spans="1:8" x14ac:dyDescent="0.25">
      <c r="A47" t="s">
        <v>20</v>
      </c>
      <c r="B47" s="2">
        <v>0.105165443734886</v>
      </c>
      <c r="C47" s="2">
        <v>0.17208864055148099</v>
      </c>
      <c r="D47" s="2">
        <v>0.46491794248354601</v>
      </c>
      <c r="E47" s="2">
        <v>0.81161713707268601</v>
      </c>
      <c r="F47" s="2">
        <v>0.72431867686500895</v>
      </c>
      <c r="G47" s="2">
        <v>0.32215734035197302</v>
      </c>
      <c r="H47" s="2"/>
    </row>
    <row r="48" spans="1:8" x14ac:dyDescent="0.25">
      <c r="A48" t="s">
        <v>21</v>
      </c>
      <c r="B48" s="2">
        <v>0.176110204263972</v>
      </c>
      <c r="C48" s="2">
        <v>0.11367276038254</v>
      </c>
      <c r="D48" s="2">
        <v>0.62004225246590094</v>
      </c>
      <c r="E48" s="2">
        <v>0.26299654297245001</v>
      </c>
      <c r="F48" s="2">
        <v>0.13575999552017201</v>
      </c>
      <c r="G48" s="2">
        <v>0.113424125024686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topLeftCell="D7" zoomScaleNormal="100" workbookViewId="0">
      <selection activeCell="R34" sqref="R34"/>
    </sheetView>
  </sheetViews>
  <sheetFormatPr defaultRowHeight="15" x14ac:dyDescent="0.25"/>
  <sheetData>
    <row r="1" spans="1:42" x14ac:dyDescent="0.25">
      <c r="A1" t="s">
        <v>41</v>
      </c>
    </row>
    <row r="2" spans="1:42" x14ac:dyDescent="0.25">
      <c r="B2" s="4" t="s">
        <v>42</v>
      </c>
      <c r="C2" s="5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5" t="s">
        <v>48</v>
      </c>
      <c r="K2" s="5" t="s">
        <v>49</v>
      </c>
      <c r="L2" s="5" t="s">
        <v>50</v>
      </c>
      <c r="M2" s="5" t="s">
        <v>51</v>
      </c>
      <c r="N2" s="5" t="s">
        <v>52</v>
      </c>
      <c r="Q2" s="5" t="s">
        <v>53</v>
      </c>
      <c r="R2" s="5" t="s">
        <v>54</v>
      </c>
      <c r="S2" s="5" t="s">
        <v>55</v>
      </c>
      <c r="T2" s="5" t="s">
        <v>3</v>
      </c>
      <c r="U2" s="5" t="s">
        <v>56</v>
      </c>
      <c r="X2" s="5" t="s">
        <v>57</v>
      </c>
      <c r="Y2" s="5" t="s">
        <v>58</v>
      </c>
      <c r="Z2" s="5" t="s">
        <v>59</v>
      </c>
      <c r="AA2" s="5" t="s">
        <v>60</v>
      </c>
      <c r="AB2" s="5" t="s">
        <v>61</v>
      </c>
      <c r="AC2" s="5" t="s">
        <v>62</v>
      </c>
      <c r="AD2" s="5" t="s">
        <v>63</v>
      </c>
      <c r="AE2" s="5" t="s">
        <v>64</v>
      </c>
      <c r="AF2" s="5" t="s">
        <v>65</v>
      </c>
      <c r="AG2" s="5" t="s">
        <v>66</v>
      </c>
      <c r="AH2" s="5" t="s">
        <v>67</v>
      </c>
      <c r="AI2" s="5" t="s">
        <v>68</v>
      </c>
      <c r="AJ2" s="5" t="s">
        <v>69</v>
      </c>
      <c r="AK2" s="5" t="s">
        <v>70</v>
      </c>
      <c r="AN2" s="5" t="s">
        <v>70</v>
      </c>
      <c r="AO2" s="5" t="s">
        <v>71</v>
      </c>
      <c r="AP2" s="5" t="s">
        <v>72</v>
      </c>
    </row>
    <row r="3" spans="1:42" x14ac:dyDescent="0.25">
      <c r="A3" t="s">
        <v>73</v>
      </c>
      <c r="B3" s="6">
        <f>B27</f>
        <v>3.6899586976133301</v>
      </c>
      <c r="C3" s="6">
        <f>C27</f>
        <v>3.1926590121979399</v>
      </c>
      <c r="D3" s="6"/>
      <c r="E3" s="6"/>
      <c r="F3" s="6">
        <f>D27</f>
        <v>6.9145855307970496</v>
      </c>
      <c r="G3" s="6">
        <f t="shared" ref="G3:J7" si="0">E27</f>
        <v>7.0196574390597899</v>
      </c>
      <c r="H3" s="6">
        <f t="shared" si="0"/>
        <v>12.3692120106946</v>
      </c>
      <c r="I3" s="6">
        <f t="shared" si="0"/>
        <v>6.5256840245702197</v>
      </c>
      <c r="J3" s="6">
        <f t="shared" si="0"/>
        <v>3.3708042021403899</v>
      </c>
      <c r="K3" s="6">
        <f>J27</f>
        <v>2.59917134923236</v>
      </c>
      <c r="L3" s="6">
        <f t="shared" ref="L3:N3" si="1">K27</f>
        <v>28.545377186654601</v>
      </c>
      <c r="M3" s="6">
        <f t="shared" si="1"/>
        <v>2.4880245082025598</v>
      </c>
      <c r="N3" s="6">
        <f t="shared" si="1"/>
        <v>2.5610769912951201</v>
      </c>
      <c r="O3" s="6"/>
      <c r="P3" s="6"/>
      <c r="Q3" s="6">
        <f>N27</f>
        <v>16.8771940695373</v>
      </c>
      <c r="R3" s="6">
        <f t="shared" ref="R3:S7" si="2">O27</f>
        <v>28.582199128471601</v>
      </c>
      <c r="S3" s="6">
        <f t="shared" si="2"/>
        <v>15.6462620917953</v>
      </c>
      <c r="T3" s="6">
        <f>S27</f>
        <v>19.356939045776102</v>
      </c>
      <c r="U3" s="6">
        <f>Q27</f>
        <v>40.814815522236302</v>
      </c>
      <c r="V3" s="6"/>
      <c r="W3" s="6"/>
      <c r="X3" s="6">
        <f>T27</f>
        <v>10.322440912551899</v>
      </c>
      <c r="Y3" s="6">
        <f t="shared" ref="Y3:AA7" si="3">U27</f>
        <v>12.678950399340399</v>
      </c>
      <c r="Z3" s="6">
        <f t="shared" si="3"/>
        <v>9.4688421540777998</v>
      </c>
      <c r="AA3" s="6">
        <f t="shared" si="3"/>
        <v>7.7333717755176297</v>
      </c>
      <c r="AB3" s="6">
        <f>AB27</f>
        <v>8.17403646792574</v>
      </c>
      <c r="AC3" s="6">
        <f t="shared" ref="AC3:AI3" si="4">AC27</f>
        <v>12.671765326454301</v>
      </c>
      <c r="AD3" s="6">
        <f t="shared" si="4"/>
        <v>31.9999766651977</v>
      </c>
      <c r="AE3" s="6">
        <f t="shared" si="4"/>
        <v>10.879217066070501</v>
      </c>
      <c r="AF3" s="6">
        <f t="shared" si="4"/>
        <v>8.8065523527966505</v>
      </c>
      <c r="AG3" s="6">
        <f t="shared" si="4"/>
        <v>6.4921054304509802</v>
      </c>
      <c r="AH3" s="6">
        <f t="shared" si="4"/>
        <v>12.763467798006801</v>
      </c>
      <c r="AI3" s="6">
        <f t="shared" si="4"/>
        <v>7.2538988523384003</v>
      </c>
      <c r="AJ3" s="6">
        <f>AA27</f>
        <v>8.5176130291277108</v>
      </c>
      <c r="AK3" s="6">
        <f>X27</f>
        <v>10.718216183051601</v>
      </c>
      <c r="AL3" s="6"/>
      <c r="AN3" s="6">
        <v>4.0316450575000902</v>
      </c>
      <c r="AO3" s="6">
        <v>29</v>
      </c>
      <c r="AP3" s="6">
        <v>2.0570237474202901</v>
      </c>
    </row>
    <row r="4" spans="1:42" x14ac:dyDescent="0.25">
      <c r="A4" t="s">
        <v>74</v>
      </c>
      <c r="B4" s="6">
        <f t="shared" ref="B4:C7" si="5">B28</f>
        <v>2.7471199302054998</v>
      </c>
      <c r="C4" s="6">
        <f t="shared" si="5"/>
        <v>3.1926590121979399</v>
      </c>
      <c r="D4" s="6"/>
      <c r="E4" s="6"/>
      <c r="F4" s="6">
        <f t="shared" ref="F4:F7" si="6">D28</f>
        <v>4.7162415838630203</v>
      </c>
      <c r="G4" s="6">
        <f t="shared" si="0"/>
        <v>4.1316122282543803</v>
      </c>
      <c r="H4" s="6">
        <f t="shared" si="0"/>
        <v>12.3692120106946</v>
      </c>
      <c r="I4" s="6">
        <f t="shared" si="0"/>
        <v>6.5256840245702197</v>
      </c>
      <c r="J4" s="6">
        <f t="shared" si="0"/>
        <v>3.0522913975230201</v>
      </c>
      <c r="K4" s="6">
        <f t="shared" ref="K4:N7" si="7">J28</f>
        <v>2.59917134923236</v>
      </c>
      <c r="L4" s="6">
        <f t="shared" si="7"/>
        <v>12.7389309825626</v>
      </c>
      <c r="M4" s="6">
        <f t="shared" si="7"/>
        <v>2.0130336514699101</v>
      </c>
      <c r="N4" s="6">
        <f t="shared" si="7"/>
        <v>1.7891005843010801</v>
      </c>
      <c r="O4" s="6"/>
      <c r="P4" s="6"/>
      <c r="Q4" s="6">
        <f t="shared" ref="Q4:Q7" si="8">N28</f>
        <v>14.369429939006301</v>
      </c>
      <c r="R4" s="6">
        <f t="shared" si="2"/>
        <v>28.582199128471601</v>
      </c>
      <c r="S4" s="6">
        <f t="shared" si="2"/>
        <v>12.5743982606506</v>
      </c>
      <c r="T4" s="6">
        <f t="shared" ref="T4:T7" si="9">S28</f>
        <v>19.356939045776102</v>
      </c>
      <c r="U4" s="6">
        <f t="shared" ref="U4:U7" si="10">Q28</f>
        <v>11.2708120556526</v>
      </c>
      <c r="V4" s="6"/>
      <c r="W4" s="6"/>
      <c r="X4" s="6">
        <f t="shared" ref="X4:X7" si="11">T28</f>
        <v>8.3939737919692998</v>
      </c>
      <c r="Y4" s="6">
        <f t="shared" si="3"/>
        <v>12.499912644478201</v>
      </c>
      <c r="Z4" s="6">
        <f t="shared" si="3"/>
        <v>4.4002294096564496</v>
      </c>
      <c r="AA4" s="6">
        <f t="shared" si="3"/>
        <v>5.2818209604556001</v>
      </c>
      <c r="AB4" s="6">
        <f t="shared" ref="AB4:AI7" si="12">AB28</f>
        <v>7.7025211805326101</v>
      </c>
      <c r="AC4" s="6">
        <f t="shared" si="12"/>
        <v>9.4732251577968896</v>
      </c>
      <c r="AD4" s="6">
        <f t="shared" si="12"/>
        <v>6.8125757546382202</v>
      </c>
      <c r="AE4" s="6">
        <f t="shared" si="12"/>
        <v>9.2516971167331992</v>
      </c>
      <c r="AF4" s="6">
        <f t="shared" si="12"/>
        <v>4.0064722669827404</v>
      </c>
      <c r="AG4" s="6">
        <f t="shared" si="12"/>
        <v>6.4921054304509802</v>
      </c>
      <c r="AH4" s="6">
        <f t="shared" si="12"/>
        <v>8.6997475743114308</v>
      </c>
      <c r="AI4" s="6">
        <f t="shared" si="12"/>
        <v>4.6710933246549402</v>
      </c>
      <c r="AJ4" s="6">
        <f t="shared" ref="AJ4:AJ7" si="13">AA28</f>
        <v>4.8844548622747199</v>
      </c>
      <c r="AK4" s="6">
        <f t="shared" ref="AK4:AK7" si="14">X28</f>
        <v>3.2293773966315902</v>
      </c>
      <c r="AL4" s="6"/>
      <c r="AN4" s="6">
        <v>3.2293773966315902</v>
      </c>
      <c r="AO4" s="6">
        <v>1.86691978607886</v>
      </c>
      <c r="AP4" s="6">
        <v>1.1574704110190399</v>
      </c>
    </row>
    <row r="5" spans="1:42" x14ac:dyDescent="0.25">
      <c r="A5" t="s">
        <v>75</v>
      </c>
      <c r="B5" s="6">
        <f t="shared" si="5"/>
        <v>2.66191385224232</v>
      </c>
      <c r="C5" s="6">
        <f t="shared" si="5"/>
        <v>2.0748360485908899</v>
      </c>
      <c r="D5" s="6"/>
      <c r="E5" s="6"/>
      <c r="F5" s="6">
        <f t="shared" si="6"/>
        <v>4.1460619086777601</v>
      </c>
      <c r="G5" s="6">
        <f t="shared" si="0"/>
        <v>4.1316122282543803</v>
      </c>
      <c r="H5" s="6">
        <f t="shared" si="0"/>
        <v>12.3692120106946</v>
      </c>
      <c r="I5" s="6">
        <f t="shared" si="0"/>
        <v>2.4625752665852301</v>
      </c>
      <c r="J5" s="6">
        <f t="shared" si="0"/>
        <v>1.6861472575937899</v>
      </c>
      <c r="K5" s="6">
        <f t="shared" si="7"/>
        <v>1.2668187617437201</v>
      </c>
      <c r="L5" s="6">
        <f t="shared" si="7"/>
        <v>10.7823390573</v>
      </c>
      <c r="M5" s="6">
        <f t="shared" si="7"/>
        <v>2.0130336514699101</v>
      </c>
      <c r="N5" s="6">
        <f t="shared" si="7"/>
        <v>1.69232482253918</v>
      </c>
      <c r="O5" s="6"/>
      <c r="P5" s="6"/>
      <c r="Q5" s="6">
        <f t="shared" si="8"/>
        <v>14.369429939006301</v>
      </c>
      <c r="R5" s="6">
        <f t="shared" si="2"/>
        <v>28.582199128471601</v>
      </c>
      <c r="S5" s="6">
        <f t="shared" si="2"/>
        <v>11.8010646683655</v>
      </c>
      <c r="T5" s="6">
        <f t="shared" si="9"/>
        <v>9.5149549454933506</v>
      </c>
      <c r="U5" s="6">
        <f t="shared" si="10"/>
        <v>10.834311122996001</v>
      </c>
      <c r="V5" s="6"/>
      <c r="W5" s="6"/>
      <c r="X5" s="6">
        <f t="shared" si="11"/>
        <v>7.0747352574157301</v>
      </c>
      <c r="Y5" s="6">
        <f t="shared" si="3"/>
        <v>9.3078242926493999</v>
      </c>
      <c r="Z5" s="6">
        <f t="shared" si="3"/>
        <v>2.8753342724240798</v>
      </c>
      <c r="AA5" s="6">
        <f t="shared" si="3"/>
        <v>3.4199523202651498</v>
      </c>
      <c r="AB5" s="6">
        <f t="shared" si="12"/>
        <v>3.72311805041296</v>
      </c>
      <c r="AC5" s="6">
        <f t="shared" si="12"/>
        <v>5.7004509812726001</v>
      </c>
      <c r="AD5" s="6">
        <f t="shared" si="12"/>
        <v>4.29176105856261</v>
      </c>
      <c r="AE5" s="6">
        <f t="shared" si="12"/>
        <v>4.7572736660354096</v>
      </c>
      <c r="AF5" s="6">
        <f t="shared" si="12"/>
        <v>2.8834687721441998</v>
      </c>
      <c r="AG5" s="6">
        <f t="shared" si="12"/>
        <v>2.96864198520207</v>
      </c>
      <c r="AH5" s="6">
        <f t="shared" si="12"/>
        <v>4.9796643644291496</v>
      </c>
      <c r="AI5" s="6">
        <f t="shared" si="12"/>
        <v>3.0193227605740098</v>
      </c>
      <c r="AJ5" s="6">
        <f t="shared" si="13"/>
        <v>4.5002296424457402</v>
      </c>
      <c r="AK5" s="6">
        <f t="shared" si="14"/>
        <v>2.2030100714466498</v>
      </c>
      <c r="AL5" s="6"/>
      <c r="AN5" s="6">
        <v>2.2030100714466498</v>
      </c>
      <c r="AO5" s="6">
        <v>0.87901812714596606</v>
      </c>
      <c r="AP5" s="6">
        <v>0.99947729863243595</v>
      </c>
    </row>
    <row r="6" spans="1:42" x14ac:dyDescent="0.25">
      <c r="A6" t="s">
        <v>76</v>
      </c>
      <c r="B6" s="6">
        <f t="shared" si="5"/>
        <v>1.6151404433844601</v>
      </c>
      <c r="C6" s="6">
        <f t="shared" si="5"/>
        <v>1.2848266905900301</v>
      </c>
      <c r="D6" s="6"/>
      <c r="E6" s="6"/>
      <c r="F6" s="6">
        <f t="shared" si="6"/>
        <v>3.0994282348188702</v>
      </c>
      <c r="G6" s="6">
        <f t="shared" si="0"/>
        <v>3.5134393593525699</v>
      </c>
      <c r="H6" s="6">
        <f t="shared" si="0"/>
        <v>5.0316365350643997</v>
      </c>
      <c r="I6" s="6">
        <f t="shared" si="0"/>
        <v>1.5352436839939601</v>
      </c>
      <c r="J6" s="6">
        <f t="shared" si="0"/>
        <v>1.6861472575937899</v>
      </c>
      <c r="K6" s="6">
        <f t="shared" si="7"/>
        <v>1.09483842090077</v>
      </c>
      <c r="L6" s="6">
        <f t="shared" si="7"/>
        <v>7.9392367674129902</v>
      </c>
      <c r="M6" s="6">
        <f t="shared" si="7"/>
        <v>1.68280509756694</v>
      </c>
      <c r="N6" s="6">
        <f t="shared" si="7"/>
        <v>1.69232482253918</v>
      </c>
      <c r="O6" s="6"/>
      <c r="P6" s="6"/>
      <c r="Q6" s="6">
        <f t="shared" si="8"/>
        <v>9.1439986691322996</v>
      </c>
      <c r="R6" s="6">
        <f t="shared" si="2"/>
        <v>10.5695899267544</v>
      </c>
      <c r="S6" s="6">
        <f t="shared" si="2"/>
        <v>6.6422935809715797</v>
      </c>
      <c r="T6" s="6">
        <f t="shared" si="9"/>
        <v>5.6526694786041203</v>
      </c>
      <c r="U6" s="6">
        <f t="shared" si="10"/>
        <v>6.5272023864034203</v>
      </c>
      <c r="V6" s="6"/>
      <c r="W6" s="6"/>
      <c r="X6" s="6">
        <f t="shared" si="11"/>
        <v>3.8030677200274301</v>
      </c>
      <c r="Y6" s="6">
        <f t="shared" si="3"/>
        <v>3.9279875689349799</v>
      </c>
      <c r="Z6" s="6">
        <f t="shared" si="3"/>
        <v>1.4118561057932399</v>
      </c>
      <c r="AA6" s="6">
        <f t="shared" si="3"/>
        <v>2.0091549048818602</v>
      </c>
      <c r="AB6" s="6">
        <f t="shared" si="12"/>
        <v>2.4583753815297298</v>
      </c>
      <c r="AC6" s="6">
        <f t="shared" si="12"/>
        <v>3.3853515543742798</v>
      </c>
      <c r="AD6" s="6">
        <f t="shared" si="12"/>
        <v>3.3281253485732099</v>
      </c>
      <c r="AE6" s="6">
        <f t="shared" si="12"/>
        <v>2.7218482093580398</v>
      </c>
      <c r="AF6" s="6">
        <f t="shared" si="12"/>
        <v>2.8834687721441998</v>
      </c>
      <c r="AG6" s="6">
        <f t="shared" si="12"/>
        <v>2.0578912720305298</v>
      </c>
      <c r="AH6" s="6">
        <f t="shared" si="12"/>
        <v>2.11035984503006</v>
      </c>
      <c r="AI6" s="6">
        <f t="shared" si="12"/>
        <v>2.0575559563364298</v>
      </c>
      <c r="AJ6" s="6">
        <f t="shared" si="13"/>
        <v>2.3693891203905699</v>
      </c>
      <c r="AK6" s="6">
        <f t="shared" si="14"/>
        <v>1.5032296701841199</v>
      </c>
      <c r="AL6" s="6"/>
      <c r="AN6" s="6">
        <v>1.5032296701841199</v>
      </c>
      <c r="AO6" s="6">
        <v>0.438680279655908</v>
      </c>
      <c r="AP6" s="6">
        <v>0.92386457330792704</v>
      </c>
    </row>
    <row r="7" spans="1:42" x14ac:dyDescent="0.25">
      <c r="A7" t="s">
        <v>77</v>
      </c>
      <c r="B7" s="6">
        <f t="shared" si="5"/>
        <v>1.0540883937069501</v>
      </c>
      <c r="C7" s="6">
        <f t="shared" si="5"/>
        <v>1.04308600738538</v>
      </c>
      <c r="D7" s="6"/>
      <c r="E7" s="6"/>
      <c r="F7" s="6">
        <f t="shared" si="6"/>
        <v>1.37733854799749</v>
      </c>
      <c r="G7" s="6">
        <f t="shared" si="0"/>
        <v>1.8329294252349699</v>
      </c>
      <c r="H7" s="6">
        <f t="shared" si="0"/>
        <v>3.1394818952803298</v>
      </c>
      <c r="I7" s="6">
        <f t="shared" si="0"/>
        <v>1.52848574678103</v>
      </c>
      <c r="J7" s="6">
        <f t="shared" si="0"/>
        <v>1.1366274773704399</v>
      </c>
      <c r="K7" s="6">
        <f t="shared" si="7"/>
        <v>0.76909631566765302</v>
      </c>
      <c r="L7" s="6">
        <f t="shared" si="7"/>
        <v>2.8250836145355098</v>
      </c>
      <c r="M7" s="6">
        <f t="shared" si="7"/>
        <v>1.2683272012501201</v>
      </c>
      <c r="N7" s="6">
        <f t="shared" si="7"/>
        <v>1.05180147422043</v>
      </c>
      <c r="O7" s="6"/>
      <c r="P7" s="6"/>
      <c r="Q7" s="6">
        <f t="shared" si="8"/>
        <v>4.1244035741040701</v>
      </c>
      <c r="R7" s="6">
        <f t="shared" si="2"/>
        <v>6.1230136201788401</v>
      </c>
      <c r="S7" s="6">
        <f t="shared" si="2"/>
        <v>4.9898530847571498</v>
      </c>
      <c r="T7" s="6">
        <f t="shared" si="9"/>
        <v>4.0793628801394197</v>
      </c>
      <c r="U7" s="6">
        <f t="shared" si="10"/>
        <v>2.5461613528576699</v>
      </c>
      <c r="V7" s="6"/>
      <c r="W7" s="6"/>
      <c r="X7" s="6">
        <f t="shared" si="11"/>
        <v>2.39074526430695</v>
      </c>
      <c r="Y7" s="6">
        <f t="shared" si="3"/>
        <v>2.3482561426823501</v>
      </c>
      <c r="Z7" s="6">
        <f t="shared" si="3"/>
        <v>1.4118561057932399</v>
      </c>
      <c r="AA7" s="6">
        <f t="shared" si="3"/>
        <v>1.86770945403818</v>
      </c>
      <c r="AB7" s="6">
        <f t="shared" si="12"/>
        <v>2.1171981595428502</v>
      </c>
      <c r="AC7" s="6">
        <f t="shared" si="12"/>
        <v>3.3853515543742798</v>
      </c>
      <c r="AD7" s="6">
        <f t="shared" si="12"/>
        <v>1.88107686406194</v>
      </c>
      <c r="AE7" s="6">
        <f t="shared" si="12"/>
        <v>2.7218482093580398</v>
      </c>
      <c r="AF7" s="6">
        <f t="shared" si="12"/>
        <v>2.5037274228628701</v>
      </c>
      <c r="AG7" s="6">
        <f t="shared" si="12"/>
        <v>1.4138881475096099</v>
      </c>
      <c r="AH7" s="6">
        <f t="shared" si="12"/>
        <v>2.11035984503006</v>
      </c>
      <c r="AI7" s="6">
        <f t="shared" si="12"/>
        <v>2.0037380902610402</v>
      </c>
      <c r="AJ7" s="6">
        <f t="shared" si="13"/>
        <v>1.5706914491169901</v>
      </c>
      <c r="AK7" s="6">
        <f t="shared" si="14"/>
        <v>1.3646946480989</v>
      </c>
      <c r="AL7" s="6"/>
      <c r="AN7" s="6">
        <v>0.82623594659294697</v>
      </c>
      <c r="AO7" s="6">
        <v>0.19086557434903001</v>
      </c>
      <c r="AP7" s="6">
        <v>0.325019791000281</v>
      </c>
    </row>
    <row r="10" spans="1:42" x14ac:dyDescent="0.25">
      <c r="B10" s="4" t="s">
        <v>42</v>
      </c>
      <c r="C10" s="5" t="s">
        <v>43</v>
      </c>
      <c r="F10" s="5" t="s">
        <v>44</v>
      </c>
      <c r="G10" s="5" t="s">
        <v>45</v>
      </c>
      <c r="H10" s="5" t="s">
        <v>46</v>
      </c>
      <c r="I10" s="5" t="s">
        <v>47</v>
      </c>
      <c r="J10" s="5" t="s">
        <v>48</v>
      </c>
      <c r="K10" s="5" t="s">
        <v>49</v>
      </c>
      <c r="L10" s="5" t="s">
        <v>50</v>
      </c>
      <c r="M10" s="5" t="s">
        <v>51</v>
      </c>
      <c r="N10" s="5" t="s">
        <v>52</v>
      </c>
      <c r="Q10" s="5" t="s">
        <v>53</v>
      </c>
      <c r="R10" s="5" t="s">
        <v>54</v>
      </c>
      <c r="S10" s="5" t="s">
        <v>55</v>
      </c>
      <c r="T10" s="5" t="s">
        <v>3</v>
      </c>
      <c r="U10" s="5" t="s">
        <v>56</v>
      </c>
      <c r="X10" s="5" t="s">
        <v>57</v>
      </c>
      <c r="Y10" s="5" t="s">
        <v>58</v>
      </c>
      <c r="Z10" s="5" t="s">
        <v>59</v>
      </c>
      <c r="AA10" s="5" t="s">
        <v>60</v>
      </c>
      <c r="AB10" s="5" t="s">
        <v>61</v>
      </c>
      <c r="AC10" s="5" t="s">
        <v>62</v>
      </c>
      <c r="AD10" s="5" t="s">
        <v>63</v>
      </c>
      <c r="AE10" s="5" t="s">
        <v>64</v>
      </c>
      <c r="AF10" s="5" t="s">
        <v>65</v>
      </c>
      <c r="AG10" s="5" t="s">
        <v>66</v>
      </c>
      <c r="AH10" s="5" t="s">
        <v>67</v>
      </c>
      <c r="AI10" s="5" t="s">
        <v>68</v>
      </c>
      <c r="AJ10" s="5" t="s">
        <v>69</v>
      </c>
      <c r="AK10" s="5" t="s">
        <v>70</v>
      </c>
      <c r="AN10" s="5" t="s">
        <v>70</v>
      </c>
      <c r="AO10" s="5" t="s">
        <v>71</v>
      </c>
      <c r="AP10" s="5" t="s">
        <v>72</v>
      </c>
    </row>
    <row r="11" spans="1:42" x14ac:dyDescent="0.25">
      <c r="A11" t="s">
        <v>73</v>
      </c>
      <c r="B11" s="6">
        <f>B3-1</f>
        <v>2.6899586976133301</v>
      </c>
      <c r="C11" s="6">
        <f t="shared" ref="C11:AP14" si="15">C3-1</f>
        <v>2.1926590121979399</v>
      </c>
      <c r="D11" s="6"/>
      <c r="E11" s="6"/>
      <c r="F11" s="6">
        <f t="shared" si="15"/>
        <v>5.9145855307970496</v>
      </c>
      <c r="G11" s="6">
        <f t="shared" si="15"/>
        <v>6.0196574390597899</v>
      </c>
      <c r="H11" s="6">
        <f t="shared" si="15"/>
        <v>11.3692120106946</v>
      </c>
      <c r="I11" s="6">
        <f t="shared" si="15"/>
        <v>5.5256840245702197</v>
      </c>
      <c r="J11" s="6">
        <f t="shared" si="15"/>
        <v>2.3708042021403899</v>
      </c>
      <c r="K11" s="6">
        <f>K3-1</f>
        <v>1.59917134923236</v>
      </c>
      <c r="L11" s="6">
        <f>L3-1</f>
        <v>27.545377186654601</v>
      </c>
      <c r="M11" s="6">
        <f t="shared" si="15"/>
        <v>1.4880245082025598</v>
      </c>
      <c r="N11" s="6">
        <f t="shared" si="15"/>
        <v>1.5610769912951201</v>
      </c>
      <c r="O11" s="6"/>
      <c r="P11" s="6"/>
      <c r="Q11" s="6">
        <f t="shared" si="15"/>
        <v>15.8771940695373</v>
      </c>
      <c r="R11" s="6">
        <f t="shared" si="15"/>
        <v>27.582199128471601</v>
      </c>
      <c r="S11" s="6">
        <f t="shared" si="15"/>
        <v>14.6462620917953</v>
      </c>
      <c r="T11" s="6">
        <f t="shared" si="15"/>
        <v>18.356939045776102</v>
      </c>
      <c r="U11" s="6">
        <f t="shared" si="15"/>
        <v>39.814815522236302</v>
      </c>
      <c r="V11" s="6"/>
      <c r="W11" s="6"/>
      <c r="X11" s="6">
        <f t="shared" si="15"/>
        <v>9.3224409125518992</v>
      </c>
      <c r="Y11" s="6">
        <f t="shared" si="15"/>
        <v>11.678950399340399</v>
      </c>
      <c r="Z11" s="6">
        <f t="shared" si="15"/>
        <v>8.4688421540777998</v>
      </c>
      <c r="AA11" s="6">
        <f t="shared" si="15"/>
        <v>6.7333717755176297</v>
      </c>
      <c r="AB11" s="6">
        <f t="shared" si="15"/>
        <v>7.17403646792574</v>
      </c>
      <c r="AC11" s="6">
        <f t="shared" si="15"/>
        <v>11.671765326454301</v>
      </c>
      <c r="AD11" s="6">
        <f t="shared" si="15"/>
        <v>30.9999766651977</v>
      </c>
      <c r="AE11" s="6">
        <f t="shared" si="15"/>
        <v>9.8792170660705008</v>
      </c>
      <c r="AF11" s="6">
        <f t="shared" si="15"/>
        <v>7.8065523527966505</v>
      </c>
      <c r="AG11" s="6">
        <f t="shared" si="15"/>
        <v>5.4921054304509802</v>
      </c>
      <c r="AH11" s="6">
        <f t="shared" si="15"/>
        <v>11.763467798006801</v>
      </c>
      <c r="AI11" s="6">
        <f t="shared" si="15"/>
        <v>6.2538988523384003</v>
      </c>
      <c r="AJ11" s="6">
        <f t="shared" si="15"/>
        <v>7.5176130291277108</v>
      </c>
      <c r="AK11" s="6">
        <f t="shared" si="15"/>
        <v>9.7182161830516005</v>
      </c>
      <c r="AL11" s="6"/>
      <c r="AM11" s="6"/>
      <c r="AN11" s="6">
        <f t="shared" si="15"/>
        <v>3.0316450575000902</v>
      </c>
      <c r="AO11" s="6">
        <f t="shared" si="15"/>
        <v>28</v>
      </c>
      <c r="AP11" s="6">
        <f t="shared" si="15"/>
        <v>1.0570237474202901</v>
      </c>
    </row>
    <row r="12" spans="1:42" x14ac:dyDescent="0.25">
      <c r="A12" t="s">
        <v>74</v>
      </c>
      <c r="B12" s="6">
        <f t="shared" ref="B12:Q14" si="16">B4-1</f>
        <v>1.7471199302054998</v>
      </c>
      <c r="C12" s="6">
        <f t="shared" si="16"/>
        <v>2.1926590121979399</v>
      </c>
      <c r="D12" s="6"/>
      <c r="E12" s="6"/>
      <c r="F12" s="6">
        <f t="shared" si="16"/>
        <v>3.7162415838630203</v>
      </c>
      <c r="G12" s="6">
        <f t="shared" si="16"/>
        <v>3.1316122282543803</v>
      </c>
      <c r="H12" s="6">
        <f t="shared" si="16"/>
        <v>11.3692120106946</v>
      </c>
      <c r="I12" s="6">
        <f t="shared" si="16"/>
        <v>5.5256840245702197</v>
      </c>
      <c r="J12" s="6">
        <f t="shared" si="16"/>
        <v>2.0522913975230201</v>
      </c>
      <c r="K12" s="6">
        <f t="shared" si="16"/>
        <v>1.59917134923236</v>
      </c>
      <c r="L12" s="6">
        <f t="shared" si="16"/>
        <v>11.7389309825626</v>
      </c>
      <c r="M12" s="6">
        <f t="shared" si="16"/>
        <v>1.0130336514699101</v>
      </c>
      <c r="N12" s="6">
        <f t="shared" si="16"/>
        <v>0.7891005843010801</v>
      </c>
      <c r="O12" s="6"/>
      <c r="P12" s="6"/>
      <c r="Q12" s="6">
        <f t="shared" si="16"/>
        <v>13.369429939006301</v>
      </c>
      <c r="R12" s="6">
        <f t="shared" si="15"/>
        <v>27.582199128471601</v>
      </c>
      <c r="S12" s="6">
        <f t="shared" si="15"/>
        <v>11.5743982606506</v>
      </c>
      <c r="T12" s="6">
        <f t="shared" si="15"/>
        <v>18.356939045776102</v>
      </c>
      <c r="U12" s="6">
        <f t="shared" si="15"/>
        <v>10.2708120556526</v>
      </c>
      <c r="V12" s="6"/>
      <c r="W12" s="6"/>
      <c r="X12" s="6">
        <f t="shared" si="15"/>
        <v>7.3939737919692998</v>
      </c>
      <c r="Y12" s="6">
        <f t="shared" si="15"/>
        <v>11.499912644478201</v>
      </c>
      <c r="Z12" s="6">
        <f t="shared" si="15"/>
        <v>3.4002294096564496</v>
      </c>
      <c r="AA12" s="6">
        <f t="shared" si="15"/>
        <v>4.2818209604556001</v>
      </c>
      <c r="AB12" s="6">
        <f t="shared" si="15"/>
        <v>6.7025211805326101</v>
      </c>
      <c r="AC12" s="6">
        <f t="shared" si="15"/>
        <v>8.4732251577968896</v>
      </c>
      <c r="AD12" s="6">
        <f t="shared" si="15"/>
        <v>5.8125757546382202</v>
      </c>
      <c r="AE12" s="6">
        <f t="shared" si="15"/>
        <v>8.2516971167331992</v>
      </c>
      <c r="AF12" s="6">
        <f t="shared" si="15"/>
        <v>3.0064722669827404</v>
      </c>
      <c r="AG12" s="6">
        <f t="shared" si="15"/>
        <v>5.4921054304509802</v>
      </c>
      <c r="AH12" s="6">
        <f t="shared" si="15"/>
        <v>7.6997475743114308</v>
      </c>
      <c r="AI12" s="6">
        <f t="shared" si="15"/>
        <v>3.6710933246549402</v>
      </c>
      <c r="AJ12" s="6">
        <f t="shared" si="15"/>
        <v>3.8844548622747199</v>
      </c>
      <c r="AK12" s="6">
        <f t="shared" si="15"/>
        <v>2.2293773966315902</v>
      </c>
      <c r="AL12" s="6"/>
      <c r="AM12" s="6"/>
      <c r="AN12" s="6">
        <f t="shared" si="15"/>
        <v>2.2293773966315902</v>
      </c>
      <c r="AO12" s="6">
        <f t="shared" si="15"/>
        <v>0.86691978607886</v>
      </c>
      <c r="AP12" s="6">
        <f t="shared" si="15"/>
        <v>0.15747041101903991</v>
      </c>
    </row>
    <row r="13" spans="1:42" x14ac:dyDescent="0.25">
      <c r="A13" t="s">
        <v>75</v>
      </c>
      <c r="B13" s="6">
        <f t="shared" si="16"/>
        <v>1.66191385224232</v>
      </c>
      <c r="C13" s="6">
        <f t="shared" si="15"/>
        <v>1.0748360485908899</v>
      </c>
      <c r="D13" s="6"/>
      <c r="E13" s="6"/>
      <c r="F13" s="6">
        <f t="shared" si="15"/>
        <v>3.1460619086777601</v>
      </c>
      <c r="G13" s="6">
        <f t="shared" si="15"/>
        <v>3.1316122282543803</v>
      </c>
      <c r="H13" s="6">
        <f t="shared" si="15"/>
        <v>11.3692120106946</v>
      </c>
      <c r="I13" s="6">
        <f t="shared" si="15"/>
        <v>1.4625752665852301</v>
      </c>
      <c r="J13" s="6">
        <f t="shared" si="15"/>
        <v>0.68614725759378992</v>
      </c>
      <c r="K13" s="6">
        <f t="shared" si="15"/>
        <v>0.2668187617437201</v>
      </c>
      <c r="L13" s="6">
        <f t="shared" si="15"/>
        <v>9.7823390572999998</v>
      </c>
      <c r="M13" s="6">
        <f t="shared" si="15"/>
        <v>1.0130336514699101</v>
      </c>
      <c r="N13" s="6">
        <f t="shared" si="15"/>
        <v>0.69232482253918004</v>
      </c>
      <c r="O13" s="6"/>
      <c r="P13" s="6"/>
      <c r="Q13" s="6">
        <f t="shared" si="15"/>
        <v>13.369429939006301</v>
      </c>
      <c r="R13" s="6">
        <f t="shared" si="15"/>
        <v>27.582199128471601</v>
      </c>
      <c r="S13" s="6">
        <f t="shared" si="15"/>
        <v>10.8010646683655</v>
      </c>
      <c r="T13" s="6">
        <f t="shared" si="15"/>
        <v>8.5149549454933506</v>
      </c>
      <c r="U13" s="6">
        <f t="shared" si="15"/>
        <v>9.8343111229960005</v>
      </c>
      <c r="V13" s="6"/>
      <c r="W13" s="6"/>
      <c r="X13" s="6">
        <f t="shared" si="15"/>
        <v>6.0747352574157301</v>
      </c>
      <c r="Y13" s="6">
        <f t="shared" si="15"/>
        <v>8.3078242926493999</v>
      </c>
      <c r="Z13" s="6">
        <f t="shared" si="15"/>
        <v>1.8753342724240798</v>
      </c>
      <c r="AA13" s="6">
        <f t="shared" si="15"/>
        <v>2.4199523202651498</v>
      </c>
      <c r="AB13" s="6">
        <f t="shared" si="15"/>
        <v>2.72311805041296</v>
      </c>
      <c r="AC13" s="6">
        <f t="shared" si="15"/>
        <v>4.7004509812726001</v>
      </c>
      <c r="AD13" s="6">
        <f t="shared" si="15"/>
        <v>3.29176105856261</v>
      </c>
      <c r="AE13" s="6">
        <f t="shared" si="15"/>
        <v>3.7572736660354096</v>
      </c>
      <c r="AF13" s="6">
        <f t="shared" si="15"/>
        <v>1.8834687721441998</v>
      </c>
      <c r="AG13" s="6">
        <f t="shared" si="15"/>
        <v>1.96864198520207</v>
      </c>
      <c r="AH13" s="6">
        <f t="shared" si="15"/>
        <v>3.9796643644291496</v>
      </c>
      <c r="AI13" s="6">
        <f t="shared" si="15"/>
        <v>2.0193227605740098</v>
      </c>
      <c r="AJ13" s="6">
        <f t="shared" si="15"/>
        <v>3.5002296424457402</v>
      </c>
      <c r="AK13" s="6">
        <f t="shared" si="15"/>
        <v>1.2030100714466498</v>
      </c>
      <c r="AL13" s="6"/>
      <c r="AM13" s="6"/>
      <c r="AN13" s="6">
        <f t="shared" si="15"/>
        <v>1.2030100714466498</v>
      </c>
      <c r="AO13" s="6">
        <f t="shared" si="15"/>
        <v>-0.12098187285403394</v>
      </c>
      <c r="AP13" s="6">
        <f t="shared" si="15"/>
        <v>-5.2270136756404906E-4</v>
      </c>
    </row>
    <row r="14" spans="1:42" x14ac:dyDescent="0.25">
      <c r="A14" t="s">
        <v>76</v>
      </c>
      <c r="B14" s="6">
        <f t="shared" si="16"/>
        <v>0.61514044338446006</v>
      </c>
      <c r="C14" s="6">
        <f t="shared" si="15"/>
        <v>0.28482669059003007</v>
      </c>
      <c r="D14" s="6"/>
      <c r="E14" s="6"/>
      <c r="F14" s="6">
        <f t="shared" si="15"/>
        <v>2.0994282348188702</v>
      </c>
      <c r="G14" s="6">
        <f t="shared" si="15"/>
        <v>2.5134393593525699</v>
      </c>
      <c r="H14" s="6">
        <f t="shared" si="15"/>
        <v>4.0316365350643997</v>
      </c>
      <c r="I14" s="6">
        <f t="shared" si="15"/>
        <v>0.53524368399396005</v>
      </c>
      <c r="J14" s="6">
        <f t="shared" si="15"/>
        <v>0.68614725759378992</v>
      </c>
      <c r="K14" s="6">
        <f t="shared" si="15"/>
        <v>9.4838420900769993E-2</v>
      </c>
      <c r="L14" s="6">
        <f t="shared" si="15"/>
        <v>6.9392367674129902</v>
      </c>
      <c r="M14" s="6">
        <f t="shared" si="15"/>
        <v>0.68280509756693997</v>
      </c>
      <c r="N14" s="6">
        <f t="shared" si="15"/>
        <v>0.69232482253918004</v>
      </c>
      <c r="O14" s="6"/>
      <c r="P14" s="6"/>
      <c r="Q14" s="6">
        <f t="shared" si="15"/>
        <v>8.1439986691322996</v>
      </c>
      <c r="R14" s="6">
        <f t="shared" si="15"/>
        <v>9.5695899267544</v>
      </c>
      <c r="S14" s="6">
        <f t="shared" si="15"/>
        <v>5.6422935809715797</v>
      </c>
      <c r="T14" s="6">
        <f t="shared" si="15"/>
        <v>4.6526694786041203</v>
      </c>
      <c r="U14" s="6">
        <f t="shared" si="15"/>
        <v>5.5272023864034203</v>
      </c>
      <c r="V14" s="6"/>
      <c r="W14" s="6"/>
      <c r="X14" s="6">
        <f t="shared" si="15"/>
        <v>2.8030677200274301</v>
      </c>
      <c r="Y14" s="6">
        <f t="shared" si="15"/>
        <v>2.9279875689349799</v>
      </c>
      <c r="Z14" s="6">
        <f t="shared" si="15"/>
        <v>0.41185610579323995</v>
      </c>
      <c r="AA14" s="6">
        <f t="shared" si="15"/>
        <v>1.0091549048818602</v>
      </c>
      <c r="AB14" s="6">
        <f t="shared" si="15"/>
        <v>1.4583753815297298</v>
      </c>
      <c r="AC14" s="6">
        <f t="shared" si="15"/>
        <v>2.3853515543742798</v>
      </c>
      <c r="AD14" s="6">
        <f t="shared" si="15"/>
        <v>2.3281253485732099</v>
      </c>
      <c r="AE14" s="6">
        <f t="shared" si="15"/>
        <v>1.7218482093580398</v>
      </c>
      <c r="AF14" s="6">
        <f t="shared" si="15"/>
        <v>1.8834687721441998</v>
      </c>
      <c r="AG14" s="6">
        <f t="shared" si="15"/>
        <v>1.0578912720305298</v>
      </c>
      <c r="AH14" s="6">
        <f t="shared" si="15"/>
        <v>1.11035984503006</v>
      </c>
      <c r="AI14" s="6">
        <f t="shared" si="15"/>
        <v>1.0575559563364298</v>
      </c>
      <c r="AJ14" s="6">
        <f t="shared" si="15"/>
        <v>1.3693891203905699</v>
      </c>
      <c r="AK14" s="6">
        <f t="shared" si="15"/>
        <v>0.5032296701841199</v>
      </c>
      <c r="AL14" s="6"/>
      <c r="AM14" s="6"/>
      <c r="AN14" s="6">
        <f t="shared" si="15"/>
        <v>0.5032296701841199</v>
      </c>
      <c r="AO14" s="6">
        <f t="shared" si="15"/>
        <v>-0.56131972034409205</v>
      </c>
      <c r="AP14" s="6">
        <f t="shared" si="15"/>
        <v>-7.6135426692072961E-2</v>
      </c>
    </row>
    <row r="15" spans="1:42" x14ac:dyDescent="0.25">
      <c r="A15" t="s">
        <v>77</v>
      </c>
      <c r="B15" s="6">
        <f>MAX(B7-1, 0.01)</f>
        <v>5.4088393706950066E-2</v>
      </c>
      <c r="C15" s="6">
        <f t="shared" ref="C15:AP15" si="17">MAX(C7-1, 0.01)</f>
        <v>4.3086007385380043E-2</v>
      </c>
      <c r="D15" s="6"/>
      <c r="E15" s="6"/>
      <c r="F15" s="6">
        <f t="shared" si="17"/>
        <v>0.37733854799749</v>
      </c>
      <c r="G15" s="6">
        <f t="shared" si="17"/>
        <v>0.83292942523496993</v>
      </c>
      <c r="H15" s="6">
        <f t="shared" si="17"/>
        <v>2.1394818952803298</v>
      </c>
      <c r="I15" s="6">
        <f t="shared" si="17"/>
        <v>0.52848574678103</v>
      </c>
      <c r="J15" s="6">
        <f t="shared" si="17"/>
        <v>0.1366274773704399</v>
      </c>
      <c r="K15" s="6">
        <f t="shared" si="17"/>
        <v>0.01</v>
      </c>
      <c r="L15" s="6">
        <f t="shared" si="17"/>
        <v>1.8250836145355098</v>
      </c>
      <c r="M15" s="6">
        <f t="shared" si="17"/>
        <v>0.26832720125012011</v>
      </c>
      <c r="N15" s="6">
        <f t="shared" si="17"/>
        <v>5.1801474220430022E-2</v>
      </c>
      <c r="O15" s="6"/>
      <c r="P15" s="6"/>
      <c r="Q15" s="6">
        <f t="shared" si="17"/>
        <v>3.1244035741040701</v>
      </c>
      <c r="R15" s="6">
        <f t="shared" si="17"/>
        <v>5.1230136201788401</v>
      </c>
      <c r="S15" s="6">
        <f t="shared" si="17"/>
        <v>3.9898530847571498</v>
      </c>
      <c r="T15" s="6">
        <f t="shared" si="17"/>
        <v>3.0793628801394197</v>
      </c>
      <c r="U15" s="6">
        <f t="shared" si="17"/>
        <v>1.5461613528576699</v>
      </c>
      <c r="V15" s="6"/>
      <c r="W15" s="6"/>
      <c r="X15" s="6">
        <f t="shared" si="17"/>
        <v>1.39074526430695</v>
      </c>
      <c r="Y15" s="6">
        <f t="shared" si="17"/>
        <v>1.3482561426823501</v>
      </c>
      <c r="Z15" s="6">
        <f t="shared" si="17"/>
        <v>0.41185610579323995</v>
      </c>
      <c r="AA15" s="6">
        <f t="shared" si="17"/>
        <v>0.86770945403818001</v>
      </c>
      <c r="AB15" s="6">
        <f t="shared" si="17"/>
        <v>1.1171981595428502</v>
      </c>
      <c r="AC15" s="6">
        <f t="shared" si="17"/>
        <v>2.3853515543742798</v>
      </c>
      <c r="AD15" s="6">
        <f t="shared" si="17"/>
        <v>0.88107686406193997</v>
      </c>
      <c r="AE15" s="6">
        <f t="shared" si="17"/>
        <v>1.7218482093580398</v>
      </c>
      <c r="AF15" s="6">
        <f t="shared" si="17"/>
        <v>1.5037274228628701</v>
      </c>
      <c r="AG15" s="6">
        <f t="shared" si="17"/>
        <v>0.41388814750960989</v>
      </c>
      <c r="AH15" s="6">
        <f t="shared" si="17"/>
        <v>1.11035984503006</v>
      </c>
      <c r="AI15" s="6">
        <f t="shared" si="17"/>
        <v>1.0037380902610402</v>
      </c>
      <c r="AJ15" s="6">
        <f t="shared" si="17"/>
        <v>0.5706914491169901</v>
      </c>
      <c r="AK15" s="6">
        <f t="shared" si="17"/>
        <v>0.36469464809889995</v>
      </c>
      <c r="AL15" s="6"/>
      <c r="AM15" s="6"/>
      <c r="AN15" s="6">
        <f t="shared" si="17"/>
        <v>0.01</v>
      </c>
      <c r="AO15" s="6">
        <f t="shared" si="17"/>
        <v>0.01</v>
      </c>
      <c r="AP15" s="6">
        <f t="shared" si="17"/>
        <v>0.01</v>
      </c>
    </row>
    <row r="17" spans="1:42" x14ac:dyDescent="0.25">
      <c r="A17" t="s">
        <v>78</v>
      </c>
    </row>
    <row r="18" spans="1:42" x14ac:dyDescent="0.25">
      <c r="B18" t="s">
        <v>27</v>
      </c>
      <c r="C18" t="s">
        <v>39</v>
      </c>
      <c r="F18" t="s">
        <v>30</v>
      </c>
      <c r="G18" t="s">
        <v>35</v>
      </c>
      <c r="H18" t="s">
        <v>79</v>
      </c>
      <c r="I18" t="s">
        <v>37</v>
      </c>
      <c r="J18" t="s">
        <v>34</v>
      </c>
      <c r="K18" t="s">
        <v>28</v>
      </c>
      <c r="L18" t="s">
        <v>80</v>
      </c>
      <c r="M18" t="s">
        <v>33</v>
      </c>
      <c r="N18" t="s">
        <v>81</v>
      </c>
      <c r="Q18" t="s">
        <v>8</v>
      </c>
      <c r="R18" t="s">
        <v>82</v>
      </c>
      <c r="S18" t="s">
        <v>36</v>
      </c>
      <c r="T18" t="s">
        <v>3</v>
      </c>
      <c r="U18" t="s">
        <v>83</v>
      </c>
      <c r="X18" t="s">
        <v>84</v>
      </c>
      <c r="Y18" t="s">
        <v>85</v>
      </c>
      <c r="Z18" t="s">
        <v>86</v>
      </c>
      <c r="AA18" t="s">
        <v>87</v>
      </c>
      <c r="AB18" t="s">
        <v>88</v>
      </c>
      <c r="AC18" t="s">
        <v>89</v>
      </c>
      <c r="AD18" t="s">
        <v>90</v>
      </c>
      <c r="AE18" t="s">
        <v>91</v>
      </c>
      <c r="AF18" t="s">
        <v>92</v>
      </c>
      <c r="AG18" t="s">
        <v>66</v>
      </c>
      <c r="AH18" t="s">
        <v>93</v>
      </c>
      <c r="AI18" t="s">
        <v>94</v>
      </c>
      <c r="AJ18" t="s">
        <v>95</v>
      </c>
      <c r="AK18" t="s">
        <v>96</v>
      </c>
      <c r="AN18" t="s">
        <v>96</v>
      </c>
      <c r="AO18" t="s">
        <v>97</v>
      </c>
      <c r="AP18" t="s">
        <v>98</v>
      </c>
    </row>
    <row r="19" spans="1:42" x14ac:dyDescent="0.25">
      <c r="A19" t="s">
        <v>73</v>
      </c>
      <c r="B19">
        <f>B11-B12</f>
        <v>0.94283876740783024</v>
      </c>
      <c r="C19">
        <f t="shared" ref="C19:AK23" si="18">C11-C12</f>
        <v>0</v>
      </c>
      <c r="F19">
        <f t="shared" si="18"/>
        <v>2.1983439469340293</v>
      </c>
      <c r="G19">
        <f t="shared" si="18"/>
        <v>2.8880452108054095</v>
      </c>
      <c r="H19">
        <f t="shared" si="18"/>
        <v>0</v>
      </c>
      <c r="I19">
        <f t="shared" si="18"/>
        <v>0</v>
      </c>
      <c r="J19">
        <f t="shared" si="18"/>
        <v>0.31851280461736975</v>
      </c>
      <c r="K19">
        <f t="shared" si="18"/>
        <v>0</v>
      </c>
      <c r="L19">
        <f t="shared" si="18"/>
        <v>15.806446204092001</v>
      </c>
      <c r="M19">
        <f t="shared" si="18"/>
        <v>0.47499085673264974</v>
      </c>
      <c r="N19">
        <f t="shared" si="18"/>
        <v>0.77197640699404002</v>
      </c>
      <c r="Q19">
        <f t="shared" si="18"/>
        <v>2.5077641305309992</v>
      </c>
      <c r="R19">
        <f t="shared" si="18"/>
        <v>0</v>
      </c>
      <c r="S19">
        <f t="shared" si="18"/>
        <v>3.0718638311447002</v>
      </c>
      <c r="T19">
        <f t="shared" si="18"/>
        <v>0</v>
      </c>
      <c r="U19">
        <f t="shared" si="18"/>
        <v>29.544003466583703</v>
      </c>
      <c r="X19">
        <f t="shared" si="18"/>
        <v>1.9284671205825994</v>
      </c>
      <c r="Y19">
        <f t="shared" si="18"/>
        <v>0.17903775486219864</v>
      </c>
      <c r="Z19">
        <f t="shared" si="18"/>
        <v>5.0686127444213502</v>
      </c>
      <c r="AA19">
        <f t="shared" si="18"/>
        <v>2.4515508150620295</v>
      </c>
      <c r="AB19">
        <f t="shared" si="18"/>
        <v>0.47151528739312987</v>
      </c>
      <c r="AC19">
        <f t="shared" si="18"/>
        <v>3.1985401686574111</v>
      </c>
      <c r="AD19">
        <f t="shared" si="18"/>
        <v>25.187400910559479</v>
      </c>
      <c r="AE19">
        <f t="shared" si="18"/>
        <v>1.6275199493373016</v>
      </c>
      <c r="AF19">
        <f t="shared" si="18"/>
        <v>4.8000800858139101</v>
      </c>
      <c r="AG19">
        <f t="shared" si="18"/>
        <v>0</v>
      </c>
      <c r="AH19">
        <f t="shared" si="18"/>
        <v>4.0637202236953698</v>
      </c>
      <c r="AI19">
        <f t="shared" si="18"/>
        <v>2.5828055276834601</v>
      </c>
      <c r="AJ19">
        <f t="shared" si="18"/>
        <v>3.6331581668529909</v>
      </c>
      <c r="AK19">
        <f t="shared" si="18"/>
        <v>7.4888387864200103</v>
      </c>
      <c r="AN19">
        <f t="shared" ref="AN19:AP23" si="19">AN11-AN12</f>
        <v>0.80226766086849999</v>
      </c>
      <c r="AO19">
        <f t="shared" si="19"/>
        <v>27.13308021392114</v>
      </c>
      <c r="AP19">
        <f t="shared" si="19"/>
        <v>0.89955333640125024</v>
      </c>
    </row>
    <row r="20" spans="1:42" x14ac:dyDescent="0.25">
      <c r="A20" t="s">
        <v>74</v>
      </c>
      <c r="B20">
        <f t="shared" ref="B20:Q23" si="20">B12-B13</f>
        <v>8.5206077963179805E-2</v>
      </c>
      <c r="C20">
        <f t="shared" si="20"/>
        <v>1.11782296360705</v>
      </c>
      <c r="F20">
        <f t="shared" si="20"/>
        <v>0.57017967518526014</v>
      </c>
      <c r="G20">
        <f t="shared" si="20"/>
        <v>0</v>
      </c>
      <c r="H20">
        <f t="shared" si="20"/>
        <v>0</v>
      </c>
      <c r="I20">
        <f t="shared" si="20"/>
        <v>4.06310875798499</v>
      </c>
      <c r="J20">
        <f t="shared" si="20"/>
        <v>1.3661441399292302</v>
      </c>
      <c r="K20">
        <f t="shared" si="20"/>
        <v>1.3323525874886399</v>
      </c>
      <c r="L20">
        <f t="shared" si="20"/>
        <v>1.9565919252626003</v>
      </c>
      <c r="M20">
        <f t="shared" si="20"/>
        <v>0</v>
      </c>
      <c r="N20">
        <f t="shared" si="20"/>
        <v>9.6775761761900059E-2</v>
      </c>
      <c r="Q20">
        <f t="shared" si="20"/>
        <v>0</v>
      </c>
      <c r="R20">
        <f t="shared" si="18"/>
        <v>0</v>
      </c>
      <c r="S20">
        <f t="shared" si="18"/>
        <v>0.77333359228510012</v>
      </c>
      <c r="T20">
        <f t="shared" si="18"/>
        <v>9.8419841002827511</v>
      </c>
      <c r="U20">
        <f t="shared" si="18"/>
        <v>0.43650093265659962</v>
      </c>
      <c r="X20">
        <f t="shared" si="18"/>
        <v>1.3192385345535698</v>
      </c>
      <c r="Y20">
        <f t="shared" si="18"/>
        <v>3.1920883518288008</v>
      </c>
      <c r="Z20">
        <f t="shared" si="18"/>
        <v>1.5248951372323698</v>
      </c>
      <c r="AA20">
        <f t="shared" si="18"/>
        <v>1.8618686401904503</v>
      </c>
      <c r="AB20">
        <f t="shared" si="18"/>
        <v>3.9794031301196502</v>
      </c>
      <c r="AC20">
        <f t="shared" si="18"/>
        <v>3.7727741765242895</v>
      </c>
      <c r="AD20">
        <f t="shared" si="18"/>
        <v>2.5208146960756102</v>
      </c>
      <c r="AE20">
        <f t="shared" si="18"/>
        <v>4.4944234506977896</v>
      </c>
      <c r="AF20">
        <f t="shared" si="18"/>
        <v>1.1230034948385406</v>
      </c>
      <c r="AG20">
        <f t="shared" si="18"/>
        <v>3.5234634452489102</v>
      </c>
      <c r="AH20">
        <f t="shared" si="18"/>
        <v>3.7200832098822811</v>
      </c>
      <c r="AI20">
        <f t="shared" si="18"/>
        <v>1.6517705640809304</v>
      </c>
      <c r="AJ20">
        <f t="shared" si="18"/>
        <v>0.38422521982897972</v>
      </c>
      <c r="AK20">
        <f t="shared" si="18"/>
        <v>1.0263673251849403</v>
      </c>
      <c r="AN20">
        <f t="shared" si="19"/>
        <v>1.0263673251849403</v>
      </c>
      <c r="AO20">
        <f t="shared" si="19"/>
        <v>0.98790165893289394</v>
      </c>
      <c r="AP20">
        <f t="shared" si="19"/>
        <v>0.15799311238660396</v>
      </c>
    </row>
    <row r="21" spans="1:42" x14ac:dyDescent="0.25">
      <c r="A21" t="s">
        <v>75</v>
      </c>
      <c r="B21">
        <f t="shared" si="20"/>
        <v>1.04677340885786</v>
      </c>
      <c r="C21">
        <f t="shared" si="18"/>
        <v>0.79000935800085981</v>
      </c>
      <c r="F21">
        <f t="shared" si="18"/>
        <v>1.0466336738588899</v>
      </c>
      <c r="G21">
        <f t="shared" si="18"/>
        <v>0.61817286890181045</v>
      </c>
      <c r="H21">
        <f t="shared" si="18"/>
        <v>7.3375754756302003</v>
      </c>
      <c r="I21">
        <f t="shared" si="18"/>
        <v>0.92733158259127002</v>
      </c>
      <c r="J21">
        <f t="shared" si="18"/>
        <v>0</v>
      </c>
      <c r="K21">
        <f t="shared" si="18"/>
        <v>0.17198034084295011</v>
      </c>
      <c r="L21">
        <f t="shared" si="18"/>
        <v>2.8431022898870095</v>
      </c>
      <c r="M21">
        <f t="shared" si="18"/>
        <v>0.33022855390297012</v>
      </c>
      <c r="N21">
        <f t="shared" si="18"/>
        <v>0</v>
      </c>
      <c r="Q21">
        <f t="shared" si="18"/>
        <v>5.2254312698740009</v>
      </c>
      <c r="R21">
        <f t="shared" si="18"/>
        <v>18.012609201717201</v>
      </c>
      <c r="S21">
        <f t="shared" si="18"/>
        <v>5.1587710873939203</v>
      </c>
      <c r="T21">
        <f t="shared" si="18"/>
        <v>3.8622854668892304</v>
      </c>
      <c r="U21">
        <f t="shared" si="18"/>
        <v>4.3071087365925802</v>
      </c>
      <c r="X21">
        <f t="shared" si="18"/>
        <v>3.2716675373883</v>
      </c>
      <c r="Y21">
        <f t="shared" si="18"/>
        <v>5.37983672371442</v>
      </c>
      <c r="Z21">
        <f t="shared" si="18"/>
        <v>1.4634781666308398</v>
      </c>
      <c r="AA21">
        <f t="shared" si="18"/>
        <v>1.4107974153832896</v>
      </c>
      <c r="AB21">
        <f t="shared" si="18"/>
        <v>1.2647426688832302</v>
      </c>
      <c r="AC21">
        <f t="shared" si="18"/>
        <v>2.3150994268983203</v>
      </c>
      <c r="AD21">
        <f t="shared" si="18"/>
        <v>0.96363570998940018</v>
      </c>
      <c r="AE21">
        <f t="shared" si="18"/>
        <v>2.0354254566773697</v>
      </c>
      <c r="AF21">
        <f t="shared" si="18"/>
        <v>0</v>
      </c>
      <c r="AG21">
        <f t="shared" si="18"/>
        <v>0.91075071317154022</v>
      </c>
      <c r="AH21">
        <f t="shared" si="18"/>
        <v>2.8693045193990896</v>
      </c>
      <c r="AI21">
        <f t="shared" si="18"/>
        <v>0.96176680423757999</v>
      </c>
      <c r="AJ21">
        <f t="shared" si="18"/>
        <v>2.1308405220551703</v>
      </c>
      <c r="AK21">
        <f t="shared" si="18"/>
        <v>0.69978040126252994</v>
      </c>
      <c r="AN21">
        <f t="shared" si="19"/>
        <v>0.69978040126252994</v>
      </c>
      <c r="AO21">
        <f t="shared" si="19"/>
        <v>0.44033784749005811</v>
      </c>
      <c r="AP21">
        <f t="shared" si="19"/>
        <v>7.5612725324508911E-2</v>
      </c>
    </row>
    <row r="22" spans="1:42" x14ac:dyDescent="0.25">
      <c r="A22" t="s">
        <v>76</v>
      </c>
      <c r="B22">
        <f t="shared" si="20"/>
        <v>0.56105204967750999</v>
      </c>
      <c r="C22">
        <f t="shared" si="18"/>
        <v>0.24174068320465003</v>
      </c>
      <c r="F22">
        <f t="shared" si="18"/>
        <v>1.7220896868213802</v>
      </c>
      <c r="G22">
        <f t="shared" si="18"/>
        <v>1.6805099341176</v>
      </c>
      <c r="H22">
        <f t="shared" si="18"/>
        <v>1.8921546397840698</v>
      </c>
      <c r="I22">
        <f t="shared" si="18"/>
        <v>6.7579372129300541E-3</v>
      </c>
      <c r="J22">
        <f t="shared" si="18"/>
        <v>0.54951978022335002</v>
      </c>
      <c r="K22">
        <f t="shared" si="18"/>
        <v>8.4838420900769998E-2</v>
      </c>
      <c r="L22">
        <f t="shared" si="18"/>
        <v>5.1141531528774804</v>
      </c>
      <c r="M22">
        <f t="shared" si="18"/>
        <v>0.41447789631681986</v>
      </c>
      <c r="N22">
        <f t="shared" si="18"/>
        <v>0.64052334831875002</v>
      </c>
      <c r="Q22">
        <f t="shared" si="18"/>
        <v>5.0195950950282295</v>
      </c>
      <c r="R22">
        <f t="shared" si="18"/>
        <v>4.4465763065755599</v>
      </c>
      <c r="S22">
        <f t="shared" si="18"/>
        <v>1.6524404962144299</v>
      </c>
      <c r="T22">
        <f t="shared" si="18"/>
        <v>1.5733065984647006</v>
      </c>
      <c r="U22">
        <f t="shared" si="18"/>
        <v>3.9810410335457505</v>
      </c>
      <c r="X22">
        <f t="shared" si="18"/>
        <v>1.4123224557204801</v>
      </c>
      <c r="Y22">
        <f t="shared" si="18"/>
        <v>1.5797314262526299</v>
      </c>
      <c r="Z22">
        <f t="shared" si="18"/>
        <v>0</v>
      </c>
      <c r="AA22">
        <f t="shared" si="18"/>
        <v>0.14144545084368021</v>
      </c>
      <c r="AB22">
        <f t="shared" si="18"/>
        <v>0.34117722198687961</v>
      </c>
      <c r="AC22">
        <f t="shared" si="18"/>
        <v>0</v>
      </c>
      <c r="AD22">
        <f t="shared" si="18"/>
        <v>1.4470484845112699</v>
      </c>
      <c r="AE22">
        <f t="shared" si="18"/>
        <v>0</v>
      </c>
      <c r="AF22">
        <f t="shared" si="18"/>
        <v>0.37974134928132974</v>
      </c>
      <c r="AG22">
        <f t="shared" si="18"/>
        <v>0.6440031245209199</v>
      </c>
      <c r="AH22">
        <f t="shared" si="18"/>
        <v>0</v>
      </c>
      <c r="AI22">
        <f t="shared" si="18"/>
        <v>5.3817866075389631E-2</v>
      </c>
      <c r="AJ22">
        <f t="shared" si="18"/>
        <v>0.79869767127357982</v>
      </c>
      <c r="AK22">
        <f t="shared" si="18"/>
        <v>0.13853502208521995</v>
      </c>
      <c r="AN22">
        <f t="shared" si="19"/>
        <v>0.49322967018411989</v>
      </c>
      <c r="AO22">
        <f t="shared" si="19"/>
        <v>-0.57131972034409206</v>
      </c>
      <c r="AP22">
        <f t="shared" si="19"/>
        <v>-8.6135426692072956E-2</v>
      </c>
    </row>
    <row r="23" spans="1:42" x14ac:dyDescent="0.25">
      <c r="A23" t="s">
        <v>77</v>
      </c>
      <c r="B23">
        <f t="shared" si="20"/>
        <v>5.4088393706950066E-2</v>
      </c>
      <c r="C23">
        <f t="shared" si="18"/>
        <v>4.3086007385380043E-2</v>
      </c>
      <c r="F23">
        <f t="shared" si="18"/>
        <v>0.37733854799749</v>
      </c>
      <c r="G23">
        <f t="shared" si="18"/>
        <v>0.83292942523496993</v>
      </c>
      <c r="H23">
        <f t="shared" si="18"/>
        <v>2.1394818952803298</v>
      </c>
      <c r="I23">
        <f t="shared" si="18"/>
        <v>0.52848574678103</v>
      </c>
      <c r="J23">
        <f t="shared" si="18"/>
        <v>0.1366274773704399</v>
      </c>
      <c r="K23">
        <f t="shared" si="18"/>
        <v>0.01</v>
      </c>
      <c r="L23">
        <f t="shared" si="18"/>
        <v>1.8250836145355098</v>
      </c>
      <c r="M23">
        <f t="shared" si="18"/>
        <v>0.26832720125012011</v>
      </c>
      <c r="N23">
        <f t="shared" si="18"/>
        <v>5.1801474220430022E-2</v>
      </c>
      <c r="Q23">
        <f t="shared" si="18"/>
        <v>3.1244035741040701</v>
      </c>
      <c r="R23">
        <f t="shared" si="18"/>
        <v>5.1230136201788401</v>
      </c>
      <c r="S23">
        <f t="shared" si="18"/>
        <v>3.9898530847571498</v>
      </c>
      <c r="T23">
        <f t="shared" si="18"/>
        <v>3.0793628801394197</v>
      </c>
      <c r="U23">
        <f t="shared" si="18"/>
        <v>1.5461613528576699</v>
      </c>
      <c r="X23">
        <f t="shared" si="18"/>
        <v>1.39074526430695</v>
      </c>
      <c r="Y23">
        <f t="shared" si="18"/>
        <v>1.3482561426823501</v>
      </c>
      <c r="Z23">
        <f t="shared" si="18"/>
        <v>0.41185610579323995</v>
      </c>
      <c r="AA23">
        <f t="shared" si="18"/>
        <v>0.86770945403818001</v>
      </c>
      <c r="AB23">
        <f t="shared" si="18"/>
        <v>1.1171981595428502</v>
      </c>
      <c r="AC23">
        <f t="shared" si="18"/>
        <v>2.3853515543742798</v>
      </c>
      <c r="AD23">
        <f t="shared" si="18"/>
        <v>0.88107686406193997</v>
      </c>
      <c r="AE23">
        <f t="shared" si="18"/>
        <v>1.7218482093580398</v>
      </c>
      <c r="AF23">
        <f t="shared" si="18"/>
        <v>1.5037274228628701</v>
      </c>
      <c r="AG23">
        <f t="shared" si="18"/>
        <v>0.41388814750960989</v>
      </c>
      <c r="AH23">
        <f t="shared" si="18"/>
        <v>1.11035984503006</v>
      </c>
      <c r="AI23">
        <f t="shared" si="18"/>
        <v>1.0037380902610402</v>
      </c>
      <c r="AJ23">
        <f t="shared" si="18"/>
        <v>0.5706914491169901</v>
      </c>
      <c r="AK23">
        <f t="shared" si="18"/>
        <v>0.36469464809889995</v>
      </c>
      <c r="AN23">
        <f t="shared" si="19"/>
        <v>0.01</v>
      </c>
      <c r="AO23">
        <f t="shared" si="19"/>
        <v>0.01</v>
      </c>
      <c r="AP23">
        <f t="shared" si="19"/>
        <v>0.01</v>
      </c>
    </row>
    <row r="26" spans="1:42" x14ac:dyDescent="0.25">
      <c r="B26" s="4" t="s">
        <v>42</v>
      </c>
      <c r="C26" s="5" t="s">
        <v>43</v>
      </c>
      <c r="D26" s="5" t="s">
        <v>44</v>
      </c>
      <c r="E26" s="5" t="s">
        <v>45</v>
      </c>
      <c r="F26" s="5" t="s">
        <v>46</v>
      </c>
      <c r="G26" s="5" t="s">
        <v>47</v>
      </c>
      <c r="H26" s="5" t="s">
        <v>48</v>
      </c>
      <c r="I26" s="5" t="s">
        <v>99</v>
      </c>
      <c r="J26" s="5" t="s">
        <v>49</v>
      </c>
      <c r="K26" s="5" t="s">
        <v>50</v>
      </c>
      <c r="L26" s="5" t="s">
        <v>51</v>
      </c>
      <c r="M26" s="5" t="s">
        <v>52</v>
      </c>
      <c r="N26" s="5" t="s">
        <v>53</v>
      </c>
      <c r="O26" s="5" t="s">
        <v>54</v>
      </c>
      <c r="P26" s="5" t="s">
        <v>55</v>
      </c>
      <c r="Q26" s="5" t="s">
        <v>56</v>
      </c>
      <c r="R26" s="5" t="s">
        <v>100</v>
      </c>
      <c r="S26" s="5" t="s">
        <v>3</v>
      </c>
      <c r="T26" s="5" t="s">
        <v>57</v>
      </c>
      <c r="U26" s="5" t="s">
        <v>58</v>
      </c>
      <c r="V26" s="5" t="s">
        <v>59</v>
      </c>
      <c r="W26" s="5" t="s">
        <v>60</v>
      </c>
      <c r="X26" s="5" t="s">
        <v>70</v>
      </c>
      <c r="Y26" s="5" t="s">
        <v>71</v>
      </c>
      <c r="Z26" s="5" t="s">
        <v>72</v>
      </c>
      <c r="AA26" s="5" t="s">
        <v>69</v>
      </c>
      <c r="AB26" s="5" t="s">
        <v>61</v>
      </c>
      <c r="AC26" s="5" t="s">
        <v>62</v>
      </c>
      <c r="AD26" s="5" t="s">
        <v>63</v>
      </c>
      <c r="AE26" s="5" t="s">
        <v>64</v>
      </c>
      <c r="AF26" s="5" t="s">
        <v>65</v>
      </c>
      <c r="AG26" s="5" t="s">
        <v>66</v>
      </c>
      <c r="AH26" s="5" t="s">
        <v>67</v>
      </c>
      <c r="AI26" s="5" t="s">
        <v>68</v>
      </c>
      <c r="AJ26" s="5" t="s">
        <v>101</v>
      </c>
      <c r="AK26" s="7" t="s">
        <v>102</v>
      </c>
    </row>
    <row r="27" spans="1:42" x14ac:dyDescent="0.25">
      <c r="B27" s="1">
        <v>3.6899586976133301</v>
      </c>
      <c r="C27" s="1">
        <v>3.1926590121979399</v>
      </c>
      <c r="D27" s="1">
        <v>6.9145855307970496</v>
      </c>
      <c r="E27" s="1">
        <v>7.0196574390597899</v>
      </c>
      <c r="F27" s="1">
        <v>12.3692120106946</v>
      </c>
      <c r="G27" s="1">
        <v>6.5256840245702197</v>
      </c>
      <c r="H27" s="1">
        <v>3.3708042021403899</v>
      </c>
      <c r="I27" s="1">
        <v>1.2689334855552501</v>
      </c>
      <c r="J27" s="1">
        <v>2.59917134923236</v>
      </c>
      <c r="K27" s="1">
        <v>28.545377186654601</v>
      </c>
      <c r="L27" s="1">
        <v>2.4880245082025598</v>
      </c>
      <c r="M27" s="1">
        <v>2.5610769912951201</v>
      </c>
      <c r="N27" s="1">
        <v>16.8771940695373</v>
      </c>
      <c r="O27" s="1">
        <v>28.582199128471601</v>
      </c>
      <c r="P27" s="1">
        <v>15.6462620917953</v>
      </c>
      <c r="Q27" s="1">
        <v>40.814815522236302</v>
      </c>
      <c r="R27" s="1">
        <v>1.129374480823</v>
      </c>
      <c r="S27" s="1">
        <v>19.356939045776102</v>
      </c>
      <c r="T27" s="1">
        <v>10.322440912551899</v>
      </c>
      <c r="U27" s="1">
        <v>12.678950399340399</v>
      </c>
      <c r="V27" s="1">
        <v>9.4688421540777998</v>
      </c>
      <c r="W27" s="1">
        <v>7.7333717755176297</v>
      </c>
      <c r="X27" s="1">
        <v>10.718216183051601</v>
      </c>
      <c r="Y27" s="1">
        <v>4.9781500324191903</v>
      </c>
      <c r="Z27" s="1">
        <v>2.00013347224515</v>
      </c>
      <c r="AA27" s="1">
        <v>8.5176130291277108</v>
      </c>
      <c r="AB27" s="1">
        <v>8.17403646792574</v>
      </c>
      <c r="AC27" s="1">
        <v>12.671765326454301</v>
      </c>
      <c r="AD27" s="1">
        <v>31.9999766651977</v>
      </c>
      <c r="AE27" s="1">
        <v>10.879217066070501</v>
      </c>
      <c r="AF27" s="1">
        <v>8.8065523527966505</v>
      </c>
      <c r="AG27" s="1">
        <v>6.4921054304509802</v>
      </c>
      <c r="AH27" s="1">
        <v>12.763467798006801</v>
      </c>
      <c r="AI27" s="1">
        <v>7.2538988523384003</v>
      </c>
      <c r="AJ27" s="1">
        <v>622912.14391078195</v>
      </c>
    </row>
    <row r="28" spans="1:42" x14ac:dyDescent="0.25">
      <c r="B28" s="1">
        <v>2.7471199302054998</v>
      </c>
      <c r="C28" s="1">
        <v>3.1926590121979399</v>
      </c>
      <c r="D28" s="1">
        <v>4.7162415838630203</v>
      </c>
      <c r="E28" s="1">
        <v>4.1316122282543803</v>
      </c>
      <c r="F28" s="1">
        <v>12.3692120106946</v>
      </c>
      <c r="G28" s="1">
        <v>6.5256840245702197</v>
      </c>
      <c r="H28" s="1">
        <v>3.0522913975230201</v>
      </c>
      <c r="I28" s="1">
        <v>1.1224990593287401</v>
      </c>
      <c r="J28" s="1">
        <v>2.59917134923236</v>
      </c>
      <c r="K28" s="1">
        <v>12.7389309825626</v>
      </c>
      <c r="L28" s="1">
        <v>2.0130336514699101</v>
      </c>
      <c r="M28" s="1">
        <v>1.7891005843010801</v>
      </c>
      <c r="N28" s="1">
        <v>14.369429939006301</v>
      </c>
      <c r="O28" s="1">
        <v>28.582199128471601</v>
      </c>
      <c r="P28" s="1">
        <v>12.5743982606506</v>
      </c>
      <c r="Q28" s="1">
        <v>11.2708120556526</v>
      </c>
      <c r="R28" s="1">
        <v>1.01989242915886</v>
      </c>
      <c r="S28" s="1">
        <v>19.356939045776102</v>
      </c>
      <c r="T28" s="1">
        <v>8.3939737919692998</v>
      </c>
      <c r="U28" s="1">
        <v>12.499912644478201</v>
      </c>
      <c r="V28" s="1">
        <v>4.4002294096564496</v>
      </c>
      <c r="W28" s="1">
        <v>5.2818209604556001</v>
      </c>
      <c r="X28" s="1">
        <v>3.2293773966315902</v>
      </c>
      <c r="Y28" s="1">
        <v>1.86691978607886</v>
      </c>
      <c r="Z28" s="1">
        <v>1.1574704110190399</v>
      </c>
      <c r="AA28" s="1">
        <v>4.8844548622747199</v>
      </c>
      <c r="AB28" s="1">
        <v>7.7025211805326101</v>
      </c>
      <c r="AC28" s="1">
        <v>9.4732251577968896</v>
      </c>
      <c r="AD28" s="1">
        <v>6.8125757546382202</v>
      </c>
      <c r="AE28" s="1">
        <v>9.2516971167331992</v>
      </c>
      <c r="AF28" s="1">
        <v>4.0064722669827404</v>
      </c>
      <c r="AG28" s="1">
        <v>6.4921054304509802</v>
      </c>
      <c r="AH28" s="1">
        <v>8.6997475743114308</v>
      </c>
      <c r="AI28" s="1">
        <v>4.6710933246549402</v>
      </c>
      <c r="AJ28" s="1">
        <v>622912.14391078195</v>
      </c>
    </row>
    <row r="29" spans="1:42" x14ac:dyDescent="0.25">
      <c r="B29" s="1">
        <v>2.66191385224232</v>
      </c>
      <c r="C29" s="1">
        <v>2.0748360485908899</v>
      </c>
      <c r="D29" s="1">
        <v>4.1460619086777601</v>
      </c>
      <c r="E29" s="1">
        <v>4.1316122282543803</v>
      </c>
      <c r="F29" s="1">
        <v>12.3692120106946</v>
      </c>
      <c r="G29" s="1">
        <v>2.4625752665852301</v>
      </c>
      <c r="H29" s="1">
        <v>1.6861472575937899</v>
      </c>
      <c r="I29" s="1">
        <v>1.05391614956107</v>
      </c>
      <c r="J29" s="1">
        <v>1.2668187617437201</v>
      </c>
      <c r="K29" s="1">
        <v>10.7823390573</v>
      </c>
      <c r="L29" s="1">
        <v>2.0130336514699101</v>
      </c>
      <c r="M29" s="1">
        <v>1.69232482253918</v>
      </c>
      <c r="N29" s="1">
        <v>14.369429939006301</v>
      </c>
      <c r="O29" s="1">
        <v>28.582199128471601</v>
      </c>
      <c r="P29" s="1">
        <v>11.8010646683655</v>
      </c>
      <c r="Q29" s="1">
        <v>10.834311122996001</v>
      </c>
      <c r="R29" s="1">
        <v>1.0032944385560001</v>
      </c>
      <c r="S29" s="1">
        <v>9.5149549454933506</v>
      </c>
      <c r="T29" s="1">
        <v>7.0747352574157301</v>
      </c>
      <c r="U29" s="1">
        <v>9.3078242926493999</v>
      </c>
      <c r="V29" s="1">
        <v>2.8753342724240798</v>
      </c>
      <c r="W29" s="1">
        <v>3.4199523202651498</v>
      </c>
      <c r="X29" s="1">
        <v>2.2030100714466498</v>
      </c>
      <c r="Y29" s="1">
        <v>0.87901812714596606</v>
      </c>
      <c r="Z29" s="1">
        <v>0.99947729863243595</v>
      </c>
      <c r="AA29" s="1">
        <v>4.5002296424457402</v>
      </c>
      <c r="AB29" s="1">
        <v>3.72311805041296</v>
      </c>
      <c r="AC29" s="1">
        <v>5.7004509812726001</v>
      </c>
      <c r="AD29" s="1">
        <v>4.29176105856261</v>
      </c>
      <c r="AE29" s="1">
        <v>4.7572736660354096</v>
      </c>
      <c r="AF29" s="1">
        <v>2.8834687721441998</v>
      </c>
      <c r="AG29" s="1">
        <v>2.96864198520207</v>
      </c>
      <c r="AH29" s="1">
        <v>4.9796643644291496</v>
      </c>
      <c r="AI29" s="1">
        <v>3.0193227605740098</v>
      </c>
      <c r="AJ29" s="1">
        <v>622912.14391078195</v>
      </c>
    </row>
    <row r="30" spans="1:42" x14ac:dyDescent="0.25">
      <c r="B30" s="1">
        <v>1.6151404433844601</v>
      </c>
      <c r="C30" s="1">
        <v>1.2848266905900301</v>
      </c>
      <c r="D30" s="1">
        <v>3.0994282348188702</v>
      </c>
      <c r="E30" s="1">
        <v>3.5134393593525699</v>
      </c>
      <c r="F30" s="1">
        <v>5.0316365350643997</v>
      </c>
      <c r="G30" s="1">
        <v>1.5352436839939601</v>
      </c>
      <c r="H30" s="1">
        <v>1.6861472575937899</v>
      </c>
      <c r="I30" s="1">
        <v>1.01831152426981</v>
      </c>
      <c r="J30" s="1">
        <v>1.09483842090077</v>
      </c>
      <c r="K30" s="1">
        <v>7.9392367674129902</v>
      </c>
      <c r="L30" s="1">
        <v>1.68280509756694</v>
      </c>
      <c r="M30" s="1">
        <v>1.69232482253918</v>
      </c>
      <c r="N30" s="1">
        <v>9.1439986691322996</v>
      </c>
      <c r="O30" s="1">
        <v>10.5695899267544</v>
      </c>
      <c r="P30" s="1">
        <v>6.6422935809715797</v>
      </c>
      <c r="Q30" s="1">
        <v>6.5272023864034203</v>
      </c>
      <c r="R30" s="1">
        <v>0.96050436864871802</v>
      </c>
      <c r="S30" s="1">
        <v>5.6526694786041203</v>
      </c>
      <c r="T30" s="1">
        <v>3.8030677200274301</v>
      </c>
      <c r="U30" s="1">
        <v>3.9279875689349799</v>
      </c>
      <c r="V30" s="1">
        <v>1.4118561057932399</v>
      </c>
      <c r="W30" s="1">
        <v>2.0091549048818602</v>
      </c>
      <c r="X30" s="1">
        <v>1.5032296701841199</v>
      </c>
      <c r="Y30" s="1">
        <v>0.438680279655908</v>
      </c>
      <c r="Z30" s="1">
        <v>0.92386457330792704</v>
      </c>
      <c r="AA30" s="1">
        <v>2.3693891203905699</v>
      </c>
      <c r="AB30" s="1">
        <v>2.4583753815297298</v>
      </c>
      <c r="AC30" s="1">
        <v>3.3853515543742798</v>
      </c>
      <c r="AD30" s="1">
        <v>3.3281253485732099</v>
      </c>
      <c r="AE30" s="1">
        <v>2.7218482093580398</v>
      </c>
      <c r="AF30" s="1">
        <v>2.8834687721441998</v>
      </c>
      <c r="AG30" s="1">
        <v>2.0578912720305298</v>
      </c>
      <c r="AH30" s="1">
        <v>2.11035984503006</v>
      </c>
      <c r="AI30" s="1">
        <v>2.0575559563364298</v>
      </c>
      <c r="AJ30" s="1">
        <v>622912.14391078195</v>
      </c>
    </row>
    <row r="31" spans="1:42" x14ac:dyDescent="0.25">
      <c r="B31" s="1">
        <v>1.0540883937069501</v>
      </c>
      <c r="C31" s="1">
        <v>1.04308600738538</v>
      </c>
      <c r="D31" s="1">
        <v>1.37733854799749</v>
      </c>
      <c r="E31" s="1">
        <v>1.8329294252349699</v>
      </c>
      <c r="F31" s="1">
        <v>3.1394818952803298</v>
      </c>
      <c r="G31" s="1">
        <v>1.52848574678103</v>
      </c>
      <c r="H31" s="1">
        <v>1.1366274773704399</v>
      </c>
      <c r="I31" s="1">
        <v>0.98216646003608499</v>
      </c>
      <c r="J31" s="1">
        <v>0.76909631566765302</v>
      </c>
      <c r="K31" s="1">
        <v>2.8250836145355098</v>
      </c>
      <c r="L31" s="1">
        <v>1.2683272012501201</v>
      </c>
      <c r="M31" s="1">
        <v>1.05180147422043</v>
      </c>
      <c r="N31" s="1">
        <v>4.1244035741040701</v>
      </c>
      <c r="O31" s="1">
        <v>6.1230136201788401</v>
      </c>
      <c r="P31" s="1">
        <v>4.9898530847571498</v>
      </c>
      <c r="Q31" s="1">
        <v>2.5461613528576699</v>
      </c>
      <c r="R31" s="1">
        <v>0.92796339474094802</v>
      </c>
      <c r="S31" s="1">
        <v>4.0793628801394197</v>
      </c>
      <c r="T31" s="1">
        <v>2.39074526430695</v>
      </c>
      <c r="U31" s="1">
        <v>2.3482561426823501</v>
      </c>
      <c r="V31" s="1">
        <v>1.4118561057932399</v>
      </c>
      <c r="W31" s="1">
        <v>1.86770945403818</v>
      </c>
      <c r="X31" s="1">
        <v>1.3646946480989</v>
      </c>
      <c r="Y31" s="1">
        <v>0.20369195640819901</v>
      </c>
      <c r="Z31" s="1">
        <v>0.57113230926932101</v>
      </c>
      <c r="AA31" s="1">
        <v>1.5706914491169901</v>
      </c>
      <c r="AB31" s="1">
        <v>2.1171981595428502</v>
      </c>
      <c r="AC31" s="1">
        <v>3.3853515543742798</v>
      </c>
      <c r="AD31" s="1">
        <v>1.88107686406194</v>
      </c>
      <c r="AE31" s="1">
        <v>2.7218482093580398</v>
      </c>
      <c r="AF31" s="1">
        <v>2.5037274228628701</v>
      </c>
      <c r="AG31" s="1">
        <v>1.4138881475096099</v>
      </c>
      <c r="AH31" s="1">
        <v>2.11035984503006</v>
      </c>
      <c r="AI31" s="1">
        <v>2.0037380902610402</v>
      </c>
      <c r="AJ31" s="1">
        <v>622912.14391078195</v>
      </c>
    </row>
    <row r="33" spans="2:36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2:36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2:36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2:36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2:36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256"/>
  <sheetViews>
    <sheetView topLeftCell="A19" zoomScale="90" zoomScaleNormal="90" workbookViewId="0">
      <selection activeCell="AC31" sqref="AC31"/>
    </sheetView>
  </sheetViews>
  <sheetFormatPr defaultRowHeight="15" x14ac:dyDescent="0.25"/>
  <sheetData>
    <row r="1" spans="2:36" x14ac:dyDescent="0.25">
      <c r="C1" t="s">
        <v>27</v>
      </c>
      <c r="E1" t="s">
        <v>28</v>
      </c>
      <c r="G1" t="s">
        <v>103</v>
      </c>
      <c r="I1" t="s">
        <v>3</v>
      </c>
      <c r="K1" t="s">
        <v>104</v>
      </c>
      <c r="M1" t="s">
        <v>5</v>
      </c>
      <c r="O1" t="s">
        <v>30</v>
      </c>
      <c r="Q1" t="s">
        <v>81</v>
      </c>
      <c r="S1" t="s">
        <v>8</v>
      </c>
      <c r="U1" t="s">
        <v>39</v>
      </c>
      <c r="W1" t="s">
        <v>33</v>
      </c>
      <c r="Y1" t="s">
        <v>108</v>
      </c>
      <c r="AA1" t="s">
        <v>34</v>
      </c>
      <c r="AC1" t="s">
        <v>109</v>
      </c>
      <c r="AE1" t="s">
        <v>35</v>
      </c>
      <c r="AG1" t="s">
        <v>36</v>
      </c>
      <c r="AI1" t="s">
        <v>37</v>
      </c>
    </row>
    <row r="2" spans="2:36" x14ac:dyDescent="0.25">
      <c r="B2" s="2">
        <v>0.462680657172092</v>
      </c>
      <c r="C2" s="1">
        <v>0.15983307015564999</v>
      </c>
      <c r="D2" s="1">
        <v>22165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2:36" x14ac:dyDescent="0.25">
      <c r="B3" s="2">
        <v>0.66772555654805998</v>
      </c>
      <c r="C3" s="1">
        <v>0</v>
      </c>
      <c r="D3" s="1">
        <v>0</v>
      </c>
      <c r="E3" s="1">
        <v>0.111400098559929</v>
      </c>
      <c r="F3" s="1">
        <v>36526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2:36" x14ac:dyDescent="0.25">
      <c r="B4" s="2">
        <v>0.501972819568966</v>
      </c>
      <c r="C4" s="1">
        <v>0</v>
      </c>
      <c r="D4" s="1">
        <v>0</v>
      </c>
      <c r="E4" s="1">
        <v>0</v>
      </c>
      <c r="F4" s="1">
        <v>0</v>
      </c>
      <c r="G4" s="1">
        <v>1.4072063917848101</v>
      </c>
      <c r="H4" s="1">
        <v>121531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2:36" x14ac:dyDescent="0.25">
      <c r="B5" s="2">
        <v>0.33379396574276399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0.71243702632846995</v>
      </c>
      <c r="J5" s="1">
        <v>22827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2:36" x14ac:dyDescent="0.25">
      <c r="B6" s="2">
        <v>0.30421999999999899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0.48785529715762199</v>
      </c>
      <c r="L6" s="1">
        <v>1548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2:36" x14ac:dyDescent="0.25">
      <c r="B7" s="2"/>
      <c r="D7" s="1"/>
      <c r="F7" s="1"/>
      <c r="H7" s="1"/>
      <c r="J7" s="1"/>
      <c r="L7" s="1"/>
      <c r="N7" s="1"/>
      <c r="P7" s="1"/>
      <c r="R7" s="1"/>
      <c r="T7" s="1"/>
      <c r="V7" s="1"/>
      <c r="X7" s="1"/>
      <c r="Z7" s="1"/>
      <c r="AB7" s="1"/>
      <c r="AD7" s="1"/>
      <c r="AF7" s="1"/>
      <c r="AH7" s="1"/>
      <c r="AJ7" s="1"/>
    </row>
    <row r="8" spans="2:36" x14ac:dyDescent="0.25">
      <c r="B8" s="2">
        <v>0.64907136433820201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0.24309758116435201</v>
      </c>
      <c r="P8" s="1">
        <v>21746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2:36" x14ac:dyDescent="0.25">
      <c r="B9" s="2">
        <v>0.68614588922568998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7.0003518284732696E-2</v>
      </c>
      <c r="R9" s="1">
        <v>48319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2:36" x14ac:dyDescent="0.25">
      <c r="B10" s="2">
        <v>0.63045824500358305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0.74526402113991497</v>
      </c>
      <c r="T10" s="1">
        <v>21949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2:36" x14ac:dyDescent="0.25">
      <c r="B11" s="2">
        <v>0.65586999246439404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0.15038625256187901</v>
      </c>
      <c r="V11" s="1">
        <v>6343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2:36" x14ac:dyDescent="0.25">
      <c r="B12" s="2">
        <v>0.72232541372427195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6.8173319039664906E-2</v>
      </c>
      <c r="X12" s="1">
        <v>40111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2:36" x14ac:dyDescent="0.25">
      <c r="B13" s="2">
        <v>0.62998902727128303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0.41224355971896898</v>
      </c>
      <c r="Z13" s="1">
        <v>10675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2:36" x14ac:dyDescent="0.25">
      <c r="B14" s="2">
        <v>0.71046815934136298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4.7983531807516903E-2</v>
      </c>
      <c r="AB14" s="1">
        <v>67767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2:36" x14ac:dyDescent="0.25">
      <c r="B15" s="2">
        <v>0.12842707254989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1.7336621077297699E-2</v>
      </c>
      <c r="AD15" s="1">
        <v>326465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2:36" x14ac:dyDescent="0.25">
      <c r="B16" s="2">
        <v>0.65796934119309203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0.26289760348583802</v>
      </c>
      <c r="AF16" s="1">
        <v>4590</v>
      </c>
      <c r="AG16" s="1">
        <v>0</v>
      </c>
      <c r="AH16" s="1">
        <v>0</v>
      </c>
      <c r="AI16" s="1">
        <v>0</v>
      </c>
      <c r="AJ16" s="1">
        <v>0</v>
      </c>
    </row>
    <row r="17" spans="2:36" x14ac:dyDescent="0.25">
      <c r="B17" s="2">
        <v>0.60604700207729301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0.706198413982844</v>
      </c>
      <c r="AH17" s="1">
        <v>6179</v>
      </c>
      <c r="AI17" s="1">
        <v>0</v>
      </c>
      <c r="AJ17" s="1">
        <v>0</v>
      </c>
    </row>
    <row r="18" spans="2:36" x14ac:dyDescent="0.25">
      <c r="B18" s="2">
        <v>0.670965240353118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9.3675383153633204E-2</v>
      </c>
      <c r="AJ18" s="1">
        <v>24207</v>
      </c>
    </row>
    <row r="19" spans="2:36" x14ac:dyDescent="0.25">
      <c r="B19" s="2">
        <v>0.46761639063563298</v>
      </c>
      <c r="C19" s="1">
        <v>5.8651426174496597E-2</v>
      </c>
      <c r="D19" s="1">
        <v>38144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2:36" x14ac:dyDescent="0.25">
      <c r="B20" s="2">
        <v>0.65896327819839295</v>
      </c>
      <c r="C20" s="1">
        <v>0</v>
      </c>
      <c r="D20" s="1">
        <v>0</v>
      </c>
      <c r="E20" s="1">
        <v>6.0474711355906E-2</v>
      </c>
      <c r="F20" s="1">
        <v>149059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2:36" x14ac:dyDescent="0.25">
      <c r="B21" s="2">
        <v>0.57683845070849904</v>
      </c>
      <c r="C21" s="1">
        <v>0</v>
      </c>
      <c r="D21" s="1">
        <v>0</v>
      </c>
      <c r="E21" s="1">
        <v>0</v>
      </c>
      <c r="F21" s="1">
        <v>0</v>
      </c>
      <c r="G21" s="1">
        <v>1.42611191780654</v>
      </c>
      <c r="H21" s="1">
        <v>163906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2:36" x14ac:dyDescent="0.25">
      <c r="B22" s="2">
        <v>0.62298039046107201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1.7069869486948599</v>
      </c>
      <c r="J22" s="1">
        <v>8888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2:36" x14ac:dyDescent="0.25">
      <c r="B23" s="2">
        <v>0.30421999999999899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3.9598484848484801</v>
      </c>
      <c r="L23" s="1">
        <v>132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2:36" x14ac:dyDescent="0.25">
      <c r="B24" s="2"/>
      <c r="D24" s="1"/>
      <c r="F24" s="1"/>
      <c r="H24" s="1"/>
      <c r="J24" s="1"/>
      <c r="L24" s="1"/>
      <c r="N24" s="1"/>
      <c r="P24" s="1"/>
      <c r="R24" s="1"/>
      <c r="T24" s="1"/>
      <c r="V24" s="1"/>
      <c r="X24" s="1"/>
      <c r="Z24" s="1"/>
      <c r="AB24" s="1"/>
      <c r="AD24" s="1"/>
      <c r="AF24" s="1"/>
      <c r="AH24" s="1"/>
      <c r="AJ24" s="1"/>
    </row>
    <row r="25" spans="2:36" x14ac:dyDescent="0.25">
      <c r="B25" s="2">
        <v>0.65791015836547995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0.15417985562361899</v>
      </c>
      <c r="P25" s="1">
        <v>43913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2:36" x14ac:dyDescent="0.25">
      <c r="B26" s="2">
        <v>0.69025033865082797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4.0516256680128898E-2</v>
      </c>
      <c r="R26" s="1">
        <v>98052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2:36" x14ac:dyDescent="0.25">
      <c r="B27" s="2">
        <v>0.63926582049695402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0.72925179960735798</v>
      </c>
      <c r="T27" s="1">
        <v>13753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2:36" x14ac:dyDescent="0.25">
      <c r="B28" s="2">
        <v>0.59683280761582802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0.129430491687301</v>
      </c>
      <c r="V28" s="1">
        <v>2827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2:36" x14ac:dyDescent="0.25">
      <c r="B29" s="2">
        <v>0.72213625249397495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4.5026927924830901E-2</v>
      </c>
      <c r="X29" s="1">
        <v>52362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2:36" x14ac:dyDescent="0.25">
      <c r="B30" s="2">
        <v>0.66448724074160603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0.113398091342876</v>
      </c>
      <c r="Z30" s="1">
        <v>29340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2:36" x14ac:dyDescent="0.25">
      <c r="B31" s="2">
        <v>0.68656470969442795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7.3821467251895298E-2</v>
      </c>
      <c r="AB31" s="1">
        <v>35086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2:36" x14ac:dyDescent="0.25">
      <c r="B32" s="2">
        <v>0.130441473581761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1.7829324760739E-2</v>
      </c>
      <c r="AD32" s="1">
        <v>339065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2:36" x14ac:dyDescent="0.25">
      <c r="B33" s="2">
        <v>0.68138223389322194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0.13182118608423901</v>
      </c>
      <c r="AF33" s="1">
        <v>16643</v>
      </c>
      <c r="AG33" s="1">
        <v>0</v>
      </c>
      <c r="AH33" s="1">
        <v>0</v>
      </c>
      <c r="AI33" s="1">
        <v>0</v>
      </c>
      <c r="AJ33" s="1">
        <v>0</v>
      </c>
    </row>
    <row r="34" spans="2:36" x14ac:dyDescent="0.25">
      <c r="B34" s="2">
        <v>0.67053526891939097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0.33980432543769301</v>
      </c>
      <c r="AH34" s="1">
        <v>9710</v>
      </c>
      <c r="AI34" s="1">
        <v>0</v>
      </c>
      <c r="AJ34" s="1">
        <v>0</v>
      </c>
    </row>
    <row r="35" spans="2:36" x14ac:dyDescent="0.25">
      <c r="B35" s="2">
        <v>0.67328500236578703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9.2430548833607504E-2</v>
      </c>
      <c r="AJ35" s="1">
        <v>10331</v>
      </c>
    </row>
    <row r="36" spans="2:36" x14ac:dyDescent="0.25">
      <c r="B36" s="2">
        <v>0.39269859650840599</v>
      </c>
      <c r="C36" s="1">
        <v>6.7648605996843705E-2</v>
      </c>
      <c r="D36" s="1">
        <v>28515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2:36" x14ac:dyDescent="0.25">
      <c r="B37" s="2">
        <v>0.60835351134710902</v>
      </c>
      <c r="C37" s="1">
        <v>0</v>
      </c>
      <c r="D37" s="1">
        <v>0</v>
      </c>
      <c r="E37" s="1">
        <v>0.40081456636320001</v>
      </c>
      <c r="F37" s="1">
        <v>8348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2:36" x14ac:dyDescent="0.25">
      <c r="B38" s="2">
        <v>0.451512713929134</v>
      </c>
      <c r="C38" s="1">
        <v>0</v>
      </c>
      <c r="D38" s="1">
        <v>0</v>
      </c>
      <c r="E38" s="1">
        <v>0</v>
      </c>
      <c r="F38" s="1">
        <v>0</v>
      </c>
      <c r="G38" s="1">
        <v>1.6696294423577001</v>
      </c>
      <c r="H38" s="1">
        <v>83064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2:36" x14ac:dyDescent="0.25">
      <c r="B39" s="2">
        <v>0.25501611404027402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1.1580094228504101</v>
      </c>
      <c r="J39" s="1">
        <v>8490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2:36" x14ac:dyDescent="0.25">
      <c r="B40" s="2">
        <v>0.30421999999999899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0.492691256830601</v>
      </c>
      <c r="L40" s="1">
        <v>1464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2:36" x14ac:dyDescent="0.25">
      <c r="B41" s="2">
        <v>0.135679999999999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2.6038781163434901E-2</v>
      </c>
      <c r="N41" s="1">
        <v>6859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2:36" x14ac:dyDescent="0.25">
      <c r="B42" s="2">
        <v>0.62706781664246103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0.14022702847931201</v>
      </c>
      <c r="P42" s="1">
        <v>29776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2:36" x14ac:dyDescent="0.25">
      <c r="B43" s="2">
        <v>0.652120488061114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0.12862307924073499</v>
      </c>
      <c r="R43" s="1">
        <v>3319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2:36" x14ac:dyDescent="0.25">
      <c r="B44" s="2">
        <v>0.58685979489128703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0.71040183867141105</v>
      </c>
      <c r="T44" s="1">
        <v>13488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2:36" x14ac:dyDescent="0.25">
      <c r="B45" s="2">
        <v>0.59342449571918099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2.11282437006393</v>
      </c>
      <c r="V45" s="1">
        <v>2659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2:36" x14ac:dyDescent="0.25">
      <c r="B46" s="2">
        <v>0.70899425120542603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4.0511328206194103E-2</v>
      </c>
      <c r="X46" s="1">
        <v>28866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2:36" x14ac:dyDescent="0.25">
      <c r="B47" s="2">
        <v>0.61782664289001399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0.34561828523277799</v>
      </c>
      <c r="Z47" s="1">
        <v>9494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2:36" x14ac:dyDescent="0.25">
      <c r="B48" s="2">
        <v>0.58938491042465901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0.20623165889867001</v>
      </c>
      <c r="AB48" s="1">
        <v>5793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2:36" x14ac:dyDescent="0.25">
      <c r="B49" s="2">
        <v>0.123744737728953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2.15063352080005E-2</v>
      </c>
      <c r="AD49" s="1">
        <v>182788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2:36" x14ac:dyDescent="0.25">
      <c r="B50" s="2">
        <v>0.58542012855979497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0.39639175257731901</v>
      </c>
      <c r="AF50" s="1">
        <v>1164</v>
      </c>
      <c r="AG50" s="1">
        <v>0</v>
      </c>
      <c r="AH50" s="1">
        <v>0</v>
      </c>
      <c r="AI50" s="1">
        <v>0</v>
      </c>
      <c r="AJ50" s="1">
        <v>0</v>
      </c>
    </row>
    <row r="51" spans="2:36" x14ac:dyDescent="0.25">
      <c r="B51" s="2">
        <v>0.57744452338901897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0.26432912575970002</v>
      </c>
      <c r="AH51" s="1">
        <v>2139</v>
      </c>
      <c r="AI51" s="1">
        <v>0</v>
      </c>
      <c r="AJ51" s="1">
        <v>0</v>
      </c>
    </row>
    <row r="52" spans="2:36" x14ac:dyDescent="0.25">
      <c r="B52" s="2">
        <v>0.68169230803772496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0.16120833333333301</v>
      </c>
      <c r="AJ52" s="1">
        <v>4800</v>
      </c>
    </row>
    <row r="53" spans="2:36" x14ac:dyDescent="0.25">
      <c r="B53" s="2">
        <v>0.40016749605919599</v>
      </c>
      <c r="C53" s="1">
        <v>0.150646520931561</v>
      </c>
      <c r="D53" s="1">
        <v>27996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2:36" x14ac:dyDescent="0.25">
      <c r="B54" s="2">
        <v>0.53388572208367802</v>
      </c>
      <c r="C54" s="1">
        <v>0</v>
      </c>
      <c r="D54" s="1">
        <v>0</v>
      </c>
      <c r="E54" s="1">
        <v>5.17925538241941E-2</v>
      </c>
      <c r="F54" s="1">
        <v>42035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2:36" x14ac:dyDescent="0.25">
      <c r="B55" s="2">
        <v>0.57725241076383504</v>
      </c>
      <c r="C55" s="1">
        <v>0</v>
      </c>
      <c r="D55" s="1">
        <v>0</v>
      </c>
      <c r="E55" s="1">
        <v>0</v>
      </c>
      <c r="F55" s="1">
        <v>0</v>
      </c>
      <c r="G55" s="1">
        <v>1.34344328023094</v>
      </c>
      <c r="H55" s="1">
        <v>74824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2:36" x14ac:dyDescent="0.25">
      <c r="B56" s="2">
        <v>0.17279207354332499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0.65807626108830897</v>
      </c>
      <c r="J56" s="1">
        <v>15106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2:36" x14ac:dyDescent="0.25">
      <c r="B57" s="2">
        <v>0.30421999999999999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0.188192267502612</v>
      </c>
      <c r="L57" s="1">
        <v>3828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2:36" x14ac:dyDescent="0.25">
      <c r="B58" s="2">
        <v>0.13568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5.8925262507720802E-2</v>
      </c>
      <c r="N58" s="1">
        <v>1619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2:36" x14ac:dyDescent="0.25">
      <c r="B59" s="2">
        <v>0.43209847230496101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0.17641464574417401</v>
      </c>
      <c r="P59" s="1">
        <v>14721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2:36" x14ac:dyDescent="0.25">
      <c r="B60" s="2">
        <v>0.62075385928521498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4.7712505861075699E-2</v>
      </c>
      <c r="R60" s="1">
        <v>44787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2:36" x14ac:dyDescent="0.25">
      <c r="B61" s="2">
        <v>0.52571572033819602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1.4087121788049199</v>
      </c>
      <c r="T61" s="1">
        <v>13154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2:36" x14ac:dyDescent="0.25">
      <c r="B62" s="2">
        <v>0.57936383130114599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9.8215511324639598E-2</v>
      </c>
      <c r="V62" s="1">
        <v>4371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2:36" x14ac:dyDescent="0.25">
      <c r="B63" s="2">
        <v>0.66442791679729896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6.6502839667977195E-2</v>
      </c>
      <c r="X63" s="1">
        <v>18312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2:36" x14ac:dyDescent="0.25">
      <c r="B64" s="2">
        <v>0.61682819263620203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0.237327677624602</v>
      </c>
      <c r="Z64" s="1">
        <v>8487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2:36" x14ac:dyDescent="0.25">
      <c r="B65" s="2">
        <v>0.66326553844361302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1.6291206655263499E-2</v>
      </c>
      <c r="AB65" s="1">
        <v>308688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2:36" x14ac:dyDescent="0.25">
      <c r="B66" s="2">
        <v>0.12334959049500201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2.2596185029039699E-2</v>
      </c>
      <c r="AD66" s="1">
        <v>169595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2:36" x14ac:dyDescent="0.25">
      <c r="B67" s="2">
        <v>0.53127582583420097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0.30144759698899798</v>
      </c>
      <c r="AF67" s="1">
        <v>1727</v>
      </c>
      <c r="AG67" s="1">
        <v>0</v>
      </c>
      <c r="AH67" s="1">
        <v>0</v>
      </c>
      <c r="AI67" s="1">
        <v>0</v>
      </c>
      <c r="AJ67" s="1">
        <v>0</v>
      </c>
    </row>
    <row r="68" spans="2:36" x14ac:dyDescent="0.25">
      <c r="B68" s="2">
        <v>0.53053679319885905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0.31690670006261701</v>
      </c>
      <c r="AH68" s="1">
        <v>3194</v>
      </c>
      <c r="AI68" s="1">
        <v>0</v>
      </c>
      <c r="AJ68" s="1">
        <v>0</v>
      </c>
    </row>
    <row r="69" spans="2:36" x14ac:dyDescent="0.25">
      <c r="B69" s="2">
        <v>0.511737414841131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5.2029610064641602E-2</v>
      </c>
      <c r="AJ69" s="1">
        <v>28774</v>
      </c>
    </row>
    <row r="70" spans="2:36" x14ac:dyDescent="0.25">
      <c r="B70" s="2">
        <v>0.273064380802852</v>
      </c>
      <c r="C70" s="1">
        <v>0.17536577272315901</v>
      </c>
      <c r="D70" s="1">
        <v>165745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2:36" x14ac:dyDescent="0.25">
      <c r="B71" s="2">
        <v>0.697826260345209</v>
      </c>
      <c r="C71" s="1">
        <v>0</v>
      </c>
      <c r="D71" s="1">
        <v>0</v>
      </c>
      <c r="E71" s="1">
        <v>7.7190635672433505E-2</v>
      </c>
      <c r="F71" s="1">
        <v>302766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2:36" x14ac:dyDescent="0.25">
      <c r="B72" s="2">
        <v>0.57730704187605297</v>
      </c>
      <c r="C72" s="1">
        <v>0</v>
      </c>
      <c r="D72" s="1">
        <v>0</v>
      </c>
      <c r="E72" s="1">
        <v>0</v>
      </c>
      <c r="F72" s="1">
        <v>0</v>
      </c>
      <c r="G72" s="1">
        <v>1.58500993862955</v>
      </c>
      <c r="H72" s="1">
        <v>851224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2:36" x14ac:dyDescent="0.25">
      <c r="B73" s="2">
        <v>0.25050829205295699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1.6869521419806199</v>
      </c>
      <c r="J73" s="1">
        <v>54599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2:36" x14ac:dyDescent="0.25">
      <c r="B74" s="2">
        <v>0.30421999999999999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0.164268996298715</v>
      </c>
      <c r="L74" s="1">
        <v>36744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2:36" x14ac:dyDescent="0.25">
      <c r="B75" s="2">
        <v>0.148403911809461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6.5975514825560799E-2</v>
      </c>
      <c r="N75" s="1">
        <v>14131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2:36" x14ac:dyDescent="0.25">
      <c r="B76" s="2">
        <v>0.67459766308963898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0.17386278190681201</v>
      </c>
      <c r="P76" s="1">
        <v>195499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2:36" x14ac:dyDescent="0.25">
      <c r="B77" s="2">
        <v>0.67996538893965197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2.28901174080983E-2</v>
      </c>
      <c r="R77" s="1">
        <v>235333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2:36" x14ac:dyDescent="0.25">
      <c r="B78" s="2">
        <v>0.64705735291153499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0.596832070238277</v>
      </c>
      <c r="T78" s="1">
        <v>91574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2:36" x14ac:dyDescent="0.25">
      <c r="B79" s="2">
        <v>0.55798087059032098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0.167746041848993</v>
      </c>
      <c r="V79" s="1">
        <v>12569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2:36" x14ac:dyDescent="0.25">
      <c r="B80" s="2">
        <v>0.71561038632405005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4.5075480075479998E-2</v>
      </c>
      <c r="X80" s="1">
        <v>180180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2:36" x14ac:dyDescent="0.25">
      <c r="B81" s="2">
        <v>0.63958113984551901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0.31430142185805499</v>
      </c>
      <c r="Z81" s="1">
        <v>66392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2:36" x14ac:dyDescent="0.25">
      <c r="B82" s="2">
        <v>0.68290448218910005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8.7059612119045393E-2</v>
      </c>
      <c r="AB82" s="1">
        <v>111890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2:36" x14ac:dyDescent="0.25">
      <c r="B83" s="2">
        <v>0.12919995220738201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2.1123014431935799E-2</v>
      </c>
      <c r="AD83" s="1">
        <v>1784376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2:36" x14ac:dyDescent="0.25">
      <c r="B84" s="2">
        <v>0.66808909132850802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0.35652991713690202</v>
      </c>
      <c r="AF84" s="1">
        <v>19671</v>
      </c>
      <c r="AG84" s="1">
        <v>0</v>
      </c>
      <c r="AH84" s="1">
        <v>0</v>
      </c>
      <c r="AI84" s="1">
        <v>0</v>
      </c>
      <c r="AJ84" s="1">
        <v>0</v>
      </c>
    </row>
    <row r="85" spans="2:36" x14ac:dyDescent="0.25">
      <c r="B85" s="2">
        <v>0.65503673072621404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0.30858371444709598</v>
      </c>
      <c r="AH85" s="1">
        <v>54883</v>
      </c>
      <c r="AI85" s="1">
        <v>0</v>
      </c>
      <c r="AJ85" s="1">
        <v>0</v>
      </c>
    </row>
    <row r="86" spans="2:36" x14ac:dyDescent="0.25">
      <c r="B86" s="2">
        <v>0.71765371368346198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9.4175345469232299E-2</v>
      </c>
      <c r="AJ86" s="1">
        <v>34663</v>
      </c>
    </row>
    <row r="87" spans="2:36" x14ac:dyDescent="0.25">
      <c r="B87" s="2"/>
      <c r="D87" s="1"/>
      <c r="F87" s="1"/>
      <c r="H87" s="1"/>
      <c r="J87" s="1"/>
      <c r="L87" s="1"/>
      <c r="N87" s="1"/>
      <c r="P87" s="1"/>
      <c r="R87" s="1"/>
      <c r="T87" s="1"/>
      <c r="V87" s="1"/>
      <c r="X87" s="1"/>
      <c r="Z87" s="1"/>
      <c r="AB87" s="1"/>
      <c r="AD87" s="1"/>
      <c r="AF87" s="1"/>
      <c r="AH87" s="1"/>
      <c r="AJ87" s="1"/>
    </row>
    <row r="88" spans="2:36" x14ac:dyDescent="0.25">
      <c r="B88" s="2">
        <v>0.61754834585762497</v>
      </c>
      <c r="C88" s="1">
        <v>0</v>
      </c>
      <c r="D88" s="1">
        <v>0</v>
      </c>
      <c r="E88" s="1">
        <v>9.0366339046381194E-2</v>
      </c>
      <c r="F88" s="1">
        <v>578617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2:36" x14ac:dyDescent="0.25">
      <c r="B89" s="2">
        <v>0.554563153320078</v>
      </c>
      <c r="C89" s="1">
        <v>0</v>
      </c>
      <c r="D89" s="1">
        <v>0</v>
      </c>
      <c r="E89" s="1">
        <v>0</v>
      </c>
      <c r="F89" s="1">
        <v>0</v>
      </c>
      <c r="G89" s="1">
        <v>1.2131056769805499</v>
      </c>
      <c r="H89" s="1">
        <v>1289136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2:36" x14ac:dyDescent="0.25">
      <c r="B90" s="2"/>
      <c r="D90" s="1"/>
      <c r="F90" s="1"/>
      <c r="H90" s="1"/>
      <c r="J90" s="1"/>
      <c r="L90" s="1"/>
      <c r="N90" s="1"/>
      <c r="P90" s="1"/>
      <c r="R90" s="1"/>
      <c r="T90" s="1"/>
      <c r="V90" s="1"/>
      <c r="X90" s="1"/>
      <c r="Z90" s="1"/>
      <c r="AB90" s="1"/>
      <c r="AD90" s="1"/>
      <c r="AF90" s="1"/>
      <c r="AH90" s="1"/>
      <c r="AJ90" s="1"/>
    </row>
    <row r="91" spans="2:36" x14ac:dyDescent="0.25">
      <c r="B91" s="2">
        <v>0.30421999999999899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0.21386696381589099</v>
      </c>
      <c r="L91" s="1">
        <v>32307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2:36" x14ac:dyDescent="0.25">
      <c r="B92" s="2"/>
      <c r="D92" s="1"/>
      <c r="F92" s="1"/>
      <c r="H92" s="1"/>
      <c r="J92" s="1"/>
      <c r="L92" s="1"/>
      <c r="N92" s="1"/>
      <c r="P92" s="1"/>
      <c r="R92" s="1"/>
      <c r="T92" s="1"/>
      <c r="V92" s="1"/>
      <c r="X92" s="1"/>
      <c r="Z92" s="1"/>
      <c r="AB92" s="1"/>
      <c r="AD92" s="1"/>
      <c r="AF92" s="1"/>
      <c r="AH92" s="1"/>
      <c r="AJ92" s="1"/>
    </row>
    <row r="93" spans="2:36" x14ac:dyDescent="0.25">
      <c r="B93" s="2">
        <v>0.63220059374091297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0.18545215805471099</v>
      </c>
      <c r="P93" s="1">
        <v>205625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2:36" x14ac:dyDescent="0.25">
      <c r="B94" s="2">
        <v>0.682540584529989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4.9248360681039403E-2</v>
      </c>
      <c r="R94" s="1">
        <v>453542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2:36" x14ac:dyDescent="0.25">
      <c r="B95" s="2">
        <v>0.61838305309112096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0.96411926009902804</v>
      </c>
      <c r="T95" s="1">
        <v>206406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2:36" x14ac:dyDescent="0.25">
      <c r="B96" s="2">
        <v>0.63416615155309397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0.25031679282309999</v>
      </c>
      <c r="V96" s="1">
        <v>17835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2:36" x14ac:dyDescent="0.25">
      <c r="B97" s="2">
        <v>0.69756720540839001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4.9152034923026403E-2</v>
      </c>
      <c r="X97" s="1">
        <v>310626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2:36" x14ac:dyDescent="0.25">
      <c r="B98" s="2">
        <v>0.60546212942222699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0.28132348623150399</v>
      </c>
      <c r="Z98" s="1">
        <v>156662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2:36" x14ac:dyDescent="0.25">
      <c r="B99" s="2">
        <v>0.65595532760039599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7.8027531123109103E-2</v>
      </c>
      <c r="AB99" s="1">
        <v>268932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2:36" x14ac:dyDescent="0.25">
      <c r="B100" s="2">
        <v>0.12368030093301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1.60648755190799E-2</v>
      </c>
      <c r="AD100" s="1">
        <v>2136954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2:36" x14ac:dyDescent="0.25">
      <c r="B101" s="2">
        <v>0.63683283673044799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0.273061922682175</v>
      </c>
      <c r="AF101" s="1">
        <v>29230</v>
      </c>
      <c r="AG101" s="1">
        <v>0</v>
      </c>
      <c r="AH101" s="1">
        <v>0</v>
      </c>
      <c r="AI101" s="1">
        <v>0</v>
      </c>
      <c r="AJ101" s="1">
        <v>0</v>
      </c>
    </row>
    <row r="102" spans="2:36" x14ac:dyDescent="0.25">
      <c r="B102" s="2">
        <v>0.59587405110876401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0.64057461445764696</v>
      </c>
      <c r="AH102" s="1">
        <v>131114</v>
      </c>
      <c r="AI102" s="1">
        <v>0</v>
      </c>
      <c r="AJ102" s="1">
        <v>0</v>
      </c>
    </row>
    <row r="103" spans="2:36" x14ac:dyDescent="0.25">
      <c r="B103" s="2">
        <v>0.64235177494004103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0.15243888119114099</v>
      </c>
      <c r="AJ103" s="1">
        <v>42581</v>
      </c>
    </row>
    <row r="104" spans="2:36" x14ac:dyDescent="0.25">
      <c r="B104" s="2">
        <v>0.26581177510387499</v>
      </c>
      <c r="C104" s="1">
        <v>0.12640756806242701</v>
      </c>
      <c r="D104" s="1">
        <v>45877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2:36" x14ac:dyDescent="0.25">
      <c r="B105" s="2">
        <v>0.726603892234156</v>
      </c>
      <c r="C105" s="1">
        <v>0</v>
      </c>
      <c r="D105" s="1">
        <v>0</v>
      </c>
      <c r="E105" s="1">
        <v>0.16332613390928699</v>
      </c>
      <c r="F105" s="1">
        <v>9260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2:36" x14ac:dyDescent="0.25">
      <c r="B106" s="2">
        <v>0.57334335925078705</v>
      </c>
      <c r="C106" s="1">
        <v>0</v>
      </c>
      <c r="D106" s="1">
        <v>0</v>
      </c>
      <c r="E106" s="1">
        <v>0</v>
      </c>
      <c r="F106" s="1">
        <v>0</v>
      </c>
      <c r="G106" s="1">
        <v>1.4493207099532199</v>
      </c>
      <c r="H106" s="1">
        <v>89358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2:36" x14ac:dyDescent="0.25">
      <c r="B107" s="2">
        <v>0.25155656070532401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2.2314456928838902</v>
      </c>
      <c r="J107" s="1">
        <v>6675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2:36" x14ac:dyDescent="0.25">
      <c r="B108" s="2">
        <v>0.30421999999999899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3.0312520823615598E-2</v>
      </c>
      <c r="L108" s="1">
        <v>15007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2:36" x14ac:dyDescent="0.25">
      <c r="B109" s="2">
        <v>0.206892071274377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9.7118421052631501</v>
      </c>
      <c r="N109" s="1">
        <v>76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2:36" x14ac:dyDescent="0.25">
      <c r="B110" s="2">
        <v>0.68867517395415201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0.10149281722366001</v>
      </c>
      <c r="P110" s="1">
        <v>26661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2:36" x14ac:dyDescent="0.25">
      <c r="B111" s="2">
        <v>0.66338556258749404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2.6699144743964402E-2</v>
      </c>
      <c r="R111" s="1">
        <v>46185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2:36" x14ac:dyDescent="0.25">
      <c r="B112" s="2">
        <v>0.61075827701488805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0.84711172604634999</v>
      </c>
      <c r="T112" s="1">
        <v>2891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2:36" x14ac:dyDescent="0.25">
      <c r="B113" s="2">
        <v>0.56613685605641795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0.193466963622865</v>
      </c>
      <c r="V113" s="1">
        <v>4041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2:36" x14ac:dyDescent="0.25">
      <c r="B114" s="2">
        <v>0.72228518420278998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2.38045234248788E-2</v>
      </c>
      <c r="X114" s="1">
        <v>61900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2:36" x14ac:dyDescent="0.25">
      <c r="B115" s="2">
        <v>0.56240542868335897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6.1170550847457601E-2</v>
      </c>
      <c r="Z115" s="1">
        <v>18880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2:36" x14ac:dyDescent="0.25">
      <c r="B116" s="2">
        <v>0.67041686258147304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0.27680117627838502</v>
      </c>
      <c r="AB116" s="1">
        <v>6121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2:36" x14ac:dyDescent="0.25">
      <c r="B117" s="2">
        <v>0.11770679417493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1.3036719378182701E-2</v>
      </c>
      <c r="AD117" s="1">
        <v>279825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2:36" x14ac:dyDescent="0.25">
      <c r="B118" s="2">
        <v>0.65459703771192801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0.22534174553101899</v>
      </c>
      <c r="AF118" s="1">
        <v>5706</v>
      </c>
      <c r="AG118" s="1">
        <v>0</v>
      </c>
      <c r="AH118" s="1">
        <v>0</v>
      </c>
      <c r="AI118" s="1">
        <v>0</v>
      </c>
      <c r="AJ118" s="1">
        <v>0</v>
      </c>
    </row>
    <row r="119" spans="2:36" x14ac:dyDescent="0.25">
      <c r="B119" s="2">
        <v>0.52125485088079804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0.45511049723756902</v>
      </c>
      <c r="AH119" s="1">
        <v>1448</v>
      </c>
      <c r="AI119" s="1">
        <v>0</v>
      </c>
      <c r="AJ119" s="1">
        <v>0</v>
      </c>
    </row>
    <row r="120" spans="2:36" x14ac:dyDescent="0.25">
      <c r="B120" s="2">
        <v>0.70217972133747097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0.19547998278088599</v>
      </c>
      <c r="AJ120" s="1">
        <v>2323</v>
      </c>
    </row>
    <row r="121" spans="2:36" x14ac:dyDescent="0.25">
      <c r="B121" s="2">
        <v>0.206349632679521</v>
      </c>
      <c r="C121" s="1">
        <v>0</v>
      </c>
      <c r="D121" s="1">
        <v>12414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2:36" x14ac:dyDescent="0.25">
      <c r="B122" s="2">
        <v>0.669790281446768</v>
      </c>
      <c r="C122" s="1">
        <v>0</v>
      </c>
      <c r="D122" s="1">
        <v>0</v>
      </c>
      <c r="E122" s="1">
        <v>0</v>
      </c>
      <c r="F122" s="1">
        <v>13003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2:36" x14ac:dyDescent="0.25">
      <c r="B123" s="2">
        <v>0.58420282378463295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71296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2:36" x14ac:dyDescent="0.25">
      <c r="B124" s="2">
        <v>0.58456854649599899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263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2:36" x14ac:dyDescent="0.25">
      <c r="B125" s="2">
        <v>0.30421999999999899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2239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2:36" x14ac:dyDescent="0.25">
      <c r="B126" s="2"/>
      <c r="D126" s="1"/>
      <c r="F126" s="1"/>
      <c r="H126" s="1"/>
      <c r="J126" s="1"/>
      <c r="L126" s="1"/>
      <c r="N126" s="1"/>
      <c r="P126" s="1"/>
      <c r="R126" s="1"/>
      <c r="T126" s="1"/>
      <c r="V126" s="1"/>
      <c r="X126" s="1"/>
      <c r="Z126" s="1"/>
      <c r="AB126" s="1"/>
      <c r="AD126" s="1"/>
      <c r="AF126" s="1"/>
      <c r="AH126" s="1"/>
      <c r="AJ126" s="1"/>
    </row>
    <row r="127" spans="2:36" x14ac:dyDescent="0.25">
      <c r="B127" s="2">
        <v>0.62379921331902399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18746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2:36" x14ac:dyDescent="0.25">
      <c r="B128" s="2">
        <v>0.72683737468096699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17222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2:36" x14ac:dyDescent="0.25">
      <c r="B129" s="2">
        <v>0.64365093961921505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10636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2:36" x14ac:dyDescent="0.25">
      <c r="B130" s="2">
        <v>0.55244001458431002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4611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2:36" x14ac:dyDescent="0.25">
      <c r="B131" s="2">
        <v>0.703341296375108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24127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2:36" x14ac:dyDescent="0.25">
      <c r="B132" s="2">
        <v>0.63496676497501803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7230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2:36" x14ac:dyDescent="0.25">
      <c r="B133" s="2">
        <v>0.55179839110419404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1075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2:36" x14ac:dyDescent="0.25">
      <c r="B134" s="2">
        <v>0.12431022055421299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194510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2:36" x14ac:dyDescent="0.25">
      <c r="B135" s="2">
        <v>0.56007887708685999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743</v>
      </c>
      <c r="AG135" s="1">
        <v>0</v>
      </c>
      <c r="AH135" s="1">
        <v>0</v>
      </c>
      <c r="AI135" s="1">
        <v>0</v>
      </c>
      <c r="AJ135" s="1">
        <v>0</v>
      </c>
    </row>
    <row r="136" spans="2:36" x14ac:dyDescent="0.25">
      <c r="B136" s="2">
        <v>0.61434352052581498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529</v>
      </c>
      <c r="AI136" s="1">
        <v>0</v>
      </c>
      <c r="AJ136" s="1">
        <v>0</v>
      </c>
    </row>
    <row r="137" spans="2:36" x14ac:dyDescent="0.25">
      <c r="B137" s="2">
        <v>0.70885725529011001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5834</v>
      </c>
    </row>
    <row r="138" spans="2:36" x14ac:dyDescent="0.25">
      <c r="B138" s="2">
        <v>0.249485998625326</v>
      </c>
      <c r="C138" s="1">
        <v>0.221446148492456</v>
      </c>
      <c r="D138" s="1">
        <v>120693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2:36" x14ac:dyDescent="0.25">
      <c r="B139" s="2">
        <v>0.56963157196043401</v>
      </c>
      <c r="C139" s="1">
        <v>0</v>
      </c>
      <c r="D139" s="1">
        <v>0</v>
      </c>
      <c r="E139" s="1">
        <v>6.6467559910928106E-2</v>
      </c>
      <c r="F139" s="1">
        <v>237561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2:36" x14ac:dyDescent="0.25">
      <c r="B140" s="2">
        <v>0.57050608914510703</v>
      </c>
      <c r="C140" s="1">
        <v>0</v>
      </c>
      <c r="D140" s="1">
        <v>0</v>
      </c>
      <c r="E140" s="1">
        <v>0</v>
      </c>
      <c r="F140" s="1">
        <v>0</v>
      </c>
      <c r="G140" s="1">
        <v>1.5957038477513801</v>
      </c>
      <c r="H140" s="1">
        <v>635592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2:36" x14ac:dyDescent="0.25">
      <c r="B141" s="2">
        <v>0.475012417663636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9.6012845965199105</v>
      </c>
      <c r="J141" s="1">
        <v>8563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2:36" x14ac:dyDescent="0.25">
      <c r="B142" s="2">
        <v>0.30421999999999899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5.7098105805544898E-2</v>
      </c>
      <c r="L142" s="1">
        <v>34157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2:36" x14ac:dyDescent="0.25">
      <c r="B143" s="2">
        <v>0.15986501354260901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0.13060859673356601</v>
      </c>
      <c r="N143" s="1">
        <v>12307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2:36" x14ac:dyDescent="0.25">
      <c r="B144" s="2">
        <v>0.64233821675602099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0.18318486690421201</v>
      </c>
      <c r="P144" s="1">
        <v>133588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2:36" x14ac:dyDescent="0.25">
      <c r="B145" s="2">
        <v>0.68404887904838496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3.6933887917576E-2</v>
      </c>
      <c r="R145" s="1">
        <v>267107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2:36" x14ac:dyDescent="0.25">
      <c r="B146" s="2">
        <v>0.65631748686833802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0.42819681361828699</v>
      </c>
      <c r="T146" s="1">
        <v>198909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2:36" x14ac:dyDescent="0.25">
      <c r="B147" s="2">
        <v>0.58586932499019495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0.69349034136014798</v>
      </c>
      <c r="V147" s="1">
        <v>7558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2:36" x14ac:dyDescent="0.25">
      <c r="B148" s="2">
        <v>0.67701852490121595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4.2664879639622698E-2</v>
      </c>
      <c r="X148" s="1">
        <v>340976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2:36" x14ac:dyDescent="0.25">
      <c r="B149" s="2">
        <v>0.54811116235719104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0.225736348266281</v>
      </c>
      <c r="Z149" s="1">
        <v>101141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2:36" x14ac:dyDescent="0.25">
      <c r="B150" s="2">
        <v>0.56227168458990795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9.5232723568680594E-2</v>
      </c>
      <c r="AB150" s="1">
        <v>118789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2:36" x14ac:dyDescent="0.25">
      <c r="B151" s="2">
        <v>0.125507944237782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2.5913088021856E-2</v>
      </c>
      <c r="AD151" s="1">
        <v>1639820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2:36" x14ac:dyDescent="0.25">
      <c r="B152" s="2">
        <v>0.65941837900595801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0.32198810641627501</v>
      </c>
      <c r="AF152" s="1">
        <v>79875</v>
      </c>
      <c r="AG152" s="1">
        <v>0</v>
      </c>
      <c r="AH152" s="1">
        <v>0</v>
      </c>
      <c r="AI152" s="1">
        <v>0</v>
      </c>
      <c r="AJ152" s="1">
        <v>0</v>
      </c>
    </row>
    <row r="153" spans="2:36" x14ac:dyDescent="0.25">
      <c r="B153" s="2">
        <v>0.52755249041569396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0.789060851213506</v>
      </c>
      <c r="AH153" s="1">
        <v>19901</v>
      </c>
      <c r="AI153" s="1">
        <v>0</v>
      </c>
      <c r="AJ153" s="1">
        <v>0</v>
      </c>
    </row>
    <row r="154" spans="2:36" x14ac:dyDescent="0.25">
      <c r="B154" s="2">
        <v>0.611005331129859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0.27367817190936</v>
      </c>
      <c r="AJ154" s="1">
        <v>20918</v>
      </c>
    </row>
    <row r="155" spans="2:36" x14ac:dyDescent="0.25">
      <c r="B155" s="2">
        <v>0.275340497429302</v>
      </c>
      <c r="C155" s="1">
        <v>9.8746383799421397E-2</v>
      </c>
      <c r="D155" s="1">
        <v>1037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2:36" x14ac:dyDescent="0.25">
      <c r="B156" s="2">
        <v>0.59776873272545605</v>
      </c>
      <c r="C156" s="1">
        <v>0</v>
      </c>
      <c r="D156" s="1">
        <v>0</v>
      </c>
      <c r="E156" s="1">
        <v>0</v>
      </c>
      <c r="F156" s="1">
        <v>2691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2:36" x14ac:dyDescent="0.25">
      <c r="B157" s="2">
        <v>0.53330286494476298</v>
      </c>
      <c r="C157" s="1">
        <v>0</v>
      </c>
      <c r="D157" s="1">
        <v>0</v>
      </c>
      <c r="E157" s="1">
        <v>0</v>
      </c>
      <c r="F157" s="1">
        <v>0</v>
      </c>
      <c r="G157" s="1">
        <v>1.27873399715504</v>
      </c>
      <c r="H157" s="1">
        <v>16872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2:36" x14ac:dyDescent="0.25">
      <c r="B158" s="2">
        <v>0.58585587254611504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1.72455845248107</v>
      </c>
      <c r="J158" s="1">
        <v>1189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2:36" x14ac:dyDescent="0.25">
      <c r="B159" s="2"/>
      <c r="D159" s="1"/>
      <c r="F159" s="1"/>
      <c r="H159" s="1"/>
      <c r="J159" s="1"/>
      <c r="L159" s="1"/>
      <c r="N159" s="1"/>
      <c r="P159" s="1"/>
      <c r="R159" s="1"/>
      <c r="T159" s="1"/>
      <c r="V159" s="1"/>
      <c r="X159" s="1"/>
      <c r="Z159" s="1"/>
      <c r="AB159" s="1"/>
      <c r="AD159" s="1"/>
      <c r="AF159" s="1"/>
      <c r="AH159" s="1"/>
      <c r="AJ159" s="1"/>
    </row>
    <row r="160" spans="2:36" x14ac:dyDescent="0.25">
      <c r="B160" s="2"/>
      <c r="D160" s="1"/>
      <c r="F160" s="1"/>
      <c r="H160" s="1"/>
      <c r="J160" s="1"/>
      <c r="L160" s="1"/>
      <c r="N160" s="1"/>
      <c r="P160" s="1"/>
      <c r="R160" s="1"/>
      <c r="T160" s="1"/>
      <c r="V160" s="1"/>
      <c r="X160" s="1"/>
      <c r="Z160" s="1"/>
      <c r="AB160" s="1"/>
      <c r="AD160" s="1"/>
      <c r="AF160" s="1"/>
      <c r="AH160" s="1"/>
      <c r="AJ160" s="1"/>
    </row>
    <row r="161" spans="2:36" x14ac:dyDescent="0.25">
      <c r="B161" s="2">
        <v>0.61664845692580905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0.25496855345911901</v>
      </c>
      <c r="P161" s="1">
        <v>795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2:36" x14ac:dyDescent="0.25">
      <c r="B162" s="2">
        <v>0.67435758425663295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18093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2:36" x14ac:dyDescent="0.25">
      <c r="B163" s="2">
        <v>0.62517606198477405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394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2:36" x14ac:dyDescent="0.25">
      <c r="B164" s="2">
        <v>0.66530439108364703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0.33535353535353501</v>
      </c>
      <c r="V164" s="1">
        <v>99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2:36" x14ac:dyDescent="0.25">
      <c r="B165" s="2">
        <v>0.73609341905677905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5146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2:36" x14ac:dyDescent="0.25">
      <c r="B166" s="2">
        <v>0.61022299452233897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2.6218851570964201E-2</v>
      </c>
      <c r="Z166" s="1">
        <v>923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2:36" x14ac:dyDescent="0.25">
      <c r="B167" s="2">
        <v>0.66622908932957903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688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2:36" x14ac:dyDescent="0.25">
      <c r="B168" s="2">
        <v>0.129985681599255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9.8340783392681201E-3</v>
      </c>
      <c r="AD168" s="1">
        <v>92393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2:36" x14ac:dyDescent="0.25">
      <c r="B169" s="2">
        <v>0.58412918542469205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0.171369636963696</v>
      </c>
      <c r="AF169" s="1">
        <v>1212</v>
      </c>
      <c r="AG169" s="1">
        <v>0</v>
      </c>
      <c r="AH169" s="1">
        <v>0</v>
      </c>
      <c r="AI169" s="1">
        <v>0</v>
      </c>
      <c r="AJ169" s="1">
        <v>0</v>
      </c>
    </row>
    <row r="170" spans="2:36" x14ac:dyDescent="0.25">
      <c r="B170" s="2">
        <v>0.62462594631063995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165</v>
      </c>
      <c r="AI170" s="1">
        <v>0</v>
      </c>
      <c r="AJ170" s="1">
        <v>0</v>
      </c>
    </row>
    <row r="171" spans="2:36" x14ac:dyDescent="0.25">
      <c r="B171" s="2">
        <v>0.77407119030854299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2.9359605911330001E-2</v>
      </c>
      <c r="AJ171" s="1">
        <v>1015</v>
      </c>
    </row>
    <row r="172" spans="2:36" x14ac:dyDescent="0.25">
      <c r="B172" s="2">
        <v>0.595471474671738</v>
      </c>
      <c r="C172" s="1">
        <v>6.6359998504057702E-2</v>
      </c>
      <c r="D172" s="1">
        <v>133695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2:36" x14ac:dyDescent="0.25">
      <c r="B173" s="2">
        <v>0.64914934956649994</v>
      </c>
      <c r="C173" s="1">
        <v>0</v>
      </c>
      <c r="D173" s="1">
        <v>0</v>
      </c>
      <c r="E173" s="1">
        <v>4.2891447438948502E-2</v>
      </c>
      <c r="F173" s="1">
        <v>279846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2:36" x14ac:dyDescent="0.25">
      <c r="B174" s="2">
        <v>0.55610920577193401</v>
      </c>
      <c r="C174" s="1">
        <v>0</v>
      </c>
      <c r="D174" s="1">
        <v>0</v>
      </c>
      <c r="E174" s="1">
        <v>0</v>
      </c>
      <c r="F174" s="1">
        <v>0</v>
      </c>
      <c r="G174" s="1">
        <v>1.02445376854099</v>
      </c>
      <c r="H174" s="1">
        <v>356305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2:36" x14ac:dyDescent="0.25">
      <c r="B175" s="2">
        <v>0.43291426351631301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2.7230201476161899</v>
      </c>
      <c r="J175" s="1">
        <v>10026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2:36" x14ac:dyDescent="0.25">
      <c r="B176" s="2">
        <v>0.30421999999999899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0.75106465350367702</v>
      </c>
      <c r="L176" s="1">
        <v>2583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2:36" x14ac:dyDescent="0.25">
      <c r="B177" s="2">
        <v>0.75418801498127297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7.82608695652173E-2</v>
      </c>
      <c r="N177" s="1">
        <v>2760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2:36" x14ac:dyDescent="0.25">
      <c r="B178" s="2">
        <v>0.66221490055457899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0.14242579033997299</v>
      </c>
      <c r="P178" s="1">
        <v>88095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2:36" x14ac:dyDescent="0.25">
      <c r="B179" s="2">
        <v>0.66253711645315405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3.8069862172869798E-2</v>
      </c>
      <c r="R179" s="1">
        <v>71684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2:36" x14ac:dyDescent="0.25">
      <c r="B180" s="2">
        <v>0.66068791864615395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0.63331743898738502</v>
      </c>
      <c r="T180" s="1">
        <v>23069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2:36" x14ac:dyDescent="0.25">
      <c r="B181" s="2">
        <v>0.48153044230542902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0.86600796133067903</v>
      </c>
      <c r="V181" s="1">
        <v>14068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2:36" x14ac:dyDescent="0.25">
      <c r="B182" s="2">
        <v>0.71155192167002101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6.8716874152594601E-2</v>
      </c>
      <c r="X182" s="1">
        <v>32452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2:36" x14ac:dyDescent="0.25">
      <c r="B183" s="2">
        <v>0.65907446537290304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0.33783126133698999</v>
      </c>
      <c r="Z183" s="1">
        <v>22603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2:36" x14ac:dyDescent="0.25">
      <c r="B184" s="2">
        <v>0.59680737266183004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0.102593615715162</v>
      </c>
      <c r="AB184" s="1">
        <v>39096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2:36" x14ac:dyDescent="0.25">
      <c r="B185" s="2">
        <v>0.12432089493138899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2.25660863958736E-2</v>
      </c>
      <c r="AD185" s="1">
        <v>482361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2:36" x14ac:dyDescent="0.25">
      <c r="B186" s="2">
        <v>0.68264502034418195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0.24244865082561401</v>
      </c>
      <c r="AF186" s="1">
        <v>4966</v>
      </c>
      <c r="AG186" s="1">
        <v>0</v>
      </c>
      <c r="AH186" s="1">
        <v>0</v>
      </c>
      <c r="AI186" s="1">
        <v>0</v>
      </c>
      <c r="AJ186" s="1">
        <v>0</v>
      </c>
    </row>
    <row r="187" spans="2:36" x14ac:dyDescent="0.25">
      <c r="B187" s="2">
        <v>0.64442178163254205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0.72383217993079496</v>
      </c>
      <c r="AH187" s="1">
        <v>4624</v>
      </c>
      <c r="AI187" s="1">
        <v>0</v>
      </c>
      <c r="AJ187" s="1">
        <v>0</v>
      </c>
    </row>
    <row r="188" spans="2:36" x14ac:dyDescent="0.25">
      <c r="B188" s="2">
        <v>0.62624489534001804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0.35825242718446598</v>
      </c>
      <c r="AJ188" s="1">
        <v>3090</v>
      </c>
    </row>
    <row r="189" spans="2:36" x14ac:dyDescent="0.25">
      <c r="B189" s="2">
        <v>0.24862700370711699</v>
      </c>
      <c r="C189" s="1">
        <v>0.19294724075197001</v>
      </c>
      <c r="D189" s="1">
        <v>16490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2:36" x14ac:dyDescent="0.25">
      <c r="B190" s="2">
        <v>0.584655401406455</v>
      </c>
      <c r="C190" s="1">
        <v>0</v>
      </c>
      <c r="D190" s="1">
        <v>0</v>
      </c>
      <c r="E190" s="1">
        <v>5.0571727748691099E-2</v>
      </c>
      <c r="F190" s="1">
        <v>23875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2:36" x14ac:dyDescent="0.25">
      <c r="B191" s="2">
        <v>0.56552864436791395</v>
      </c>
      <c r="C191" s="1">
        <v>0</v>
      </c>
      <c r="D191" s="1">
        <v>0</v>
      </c>
      <c r="E191" s="1">
        <v>0</v>
      </c>
      <c r="F191" s="1">
        <v>0</v>
      </c>
      <c r="G191" s="1">
        <v>1.22011004385294</v>
      </c>
      <c r="H191" s="1">
        <v>85057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2:36" x14ac:dyDescent="0.25">
      <c r="B192" s="2">
        <v>0.32198547089871399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0.87187775233397902</v>
      </c>
      <c r="J192" s="1">
        <v>11354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2:36" x14ac:dyDescent="0.25">
      <c r="B193" s="2">
        <v>0.30421999999999899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0.15845851216022799</v>
      </c>
      <c r="L193" s="1">
        <v>5592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2:36" x14ac:dyDescent="0.25">
      <c r="B194" s="2">
        <v>0.168877812814165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0.113335253456221</v>
      </c>
      <c r="N194" s="1">
        <v>3472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2:36" x14ac:dyDescent="0.25">
      <c r="B195" s="2">
        <v>0.62015283448448599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0.12952135782538499</v>
      </c>
      <c r="P195" s="1">
        <v>22919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2:36" x14ac:dyDescent="0.25">
      <c r="B196" s="2">
        <v>0.65379488591442403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4.7766187758315197E-2</v>
      </c>
      <c r="R196" s="1">
        <v>10162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2:36" x14ac:dyDescent="0.25">
      <c r="B197" s="2">
        <v>0.63067270306970902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0.58852550663871395</v>
      </c>
      <c r="T197" s="1">
        <v>7155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</row>
    <row r="198" spans="2:36" x14ac:dyDescent="0.25">
      <c r="B198" s="2">
        <v>0.51048487325949099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0.10567197100992499</v>
      </c>
      <c r="V198" s="1">
        <v>6347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2:36" x14ac:dyDescent="0.25">
      <c r="B199" s="2">
        <v>0.72846547815250895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2.2199628904760599E-2</v>
      </c>
      <c r="X199" s="1">
        <v>78686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2:36" x14ac:dyDescent="0.25">
      <c r="B200" s="2">
        <v>0.61178051079101003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0.268919993637665</v>
      </c>
      <c r="Z200" s="1">
        <v>6287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2:36" x14ac:dyDescent="0.25">
      <c r="B201" s="2">
        <v>0.71849926427977895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2.8306162144819399E-2</v>
      </c>
      <c r="AB201" s="1">
        <v>49869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2:36" x14ac:dyDescent="0.25">
      <c r="B202" s="2">
        <v>0.12797327883338899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1.0383796388210799E-2</v>
      </c>
      <c r="AD202" s="1">
        <v>256881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2:36" x14ac:dyDescent="0.25">
      <c r="B203" s="2">
        <v>0.65338909876641005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0.16189314086920401</v>
      </c>
      <c r="AF203" s="1">
        <v>19259</v>
      </c>
      <c r="AG203" s="1">
        <v>0</v>
      </c>
      <c r="AH203" s="1">
        <v>0</v>
      </c>
      <c r="AI203" s="1">
        <v>0</v>
      </c>
      <c r="AJ203" s="1">
        <v>0</v>
      </c>
    </row>
    <row r="204" spans="2:36" x14ac:dyDescent="0.25">
      <c r="B204" s="2">
        <v>0.627857309110601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0.43677266576454599</v>
      </c>
      <c r="AH204" s="1">
        <v>2956</v>
      </c>
      <c r="AI204" s="1">
        <v>0</v>
      </c>
      <c r="AJ204" s="1">
        <v>0</v>
      </c>
    </row>
    <row r="205" spans="2:36" x14ac:dyDescent="0.25">
      <c r="B205" s="2">
        <v>0.61473674700627101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0.16175298804780799</v>
      </c>
      <c r="AJ205" s="1">
        <v>5773</v>
      </c>
    </row>
    <row r="206" spans="2:36" x14ac:dyDescent="0.25">
      <c r="B206" s="2">
        <v>0.29840946651748101</v>
      </c>
      <c r="C206" s="1">
        <v>0.219026180572547</v>
      </c>
      <c r="D206" s="1">
        <v>122610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2:36" x14ac:dyDescent="0.25">
      <c r="B207" s="2">
        <v>0.69540573064689104</v>
      </c>
      <c r="C207" s="1">
        <v>0</v>
      </c>
      <c r="D207" s="1">
        <v>0</v>
      </c>
      <c r="E207" s="1">
        <v>6.6804309884434698E-2</v>
      </c>
      <c r="F207" s="1">
        <v>181629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2:36" x14ac:dyDescent="0.25">
      <c r="B208" s="2">
        <v>0.571851516885444</v>
      </c>
      <c r="C208" s="1">
        <v>0</v>
      </c>
      <c r="D208" s="1">
        <v>0</v>
      </c>
      <c r="E208" s="1">
        <v>0</v>
      </c>
      <c r="F208" s="1">
        <v>0</v>
      </c>
      <c r="G208" s="1">
        <v>1.6440731815089</v>
      </c>
      <c r="H208" s="1">
        <v>368891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2:36" x14ac:dyDescent="0.25">
      <c r="B209" s="2">
        <v>0.57102294301857004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6.3002403204272301</v>
      </c>
      <c r="J209" s="1">
        <v>18725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2:36" x14ac:dyDescent="0.25">
      <c r="B210" s="2">
        <v>0.30421999999999899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2.2443774634824901E-2</v>
      </c>
      <c r="L210" s="1">
        <v>103512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2:36" x14ac:dyDescent="0.25">
      <c r="B211" s="2">
        <v>0.13341685062545899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240.19999999999899</v>
      </c>
      <c r="N211" s="1">
        <v>5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2:36" x14ac:dyDescent="0.25">
      <c r="B212" s="2">
        <v>0.62014837907320897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0.21924839211400199</v>
      </c>
      <c r="P212" s="1">
        <v>95156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2:36" x14ac:dyDescent="0.25">
      <c r="B213" s="2">
        <v>0.65372378376398699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3.4777803411145503E-2</v>
      </c>
      <c r="R213" s="1">
        <v>186389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2:36" x14ac:dyDescent="0.25">
      <c r="B214" s="2">
        <v>0.65204726657119805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0.54392434713591498</v>
      </c>
      <c r="T214" s="1">
        <v>51657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2:36" x14ac:dyDescent="0.25">
      <c r="B215" s="2">
        <v>0.615601655882834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0.20309980025153501</v>
      </c>
      <c r="V215" s="1">
        <v>13517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2:36" x14ac:dyDescent="0.25">
      <c r="B216" s="2">
        <v>0.71251123830187801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3.7298402120570097E-2</v>
      </c>
      <c r="X216" s="1">
        <v>281811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2:36" x14ac:dyDescent="0.25">
      <c r="B217" s="2">
        <v>0.68680333328733101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0.108306275082086</v>
      </c>
      <c r="Z217" s="1">
        <v>109640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</row>
    <row r="218" spans="2:36" x14ac:dyDescent="0.25">
      <c r="B218" s="2">
        <v>0.69472846197474003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7.3149611778858106E-2</v>
      </c>
      <c r="AB218" s="1">
        <v>100587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2:36" x14ac:dyDescent="0.25">
      <c r="B219" s="2">
        <v>0.12974905798901501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1.4590587697544601E-2</v>
      </c>
      <c r="AD219" s="1">
        <v>1408922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2:36" x14ac:dyDescent="0.25">
      <c r="B220" s="2">
        <v>0.62926328509387996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0.270694480888655</v>
      </c>
      <c r="AF220" s="1">
        <v>22866</v>
      </c>
      <c r="AG220" s="1">
        <v>0</v>
      </c>
      <c r="AH220" s="1">
        <v>0</v>
      </c>
      <c r="AI220" s="1">
        <v>0</v>
      </c>
      <c r="AJ220" s="1">
        <v>0</v>
      </c>
    </row>
    <row r="221" spans="2:36" x14ac:dyDescent="0.25">
      <c r="B221" s="2">
        <v>0.63655643944873697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0.41133444301372402</v>
      </c>
      <c r="AH221" s="1">
        <v>31841</v>
      </c>
      <c r="AI221" s="1">
        <v>0</v>
      </c>
      <c r="AJ221" s="1">
        <v>0</v>
      </c>
    </row>
    <row r="222" spans="2:36" x14ac:dyDescent="0.25">
      <c r="B222" s="2">
        <v>0.71564076484121297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0.102777142483745</v>
      </c>
      <c r="AJ222" s="1">
        <v>30607</v>
      </c>
    </row>
    <row r="223" spans="2:36" x14ac:dyDescent="0.25">
      <c r="B223" s="2">
        <v>0.55184710514867497</v>
      </c>
      <c r="C223" s="1">
        <v>0.11926157322787501</v>
      </c>
      <c r="D223" s="1">
        <v>30091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2:36" x14ac:dyDescent="0.25">
      <c r="B224" s="2">
        <v>0.63164182775140099</v>
      </c>
      <c r="C224" s="1">
        <v>0</v>
      </c>
      <c r="D224" s="1">
        <v>0</v>
      </c>
      <c r="E224" s="1">
        <v>0</v>
      </c>
      <c r="F224" s="1">
        <v>34081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2:36" x14ac:dyDescent="0.25">
      <c r="B225" s="2">
        <v>0.47118827865324697</v>
      </c>
      <c r="C225" s="1">
        <v>0</v>
      </c>
      <c r="D225" s="1">
        <v>0</v>
      </c>
      <c r="E225" s="1">
        <v>0</v>
      </c>
      <c r="F225" s="1">
        <v>0</v>
      </c>
      <c r="G225" s="1">
        <v>1.1578653002636301</v>
      </c>
      <c r="H225" s="1">
        <v>174863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2:36" x14ac:dyDescent="0.25">
      <c r="B226" s="2">
        <v>0.58528651428337997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4.3348219862585804</v>
      </c>
      <c r="J226" s="1">
        <v>3202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2:36" x14ac:dyDescent="0.25">
      <c r="B227" s="2">
        <v>0.30421999999999899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5.1407456613800501E-2</v>
      </c>
      <c r="L227" s="1">
        <v>12043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2:36" x14ac:dyDescent="0.25">
      <c r="B228" s="2">
        <v>0.13568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4.1370558375634497E-2</v>
      </c>
      <c r="N228" s="1">
        <v>1576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2:36" x14ac:dyDescent="0.25">
      <c r="B229" s="2">
        <v>0.60821101125851096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0.249850692785475</v>
      </c>
      <c r="P229" s="1">
        <v>16744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2:36" x14ac:dyDescent="0.25">
      <c r="B230" s="2">
        <v>0.67412280915079403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4.12308389124003E-2</v>
      </c>
      <c r="R230" s="1">
        <v>70651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2:36" x14ac:dyDescent="0.25">
      <c r="B231" s="2">
        <v>0.56610291417468095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1.8774000543921601</v>
      </c>
      <c r="T231" s="1">
        <v>11031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2:36" x14ac:dyDescent="0.25">
      <c r="B232" s="2">
        <v>0.63780297548669396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8.2894985808892999E-2</v>
      </c>
      <c r="V232" s="1">
        <v>15855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2:36" x14ac:dyDescent="0.25">
      <c r="B233" s="2">
        <v>0.69130918874231095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6.6204043154917694E-2</v>
      </c>
      <c r="X233" s="1">
        <v>19094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2:36" x14ac:dyDescent="0.25">
      <c r="B234" s="2">
        <v>0.460046488184851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0.10258172180229699</v>
      </c>
      <c r="Z234" s="1">
        <v>40748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2:36" x14ac:dyDescent="0.25">
      <c r="B235" s="2">
        <v>0.71302051664590904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1.7960063009636699E-2</v>
      </c>
      <c r="AB235" s="1">
        <v>259008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2:36" x14ac:dyDescent="0.25">
      <c r="B236" s="2">
        <v>0.12061408716590399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2.45595954731519E-2</v>
      </c>
      <c r="AD236" s="1">
        <v>311475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2:36" x14ac:dyDescent="0.25">
      <c r="B237" s="2">
        <v>0.63567212115997795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0.36477272727272703</v>
      </c>
      <c r="AF237" s="1">
        <v>1496</v>
      </c>
      <c r="AG237" s="1">
        <v>0</v>
      </c>
      <c r="AH237" s="1">
        <v>0</v>
      </c>
      <c r="AI237" s="1">
        <v>0</v>
      </c>
      <c r="AJ237" s="1">
        <v>0</v>
      </c>
    </row>
    <row r="238" spans="2:36" x14ac:dyDescent="0.25">
      <c r="B238" s="2">
        <v>0.60815125000509296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0.58223502881483302</v>
      </c>
      <c r="AH238" s="1">
        <v>11973</v>
      </c>
      <c r="AI238" s="1">
        <v>0</v>
      </c>
      <c r="AJ238" s="1">
        <v>0</v>
      </c>
    </row>
    <row r="239" spans="2:36" x14ac:dyDescent="0.25">
      <c r="B239" s="2">
        <v>0.71615815432624397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8.1928335865416604E-2</v>
      </c>
      <c r="AJ239" s="1">
        <v>26987</v>
      </c>
    </row>
    <row r="240" spans="2:36" x14ac:dyDescent="0.25">
      <c r="B240" s="2">
        <v>0.52056406254297605</v>
      </c>
      <c r="C240" s="1">
        <v>0.25565219815449802</v>
      </c>
      <c r="D240" s="1">
        <v>35871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2:36" x14ac:dyDescent="0.25">
      <c r="B241" s="2">
        <v>0.63115612348170202</v>
      </c>
      <c r="C241" s="1">
        <v>0</v>
      </c>
      <c r="D241" s="1">
        <v>0</v>
      </c>
      <c r="E241" s="1">
        <v>0.12468334908711</v>
      </c>
      <c r="F241" s="1">
        <v>201010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</row>
    <row r="242" spans="2:36" x14ac:dyDescent="0.25">
      <c r="B242" s="2">
        <v>0.57158908405000597</v>
      </c>
      <c r="C242" s="1">
        <v>0</v>
      </c>
      <c r="D242" s="1">
        <v>0</v>
      </c>
      <c r="E242" s="1">
        <v>0</v>
      </c>
      <c r="F242" s="1">
        <v>0</v>
      </c>
      <c r="G242" s="1">
        <v>2.2098092847757398</v>
      </c>
      <c r="H242" s="1">
        <v>652229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2:36" x14ac:dyDescent="0.25">
      <c r="B243" s="2">
        <v>0.52345622928832203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5.7270560477657897</v>
      </c>
      <c r="J243" s="1">
        <v>20768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2:36" x14ac:dyDescent="0.25">
      <c r="B244" s="2">
        <v>0.30421999999999899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0.29614748774871502</v>
      </c>
      <c r="L244" s="1">
        <v>33874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2:36" x14ac:dyDescent="0.25">
      <c r="B245" s="2"/>
      <c r="D245" s="1"/>
      <c r="F245" s="1"/>
      <c r="H245" s="1"/>
      <c r="J245" s="1"/>
      <c r="L245" s="1"/>
      <c r="N245" s="1"/>
      <c r="P245" s="1"/>
      <c r="R245" s="1"/>
      <c r="T245" s="1"/>
      <c r="V245" s="1"/>
      <c r="X245" s="1"/>
      <c r="Z245" s="1"/>
      <c r="AB245" s="1"/>
      <c r="AD245" s="1"/>
      <c r="AF245" s="1"/>
      <c r="AH245" s="1"/>
      <c r="AJ245" s="1"/>
    </row>
    <row r="246" spans="2:36" x14ac:dyDescent="0.25">
      <c r="B246" s="2">
        <v>0.64471441311043298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0.24878043148634099</v>
      </c>
      <c r="P246" s="1">
        <v>129923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2:36" x14ac:dyDescent="0.25">
      <c r="B247" s="2">
        <v>0.68868041936701296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4.0246064254301502E-2</v>
      </c>
      <c r="R247" s="1">
        <v>132567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2:36" x14ac:dyDescent="0.25">
      <c r="B248" s="2">
        <v>0.63777214814385397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0.57224501758499402</v>
      </c>
      <c r="T248" s="1">
        <v>98948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2:36" x14ac:dyDescent="0.25">
      <c r="B249" s="2"/>
      <c r="D249" s="1"/>
      <c r="F249" s="1"/>
      <c r="H249" s="1"/>
      <c r="J249" s="1"/>
      <c r="L249" s="1"/>
      <c r="N249" s="1"/>
      <c r="P249" s="1"/>
      <c r="R249" s="1"/>
      <c r="T249" s="1"/>
      <c r="V249" s="1"/>
      <c r="X249" s="1"/>
      <c r="Z249" s="1"/>
      <c r="AB249" s="1"/>
      <c r="AD249" s="1"/>
      <c r="AF249" s="1"/>
      <c r="AH249" s="1"/>
      <c r="AJ249" s="1"/>
    </row>
    <row r="250" spans="2:36" x14ac:dyDescent="0.25">
      <c r="B250" s="2">
        <v>0.68716926272173895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6.5661167200196893E-2</v>
      </c>
      <c r="X250" s="1">
        <v>121830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2:36" x14ac:dyDescent="0.25">
      <c r="B251" s="2">
        <v>0.61290706441537601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6.02917579264221E-2</v>
      </c>
      <c r="Z251" s="1">
        <v>341516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2:36" x14ac:dyDescent="0.25">
      <c r="B252" s="2">
        <v>0.66160523040089303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0.14190922401171299</v>
      </c>
      <c r="AB252" s="1">
        <v>102450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2:36" x14ac:dyDescent="0.25">
      <c r="B253" s="2">
        <v>0.12289932537831801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2.0353264612123501E-2</v>
      </c>
      <c r="AD253" s="1">
        <v>1691763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2:36" x14ac:dyDescent="0.25">
      <c r="B254" s="2">
        <v>0.65462837618534597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0.15583798736886001</v>
      </c>
      <c r="AF254" s="1">
        <v>38318</v>
      </c>
      <c r="AG254" s="1">
        <v>0</v>
      </c>
      <c r="AH254" s="1">
        <v>0</v>
      </c>
      <c r="AI254" s="1">
        <v>0</v>
      </c>
      <c r="AJ254" s="1">
        <v>0</v>
      </c>
    </row>
    <row r="255" spans="2:36" x14ac:dyDescent="0.25">
      <c r="B255" s="2">
        <v>0.65986681807646697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0.43092900653862598</v>
      </c>
      <c r="AH255" s="1">
        <v>53681</v>
      </c>
      <c r="AI255" s="1">
        <v>0</v>
      </c>
      <c r="AJ255" s="1">
        <v>0</v>
      </c>
    </row>
    <row r="256" spans="2:36" x14ac:dyDescent="0.25">
      <c r="B256" s="2"/>
      <c r="D256" s="1"/>
      <c r="F256" s="1"/>
      <c r="H256" s="1"/>
      <c r="J256" s="1"/>
      <c r="L256" s="1"/>
      <c r="N256" s="1"/>
      <c r="P256" s="1"/>
      <c r="R256" s="1"/>
      <c r="T256" s="1"/>
      <c r="V256" s="1"/>
      <c r="X256" s="1"/>
      <c r="Z256" s="1"/>
      <c r="AB256" s="1"/>
      <c r="AD256" s="1"/>
      <c r="AF256" s="1"/>
      <c r="AH256" s="1"/>
      <c r="AJ256" s="1"/>
    </row>
  </sheetData>
  <conditionalFormatting sqref="C2:AZ256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256"/>
  <sheetViews>
    <sheetView zoomScale="90" zoomScaleNormal="90" workbookViewId="0">
      <selection activeCell="K42" sqref="K42"/>
    </sheetView>
  </sheetViews>
  <sheetFormatPr defaultRowHeight="15" x14ac:dyDescent="0.25"/>
  <sheetData>
    <row r="1" spans="2:36" x14ac:dyDescent="0.25">
      <c r="C1" t="s">
        <v>27</v>
      </c>
      <c r="E1" t="s">
        <v>28</v>
      </c>
      <c r="G1" t="s">
        <v>103</v>
      </c>
      <c r="I1" t="s">
        <v>3</v>
      </c>
      <c r="K1" t="s">
        <v>104</v>
      </c>
      <c r="M1" t="s">
        <v>5</v>
      </c>
      <c r="O1" t="s">
        <v>30</v>
      </c>
      <c r="Q1" t="s">
        <v>81</v>
      </c>
      <c r="S1" t="s">
        <v>8</v>
      </c>
      <c r="U1" t="s">
        <v>39</v>
      </c>
      <c r="W1" t="s">
        <v>33</v>
      </c>
      <c r="Y1" t="s">
        <v>108</v>
      </c>
      <c r="AA1" t="s">
        <v>34</v>
      </c>
      <c r="AC1" t="s">
        <v>109</v>
      </c>
      <c r="AE1" t="s">
        <v>35</v>
      </c>
      <c r="AG1" t="s">
        <v>36</v>
      </c>
      <c r="AI1" t="s">
        <v>37</v>
      </c>
    </row>
    <row r="2" spans="2:36" x14ac:dyDescent="0.25">
      <c r="B2" s="2">
        <v>0.161344809012927</v>
      </c>
      <c r="C2" s="1">
        <v>0.15124334865675301</v>
      </c>
      <c r="D2" s="1">
        <v>23423.84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2:36" x14ac:dyDescent="0.25">
      <c r="B3" s="2">
        <v>0.42210391075104098</v>
      </c>
      <c r="C3" s="1">
        <v>0</v>
      </c>
      <c r="D3" s="1">
        <v>0</v>
      </c>
      <c r="E3" s="1">
        <v>0.11063697422966</v>
      </c>
      <c r="F3" s="1">
        <v>36777.9399999999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2:36" x14ac:dyDescent="0.25">
      <c r="B4" s="2">
        <v>0.18268571025021599</v>
      </c>
      <c r="C4" s="1">
        <v>0</v>
      </c>
      <c r="D4" s="1">
        <v>0</v>
      </c>
      <c r="E4" s="1">
        <v>0</v>
      </c>
      <c r="F4" s="1">
        <v>0</v>
      </c>
      <c r="G4" s="1">
        <v>1.5725306248139701</v>
      </c>
      <c r="H4" s="1">
        <v>108754.129999999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2:36" x14ac:dyDescent="0.25">
      <c r="B5" s="2">
        <v>0.185978347311931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0.68177406811955299</v>
      </c>
      <c r="J5" s="1">
        <v>23853.65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2:36" x14ac:dyDescent="0.25">
      <c r="B6" s="2">
        <v>0.28699999999999898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0.46024084637511498</v>
      </c>
      <c r="L6" s="1">
        <v>1640.88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2:36" x14ac:dyDescent="0.25">
      <c r="B7" s="2"/>
      <c r="D7" s="1"/>
      <c r="F7" s="1"/>
      <c r="H7" s="1"/>
      <c r="J7" s="1"/>
      <c r="L7" s="1"/>
      <c r="N7" s="1"/>
      <c r="P7" s="1"/>
      <c r="R7" s="1"/>
      <c r="T7" s="1"/>
      <c r="V7" s="1"/>
      <c r="X7" s="1"/>
      <c r="Z7" s="1"/>
      <c r="AB7" s="1"/>
      <c r="AD7" s="1"/>
      <c r="AF7" s="1"/>
      <c r="AH7" s="1"/>
      <c r="AJ7" s="1"/>
    </row>
    <row r="8" spans="2:36" x14ac:dyDescent="0.25">
      <c r="B8" s="2">
        <v>0.25717446967726199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0.24048077959734501</v>
      </c>
      <c r="P8" s="1">
        <v>21982.63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2:36" x14ac:dyDescent="0.25">
      <c r="B9" s="2">
        <v>0.46273352159540598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6.8130030569385699E-2</v>
      </c>
      <c r="R9" s="1">
        <v>49647.71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2:36" x14ac:dyDescent="0.25">
      <c r="B10" s="2">
        <v>0.45425685779340602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0.75147674013691901</v>
      </c>
      <c r="T10" s="1">
        <v>21767.539999999899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2:36" x14ac:dyDescent="0.25">
      <c r="B11" s="2">
        <v>0.453733644190917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0.147043635225729</v>
      </c>
      <c r="V11" s="1">
        <v>6487.19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2:36" x14ac:dyDescent="0.25">
      <c r="B12" s="2">
        <v>0.42119565020148098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6.4808883118619001E-2</v>
      </c>
      <c r="X12" s="1">
        <v>42193.29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2:36" x14ac:dyDescent="0.25">
      <c r="B13" s="2">
        <v>0.430264682411794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0.41141648732384301</v>
      </c>
      <c r="Z13" s="1">
        <v>10696.46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2:36" x14ac:dyDescent="0.25">
      <c r="B14" s="2">
        <v>0.28491269898951299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4.5773970310898901E-2</v>
      </c>
      <c r="AB14" s="1">
        <v>71038.19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2:36" x14ac:dyDescent="0.25">
      <c r="B15" s="2">
        <v>0.121165899852856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1.6356421208797201E-2</v>
      </c>
      <c r="AD15" s="1">
        <v>346029.24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2:36" x14ac:dyDescent="0.25">
      <c r="B16" s="2">
        <v>0.34791756884039499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0.25817342356316503</v>
      </c>
      <c r="AF16" s="1">
        <v>4673.9899999999898</v>
      </c>
      <c r="AG16" s="1">
        <v>0</v>
      </c>
      <c r="AH16" s="1">
        <v>0</v>
      </c>
      <c r="AI16" s="1">
        <v>0</v>
      </c>
      <c r="AJ16" s="1">
        <v>0</v>
      </c>
    </row>
    <row r="17" spans="2:36" x14ac:dyDescent="0.25">
      <c r="B17" s="2">
        <v>0.46745293892652201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0.75029832422598997</v>
      </c>
      <c r="AH17" s="1">
        <v>5815.8199999999897</v>
      </c>
      <c r="AI17" s="1">
        <v>0</v>
      </c>
      <c r="AJ17" s="1">
        <v>0</v>
      </c>
    </row>
    <row r="18" spans="2:36" x14ac:dyDescent="0.25">
      <c r="B18" s="2">
        <v>0.29739559189126902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9.3126327530665604E-2</v>
      </c>
      <c r="AJ18" s="1">
        <v>24349.72</v>
      </c>
    </row>
    <row r="19" spans="2:36" x14ac:dyDescent="0.25">
      <c r="B19" s="2">
        <v>0.155258449353565</v>
      </c>
      <c r="C19" s="1">
        <v>5.62651716273843E-2</v>
      </c>
      <c r="D19" s="1">
        <v>39761.72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2:36" x14ac:dyDescent="0.25">
      <c r="B20" s="2">
        <v>0.46137611053685601</v>
      </c>
      <c r="C20" s="1">
        <v>0</v>
      </c>
      <c r="D20" s="1">
        <v>0</v>
      </c>
      <c r="E20" s="1">
        <v>6.1362760701366398E-2</v>
      </c>
      <c r="F20" s="1">
        <v>146901.79999999999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2:36" x14ac:dyDescent="0.25">
      <c r="B21" s="2">
        <v>0.158276883292953</v>
      </c>
      <c r="C21" s="1">
        <v>0</v>
      </c>
      <c r="D21" s="1">
        <v>0</v>
      </c>
      <c r="E21" s="1">
        <v>0</v>
      </c>
      <c r="F21" s="1">
        <v>0</v>
      </c>
      <c r="G21" s="1">
        <v>1.3974543248820599</v>
      </c>
      <c r="H21" s="1">
        <v>167267.22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2:36" x14ac:dyDescent="0.25">
      <c r="B22" s="2">
        <v>0.28440530414360499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1.65152484956152</v>
      </c>
      <c r="J22" s="1">
        <v>9186.4799999999905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2:36" x14ac:dyDescent="0.25">
      <c r="B23" s="2">
        <v>0.28699999999999898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3.73570611778158</v>
      </c>
      <c r="L23" s="1">
        <v>139.91999999999999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2:36" x14ac:dyDescent="0.25">
      <c r="B24" s="2"/>
      <c r="D24" s="1"/>
      <c r="F24" s="1"/>
      <c r="H24" s="1"/>
      <c r="J24" s="1"/>
      <c r="L24" s="1"/>
      <c r="N24" s="1"/>
      <c r="P24" s="1"/>
      <c r="R24" s="1"/>
      <c r="T24" s="1"/>
      <c r="V24" s="1"/>
      <c r="X24" s="1"/>
      <c r="Z24" s="1"/>
      <c r="AB24" s="1"/>
      <c r="AD24" s="1"/>
      <c r="AF24" s="1"/>
      <c r="AH24" s="1"/>
      <c r="AJ24" s="1"/>
    </row>
    <row r="25" spans="2:36" x14ac:dyDescent="0.25">
      <c r="B25" s="2">
        <v>0.28096647829768601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0.153828187285732</v>
      </c>
      <c r="P25" s="1">
        <v>44013.389999999898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2:36" x14ac:dyDescent="0.25">
      <c r="B26" s="2">
        <v>0.46042067333863101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3.93714248507454E-2</v>
      </c>
      <c r="R26" s="1">
        <v>100903.129999999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2:36" x14ac:dyDescent="0.25">
      <c r="B27" s="2">
        <v>0.457920284360681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0.71528315639178996</v>
      </c>
      <c r="T27" s="1">
        <v>14021.5799999999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2:36" x14ac:dyDescent="0.25">
      <c r="B28" s="2">
        <v>0.48747101317687402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0.129021565889504</v>
      </c>
      <c r="V28" s="1">
        <v>2835.96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2:36" x14ac:dyDescent="0.25">
      <c r="B29" s="2">
        <v>0.39832437440742202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4.2992396233912003E-2</v>
      </c>
      <c r="X29" s="1">
        <v>54839.93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2:36" x14ac:dyDescent="0.25">
      <c r="B30" s="2">
        <v>0.366796723374754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0.10985890472610201</v>
      </c>
      <c r="Z30" s="1">
        <v>30285.209999999901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2:36" x14ac:dyDescent="0.25">
      <c r="B31" s="2">
        <v>0.29608338421612701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7.2274606111628406E-2</v>
      </c>
      <c r="AB31" s="1">
        <v>35836.93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2:36" x14ac:dyDescent="0.25">
      <c r="B32" s="2">
        <v>0.12307784206714401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1.6822830629022401E-2</v>
      </c>
      <c r="AD32" s="1">
        <v>359350.94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2:36" x14ac:dyDescent="0.25">
      <c r="B33" s="2">
        <v>0.32558874740869298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0.12862786391794601</v>
      </c>
      <c r="AF33" s="1">
        <v>17056.18</v>
      </c>
      <c r="AG33" s="1">
        <v>0</v>
      </c>
      <c r="AH33" s="1">
        <v>0</v>
      </c>
      <c r="AI33" s="1">
        <v>0</v>
      </c>
      <c r="AJ33" s="1">
        <v>0</v>
      </c>
    </row>
    <row r="34" spans="2:36" x14ac:dyDescent="0.25">
      <c r="B34" s="2">
        <v>0.46775584715499002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0.33241920989106999</v>
      </c>
      <c r="AH34" s="1">
        <v>9925.7199999999993</v>
      </c>
      <c r="AI34" s="1">
        <v>0</v>
      </c>
      <c r="AJ34" s="1">
        <v>0</v>
      </c>
    </row>
    <row r="35" spans="2:36" x14ac:dyDescent="0.25">
      <c r="B35" s="2">
        <v>0.35042472027425903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8.8470732114069597E-2</v>
      </c>
      <c r="AJ35" s="1">
        <v>10793.4</v>
      </c>
    </row>
    <row r="36" spans="2:36" x14ac:dyDescent="0.25">
      <c r="B36" s="2">
        <v>0.17358925882257301</v>
      </c>
      <c r="C36" s="1">
        <v>6.7534922802226602E-2</v>
      </c>
      <c r="D36" s="1">
        <v>28563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2:36" x14ac:dyDescent="0.25">
      <c r="B37" s="2">
        <v>0.46401859246810201</v>
      </c>
      <c r="C37" s="1">
        <v>0</v>
      </c>
      <c r="D37" s="1">
        <v>0</v>
      </c>
      <c r="E37" s="1">
        <v>0.414887852564778</v>
      </c>
      <c r="F37" s="1">
        <v>8064.8299999999899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2:36" x14ac:dyDescent="0.25">
      <c r="B38" s="2">
        <v>0.21349781202656501</v>
      </c>
      <c r="C38" s="1">
        <v>0</v>
      </c>
      <c r="D38" s="1">
        <v>0</v>
      </c>
      <c r="E38" s="1">
        <v>0</v>
      </c>
      <c r="F38" s="1">
        <v>0</v>
      </c>
      <c r="G38" s="1">
        <v>2.08177684778089</v>
      </c>
      <c r="H38" s="1">
        <v>66619.099999999904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2:36" x14ac:dyDescent="0.25">
      <c r="B39" s="2">
        <v>0.19371499932326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1.1046877457920401</v>
      </c>
      <c r="J39" s="1">
        <v>8899.7999999999993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2:36" x14ac:dyDescent="0.25">
      <c r="B40" s="2">
        <v>0.28699999999999898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0.464803072481699</v>
      </c>
      <c r="L40" s="1">
        <v>1551.84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2:36" x14ac:dyDescent="0.25">
      <c r="B41" s="2">
        <v>0.128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2.4564887890032899E-2</v>
      </c>
      <c r="N41" s="1">
        <v>7270.53999999999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2:36" x14ac:dyDescent="0.25">
      <c r="B42" s="2">
        <v>0.25166001264113103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0.13968211062700001</v>
      </c>
      <c r="P42" s="1">
        <v>29892.159999999902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2:36" x14ac:dyDescent="0.25">
      <c r="B43" s="2">
        <v>0.465497418603178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0.130088980984885</v>
      </c>
      <c r="R43" s="1">
        <v>3281.6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2:36" x14ac:dyDescent="0.25">
      <c r="B44" s="2">
        <v>0.45166788754380599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0.72825399624240705</v>
      </c>
      <c r="T44" s="1">
        <v>13157.36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2:36" x14ac:dyDescent="0.25">
      <c r="B45" s="2">
        <v>0.38536375296251502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2.02908914917669</v>
      </c>
      <c r="V45" s="1">
        <v>2768.73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2:36" x14ac:dyDescent="0.25">
      <c r="B46" s="2">
        <v>0.36727539941034099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3.9201974647780601E-2</v>
      </c>
      <c r="X46" s="1">
        <v>29830.13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2:36" x14ac:dyDescent="0.25">
      <c r="B47" s="2">
        <v>0.41218957171156301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0.34977438896344698</v>
      </c>
      <c r="Z47" s="1">
        <v>9381.19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2:36" x14ac:dyDescent="0.25">
      <c r="B48" s="2">
        <v>0.366738806850674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0.212676191730782</v>
      </c>
      <c r="AB48" s="1">
        <v>5617.45999999999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2:36" x14ac:dyDescent="0.25">
      <c r="B49" s="2">
        <v>0.116743090243605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2.0289477177576801E-2</v>
      </c>
      <c r="AD49" s="1">
        <v>193750.679999999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2:36" x14ac:dyDescent="0.25">
      <c r="B50" s="2">
        <v>0.40103761543198602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0.40987101588316799</v>
      </c>
      <c r="AF50" s="1">
        <v>1125.72</v>
      </c>
      <c r="AG50" s="1">
        <v>0</v>
      </c>
      <c r="AH50" s="1">
        <v>0</v>
      </c>
      <c r="AI50" s="1">
        <v>0</v>
      </c>
      <c r="AJ50" s="1">
        <v>0</v>
      </c>
    </row>
    <row r="51" spans="2:36" x14ac:dyDescent="0.25">
      <c r="B51" s="2">
        <v>0.46796281852238197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0.27280008491831398</v>
      </c>
      <c r="AH51" s="1">
        <v>2072.5799999999899</v>
      </c>
      <c r="AI51" s="1">
        <v>0</v>
      </c>
      <c r="AJ51" s="1">
        <v>0</v>
      </c>
    </row>
    <row r="52" spans="2:36" x14ac:dyDescent="0.25">
      <c r="B52" s="2">
        <v>0.26816064053206001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0.15386512045940801</v>
      </c>
      <c r="AJ52" s="1">
        <v>5029.0799999999899</v>
      </c>
    </row>
    <row r="53" spans="2:36" x14ac:dyDescent="0.25">
      <c r="B53" s="2">
        <v>0.16131701730953901</v>
      </c>
      <c r="C53" s="1">
        <v>0.14189887782969199</v>
      </c>
      <c r="D53" s="1">
        <v>29721.87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2:36" x14ac:dyDescent="0.25">
      <c r="B54" s="2">
        <v>0.42691887327003802</v>
      </c>
      <c r="C54" s="1">
        <v>0</v>
      </c>
      <c r="D54" s="1">
        <v>0</v>
      </c>
      <c r="E54" s="1">
        <v>6.1136805924128602E-2</v>
      </c>
      <c r="F54" s="1">
        <v>35610.300000000003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2:36" x14ac:dyDescent="0.25">
      <c r="B55" s="2">
        <v>0.23493132564649899</v>
      </c>
      <c r="C55" s="1">
        <v>0</v>
      </c>
      <c r="D55" s="1">
        <v>0</v>
      </c>
      <c r="E55" s="1">
        <v>0</v>
      </c>
      <c r="F55" s="1">
        <v>0</v>
      </c>
      <c r="G55" s="1">
        <v>1.32392326808794</v>
      </c>
      <c r="H55" s="1">
        <v>75927.210000000006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2:36" x14ac:dyDescent="0.25">
      <c r="B56" s="2">
        <v>0.15642425653516101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0.62376466247598295</v>
      </c>
      <c r="J56" s="1">
        <v>15936.94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2:36" x14ac:dyDescent="0.25">
      <c r="B57" s="2">
        <v>0.28699999999999998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0.17753987500246399</v>
      </c>
      <c r="L57" s="1">
        <v>4057.68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2:36" x14ac:dyDescent="0.25">
      <c r="B58" s="2">
        <v>0.128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5.5589870290302601E-2</v>
      </c>
      <c r="N58" s="1">
        <v>1716.14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2:36" x14ac:dyDescent="0.25">
      <c r="B59" s="2">
        <v>0.32018406402670402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0.22746004121782601</v>
      </c>
      <c r="P59" s="1">
        <v>11417.39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2:36" x14ac:dyDescent="0.25">
      <c r="B60" s="2">
        <v>0.47219756184804101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4.99775359524159E-2</v>
      </c>
      <c r="R60" s="1">
        <v>42757.209999999897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2:36" x14ac:dyDescent="0.25">
      <c r="B61" s="2">
        <v>0.47734412763671002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1.6182520795580999</v>
      </c>
      <c r="T61" s="1">
        <v>11450.75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2:36" x14ac:dyDescent="0.25">
      <c r="B62" s="2">
        <v>0.42982930760808402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0.100120807310008</v>
      </c>
      <c r="V62" s="1">
        <v>4287.8199999999897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2:36" x14ac:dyDescent="0.25">
      <c r="B63" s="2">
        <v>0.40341658424317101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6.5063046187924106E-2</v>
      </c>
      <c r="X63" s="1">
        <v>18717.23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2:36" x14ac:dyDescent="0.25">
      <c r="B64" s="2">
        <v>0.421631954332018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0.23744630285425899</v>
      </c>
      <c r="Z64" s="1">
        <v>8482.7599999999893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2:36" x14ac:dyDescent="0.25">
      <c r="B65" s="2">
        <v>0.31250290080019999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1.6484682511288901E-2</v>
      </c>
      <c r="AB65" s="1">
        <v>305065.02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2:36" x14ac:dyDescent="0.25">
      <c r="B66" s="2">
        <v>0.11636940248816501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2.13174972027807E-2</v>
      </c>
      <c r="AD66" s="1">
        <v>179767.82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2:36" x14ac:dyDescent="0.25">
      <c r="B67" s="2">
        <v>0.39598365630966598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0.34085849723699002</v>
      </c>
      <c r="AF67" s="1">
        <v>1527.32</v>
      </c>
      <c r="AG67" s="1">
        <v>0</v>
      </c>
      <c r="AH67" s="1">
        <v>0</v>
      </c>
      <c r="AI67" s="1">
        <v>0</v>
      </c>
      <c r="AJ67" s="1">
        <v>0</v>
      </c>
    </row>
    <row r="68" spans="2:36" x14ac:dyDescent="0.25">
      <c r="B68" s="2">
        <v>0.42944815862547198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0.34688618075641803</v>
      </c>
      <c r="AH68" s="1">
        <v>2917.95999999999</v>
      </c>
      <c r="AI68" s="1">
        <v>0</v>
      </c>
      <c r="AJ68" s="1">
        <v>0</v>
      </c>
    </row>
    <row r="69" spans="2:36" x14ac:dyDescent="0.25">
      <c r="B69" s="2">
        <v>0.36049318806765002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6.6839118229028993E-2</v>
      </c>
      <c r="AJ69" s="1">
        <v>22398.560000000001</v>
      </c>
    </row>
    <row r="70" spans="2:36" x14ac:dyDescent="0.25">
      <c r="B70" s="2">
        <v>0.17234232257147999</v>
      </c>
      <c r="C70" s="1">
        <v>0.167370984530189</v>
      </c>
      <c r="D70" s="1">
        <v>173662.12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2:36" x14ac:dyDescent="0.25">
      <c r="B71" s="2">
        <v>0.35360592250612</v>
      </c>
      <c r="C71" s="1">
        <v>0</v>
      </c>
      <c r="D71" s="1">
        <v>0</v>
      </c>
      <c r="E71" s="1">
        <v>7.45047859522803E-2</v>
      </c>
      <c r="F71" s="1">
        <v>313680.52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2:36" x14ac:dyDescent="0.25">
      <c r="B72" s="2">
        <v>0.188026420328647</v>
      </c>
      <c r="C72" s="1">
        <v>0</v>
      </c>
      <c r="D72" s="1">
        <v>0</v>
      </c>
      <c r="E72" s="1">
        <v>0</v>
      </c>
      <c r="F72" s="1">
        <v>0</v>
      </c>
      <c r="G72" s="1">
        <v>1.5519174535431</v>
      </c>
      <c r="H72" s="1">
        <v>869375.17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2:36" x14ac:dyDescent="0.25">
      <c r="B73" s="2">
        <v>0.181805734382221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1.60605995084829</v>
      </c>
      <c r="J73" s="1">
        <v>57348.98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2:36" x14ac:dyDescent="0.25">
      <c r="B74" s="2">
        <v>0.28699999999999898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0.15497075122520301</v>
      </c>
      <c r="L74" s="1">
        <v>38948.639999999999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2:36" x14ac:dyDescent="0.25">
      <c r="B75" s="2">
        <v>0.13201481353355801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6.2344439822870301E-2</v>
      </c>
      <c r="N75" s="1">
        <v>14954.02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2:36" x14ac:dyDescent="0.25">
      <c r="B76" s="2">
        <v>0.272633786213695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0.168756067696652</v>
      </c>
      <c r="P76" s="1">
        <v>201414.98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2:36" x14ac:dyDescent="0.25">
      <c r="B77" s="2">
        <v>0.45981491437921101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2.22640139750622E-2</v>
      </c>
      <c r="R77" s="1">
        <v>241950.97999999899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2:36" x14ac:dyDescent="0.25">
      <c r="B78" s="2">
        <v>0.458285423862408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0.58545340414637603</v>
      </c>
      <c r="T78" s="1">
        <v>93353.8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2:36" x14ac:dyDescent="0.25">
      <c r="B79" s="2">
        <v>0.43121381087885502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0.16312118192452599</v>
      </c>
      <c r="V79" s="1">
        <v>12925.36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2:36" x14ac:dyDescent="0.25">
      <c r="B80" s="2">
        <v>0.37088879511876899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4.3163489375660197E-2</v>
      </c>
      <c r="X80" s="1">
        <v>188161.34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2:36" x14ac:dyDescent="0.25">
      <c r="B81" s="2">
        <v>0.43193900163319998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0.30855893156048703</v>
      </c>
      <c r="Z81" s="1">
        <v>67627.600000000006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2:36" x14ac:dyDescent="0.25">
      <c r="B82" s="2">
        <v>0.31974954696130198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8.3738561284676105E-2</v>
      </c>
      <c r="AB82" s="1">
        <v>116327.52999999899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2:36" x14ac:dyDescent="0.25">
      <c r="B83" s="2">
        <v>0.121897083336518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1.99290619426487E-2</v>
      </c>
      <c r="AD83" s="1">
        <v>1891278.1799999899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2:36" x14ac:dyDescent="0.25">
      <c r="B84" s="2">
        <v>0.333875203207183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0.34800588701730001</v>
      </c>
      <c r="AF84" s="1">
        <v>20152.819999999901</v>
      </c>
      <c r="AG84" s="1">
        <v>0</v>
      </c>
      <c r="AH84" s="1">
        <v>0</v>
      </c>
      <c r="AI84" s="1">
        <v>0</v>
      </c>
      <c r="AJ84" s="1">
        <v>0</v>
      </c>
    </row>
    <row r="85" spans="2:36" x14ac:dyDescent="0.25">
      <c r="B85" s="2">
        <v>0.46272276414772001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0.30258721358197699</v>
      </c>
      <c r="AH85" s="1">
        <v>55970.639999999898</v>
      </c>
      <c r="AI85" s="1">
        <v>0</v>
      </c>
      <c r="AJ85" s="1">
        <v>0</v>
      </c>
    </row>
    <row r="86" spans="2:36" x14ac:dyDescent="0.25">
      <c r="B86" s="2">
        <v>0.25578681086710398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8.7141642541479894E-2</v>
      </c>
      <c r="AJ86" s="1">
        <v>37460.849999999897</v>
      </c>
    </row>
    <row r="87" spans="2:36" x14ac:dyDescent="0.25">
      <c r="B87" s="2"/>
      <c r="D87" s="1"/>
      <c r="F87" s="1"/>
      <c r="H87" s="1"/>
      <c r="J87" s="1"/>
      <c r="L87" s="1"/>
      <c r="N87" s="1"/>
      <c r="P87" s="1"/>
      <c r="R87" s="1"/>
      <c r="T87" s="1"/>
      <c r="V87" s="1"/>
      <c r="X87" s="1"/>
      <c r="Z87" s="1"/>
      <c r="AB87" s="1"/>
      <c r="AD87" s="1"/>
      <c r="AF87" s="1"/>
      <c r="AH87" s="1"/>
      <c r="AJ87" s="1"/>
    </row>
    <row r="88" spans="2:36" x14ac:dyDescent="0.25">
      <c r="B88" s="2">
        <v>0.44455571545049599</v>
      </c>
      <c r="C88" s="1">
        <v>0</v>
      </c>
      <c r="D88" s="1">
        <v>0</v>
      </c>
      <c r="E88" s="1">
        <v>9.7098818231012199E-2</v>
      </c>
      <c r="F88" s="1">
        <v>538497.80000000005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2:36" x14ac:dyDescent="0.25">
      <c r="B89" s="2">
        <v>0.16613015714936299</v>
      </c>
      <c r="C89" s="1">
        <v>0</v>
      </c>
      <c r="D89" s="1">
        <v>0</v>
      </c>
      <c r="E89" s="1">
        <v>0</v>
      </c>
      <c r="F89" s="1">
        <v>0</v>
      </c>
      <c r="G89" s="1">
        <v>1.2350999596850201</v>
      </c>
      <c r="H89" s="1">
        <v>1266179.45999999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2:36" x14ac:dyDescent="0.25">
      <c r="B90" s="2"/>
      <c r="D90" s="1"/>
      <c r="F90" s="1"/>
      <c r="H90" s="1"/>
      <c r="J90" s="1"/>
      <c r="L90" s="1"/>
      <c r="N90" s="1"/>
      <c r="P90" s="1"/>
      <c r="R90" s="1"/>
      <c r="T90" s="1"/>
      <c r="V90" s="1"/>
      <c r="X90" s="1"/>
      <c r="Z90" s="1"/>
      <c r="AB90" s="1"/>
      <c r="AD90" s="1"/>
      <c r="AF90" s="1"/>
      <c r="AH90" s="1"/>
      <c r="AJ90" s="1"/>
    </row>
    <row r="91" spans="2:36" x14ac:dyDescent="0.25">
      <c r="B91" s="2">
        <v>0.28699999999999998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0.201761286618765</v>
      </c>
      <c r="L91" s="1">
        <v>34245.419999999896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2:36" x14ac:dyDescent="0.25">
      <c r="B92" s="2"/>
      <c r="D92" s="1"/>
      <c r="F92" s="1"/>
      <c r="H92" s="1"/>
      <c r="J92" s="1"/>
      <c r="L92" s="1"/>
      <c r="N92" s="1"/>
      <c r="P92" s="1"/>
      <c r="R92" s="1"/>
      <c r="T92" s="1"/>
      <c r="V92" s="1"/>
      <c r="X92" s="1"/>
      <c r="Z92" s="1"/>
      <c r="AB92" s="1"/>
      <c r="AD92" s="1"/>
      <c r="AF92" s="1"/>
      <c r="AH92" s="1"/>
      <c r="AJ92" s="1"/>
    </row>
    <row r="93" spans="2:36" x14ac:dyDescent="0.25">
      <c r="B93" s="2">
        <v>0.25602013582016198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0.18440292001271399</v>
      </c>
      <c r="P93" s="1">
        <v>206794.989999999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2:36" x14ac:dyDescent="0.25">
      <c r="B94" s="2">
        <v>0.46361588984268798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4.8010115049140399E-2</v>
      </c>
      <c r="R94" s="1">
        <v>465239.46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2:36" x14ac:dyDescent="0.25">
      <c r="B95" s="2">
        <v>0.46193401035641002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0.97018868561079497</v>
      </c>
      <c r="T95" s="1">
        <v>205114.74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2:36" x14ac:dyDescent="0.25">
      <c r="B96" s="2">
        <v>0.44128663583223299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0.24383436696951999</v>
      </c>
      <c r="V96" s="1">
        <v>18309.150000000001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2:36" x14ac:dyDescent="0.25">
      <c r="B97" s="2">
        <v>0.39949896805782997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4.6949897231081797E-2</v>
      </c>
      <c r="X97" s="1">
        <v>325195.59999999899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2:36" x14ac:dyDescent="0.25">
      <c r="B98" s="2">
        <v>0.45772329356959701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0.28499322285343898</v>
      </c>
      <c r="Z98" s="1">
        <v>154644.73000000001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2:36" x14ac:dyDescent="0.25">
      <c r="B99" s="2">
        <v>0.32454996021579002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7.8302906768862895E-2</v>
      </c>
      <c r="AB99" s="1">
        <v>267986.21999999997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2:36" x14ac:dyDescent="0.25">
      <c r="B100" s="2">
        <v>0.116695488208801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1.51576158658287E-2</v>
      </c>
      <c r="AD100" s="1">
        <v>2264861.46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2:36" x14ac:dyDescent="0.25">
      <c r="B101" s="2">
        <v>0.35190316293150198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0.27035815613406999</v>
      </c>
      <c r="AF101" s="1">
        <v>29522.32</v>
      </c>
      <c r="AG101" s="1">
        <v>0</v>
      </c>
      <c r="AH101" s="1">
        <v>0</v>
      </c>
      <c r="AI101" s="1">
        <v>0</v>
      </c>
      <c r="AJ101" s="1">
        <v>0</v>
      </c>
    </row>
    <row r="102" spans="2:36" x14ac:dyDescent="0.25">
      <c r="B102" s="2">
        <v>0.479116715052613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0.67720938288196997</v>
      </c>
      <c r="AH102" s="1">
        <v>124021.16999999899</v>
      </c>
      <c r="AI102" s="1">
        <v>0</v>
      </c>
      <c r="AJ102" s="1">
        <v>0</v>
      </c>
    </row>
    <row r="103" spans="2:36" x14ac:dyDescent="0.25">
      <c r="B103" s="2">
        <v>0.328882106901974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0.151318024049098</v>
      </c>
      <c r="AJ103" s="1">
        <v>42896.41</v>
      </c>
    </row>
    <row r="104" spans="2:36" x14ac:dyDescent="0.25">
      <c r="B104" s="2">
        <v>0.16736625744373501</v>
      </c>
      <c r="C104" s="1">
        <v>0.121144362166326</v>
      </c>
      <c r="D104" s="1">
        <v>47870.159999999902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2:36" x14ac:dyDescent="0.25">
      <c r="B105" s="2">
        <v>0.278105875233086</v>
      </c>
      <c r="C105" s="1">
        <v>0</v>
      </c>
      <c r="D105" s="1">
        <v>0</v>
      </c>
      <c r="E105" s="1">
        <v>0.155597668298363</v>
      </c>
      <c r="F105" s="1">
        <v>9719.94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2:36" x14ac:dyDescent="0.25">
      <c r="B106" s="2">
        <v>0.22653933624070099</v>
      </c>
      <c r="C106" s="1">
        <v>0</v>
      </c>
      <c r="D106" s="1">
        <v>0</v>
      </c>
      <c r="E106" s="1">
        <v>0</v>
      </c>
      <c r="F106" s="1">
        <v>0</v>
      </c>
      <c r="G106" s="1">
        <v>1.4321475367941201</v>
      </c>
      <c r="H106" s="1">
        <v>90429.51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2:36" x14ac:dyDescent="0.25">
      <c r="B107" s="2">
        <v>0.13169021962996799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2.10558382810291</v>
      </c>
      <c r="J107" s="1">
        <v>7074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2:36" x14ac:dyDescent="0.25">
      <c r="B108" s="2">
        <v>0.28699999999999898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2.8596717758127901E-2</v>
      </c>
      <c r="L108" s="1">
        <v>15907.42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2:36" x14ac:dyDescent="0.25">
      <c r="B109" s="2">
        <v>0.158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24.279605263157801</v>
      </c>
      <c r="N109" s="1">
        <v>30.4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2:36" x14ac:dyDescent="0.25">
      <c r="B110" s="2">
        <v>0.240382257128121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9.6227158540991495E-2</v>
      </c>
      <c r="P110" s="1">
        <v>28119.919999999998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2:36" x14ac:dyDescent="0.25">
      <c r="B111" s="2">
        <v>0.39077672632032701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2.6024766054638201E-2</v>
      </c>
      <c r="R111" s="1">
        <v>47381.79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2:36" x14ac:dyDescent="0.25">
      <c r="B112" s="2">
        <v>0.45854067335875498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0.83992111806567704</v>
      </c>
      <c r="T112" s="1">
        <v>2915.75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2:36" x14ac:dyDescent="0.25">
      <c r="B113" s="2">
        <v>0.38425246831010301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0.186767193188659</v>
      </c>
      <c r="V113" s="1">
        <v>4185.96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2:36" x14ac:dyDescent="0.25">
      <c r="B114" s="2">
        <v>0.32640902548485501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2.2773332929435699E-2</v>
      </c>
      <c r="X114" s="1">
        <v>64702.87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2:36" x14ac:dyDescent="0.25">
      <c r="B115" s="2">
        <v>0.358652142545826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5.8568353919398901E-2</v>
      </c>
      <c r="Z115" s="1">
        <v>19718.84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2:36" x14ac:dyDescent="0.25">
      <c r="B116" s="2">
        <v>0.29080160778362002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0.268455844139382</v>
      </c>
      <c r="AB116" s="1">
        <v>6311.2799999999897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2:36" x14ac:dyDescent="0.25">
      <c r="B117" s="2">
        <v>0.111052771647572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1.2299747268515401E-2</v>
      </c>
      <c r="AD117" s="1">
        <v>296591.46000000002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2:36" x14ac:dyDescent="0.25">
      <c r="B118" s="2">
        <v>0.33695541768848403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0.219740781756285</v>
      </c>
      <c r="AF118" s="1">
        <v>5851.44</v>
      </c>
      <c r="AG118" s="1">
        <v>0</v>
      </c>
      <c r="AH118" s="1">
        <v>0</v>
      </c>
      <c r="AI118" s="1">
        <v>0</v>
      </c>
      <c r="AJ118" s="1">
        <v>0</v>
      </c>
    </row>
    <row r="119" spans="2:36" x14ac:dyDescent="0.25">
      <c r="B119" s="2">
        <v>0.40065593213077699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0.43773995987937198</v>
      </c>
      <c r="AH119" s="1">
        <v>1505.46</v>
      </c>
      <c r="AI119" s="1">
        <v>0</v>
      </c>
      <c r="AJ119" s="1">
        <v>0</v>
      </c>
    </row>
    <row r="120" spans="2:36" x14ac:dyDescent="0.25">
      <c r="B120" s="2">
        <v>0.30084319081427302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0.18421906693711901</v>
      </c>
      <c r="AJ120" s="1">
        <v>2465</v>
      </c>
    </row>
    <row r="121" spans="2:36" x14ac:dyDescent="0.25">
      <c r="B121" s="2">
        <v>0.15036068783412301</v>
      </c>
      <c r="C121" s="1">
        <v>0</v>
      </c>
      <c r="D121" s="1">
        <v>13037.64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2:36" x14ac:dyDescent="0.25">
      <c r="B122" s="2">
        <v>0.382034203384777</v>
      </c>
      <c r="C122" s="1">
        <v>0</v>
      </c>
      <c r="D122" s="1">
        <v>0</v>
      </c>
      <c r="E122" s="1">
        <v>0</v>
      </c>
      <c r="F122" s="1">
        <v>13431.06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2:36" x14ac:dyDescent="0.25">
      <c r="B123" s="2">
        <v>0.16120162674095101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73398.989999999903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2:36" x14ac:dyDescent="0.25">
      <c r="B124" s="2">
        <v>0.48880854649599997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263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2:36" x14ac:dyDescent="0.25">
      <c r="B125" s="2">
        <v>0.28699999999999898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2373.34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2:36" x14ac:dyDescent="0.25">
      <c r="B126" s="2"/>
      <c r="D126" s="1"/>
      <c r="F126" s="1"/>
      <c r="H126" s="1"/>
      <c r="J126" s="1"/>
      <c r="L126" s="1"/>
      <c r="N126" s="1"/>
      <c r="P126" s="1"/>
      <c r="R126" s="1"/>
      <c r="T126" s="1"/>
      <c r="V126" s="1"/>
      <c r="X126" s="1"/>
      <c r="Z126" s="1"/>
      <c r="AB126" s="1"/>
      <c r="AD126" s="1"/>
      <c r="AF126" s="1"/>
      <c r="AH126" s="1"/>
      <c r="AJ126" s="1"/>
    </row>
    <row r="127" spans="2:36" x14ac:dyDescent="0.25">
      <c r="B127" s="2">
        <v>0.26079615156328301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19535.189999999999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2:36" x14ac:dyDescent="0.25">
      <c r="B128" s="2">
        <v>0.35857387429254201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17979.72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2:36" x14ac:dyDescent="0.25">
      <c r="B129" s="2">
        <v>0.45777786293952699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10876.6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2:36" x14ac:dyDescent="0.25">
      <c r="B130" s="2">
        <v>0.44208487844556199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4732.9799999999996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2:36" x14ac:dyDescent="0.25">
      <c r="B131" s="2">
        <v>0.351278043734503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25231.459999999901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2:36" x14ac:dyDescent="0.25">
      <c r="B132" s="2">
        <v>0.38308529230423499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7398.74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2:36" x14ac:dyDescent="0.25">
      <c r="B133" s="2">
        <v>0.375784701039934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1095.5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2:36" x14ac:dyDescent="0.25">
      <c r="B134" s="2">
        <v>0.117274316266278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206179.679999999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2:36" x14ac:dyDescent="0.25">
      <c r="B135" s="2">
        <v>0.373897830067487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767.2</v>
      </c>
      <c r="AG135" s="1">
        <v>0</v>
      </c>
      <c r="AH135" s="1">
        <v>0</v>
      </c>
      <c r="AI135" s="1">
        <v>0</v>
      </c>
      <c r="AJ135" s="1">
        <v>0</v>
      </c>
    </row>
    <row r="136" spans="2:36" x14ac:dyDescent="0.25">
      <c r="B136" s="2">
        <v>0.44306811677846603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542.41999999999996</v>
      </c>
      <c r="AI136" s="1">
        <v>0</v>
      </c>
      <c r="AJ136" s="1">
        <v>0</v>
      </c>
    </row>
    <row r="137" spans="2:36" x14ac:dyDescent="0.25">
      <c r="B137" s="2">
        <v>0.26103336875800598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6294.3199999999897</v>
      </c>
    </row>
    <row r="138" spans="2:36" x14ac:dyDescent="0.25">
      <c r="B138" s="2">
        <v>0.16086266277890501</v>
      </c>
      <c r="C138" s="1">
        <v>0.21250873128860401</v>
      </c>
      <c r="D138" s="1">
        <v>125768.95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2:36" x14ac:dyDescent="0.25">
      <c r="B139" s="2">
        <v>0.41819518854717103</v>
      </c>
      <c r="C139" s="1">
        <v>0</v>
      </c>
      <c r="D139" s="1">
        <v>0</v>
      </c>
      <c r="E139" s="1">
        <v>7.2896584454243907E-2</v>
      </c>
      <c r="F139" s="1">
        <v>216609.6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2:36" x14ac:dyDescent="0.25">
      <c r="B140" s="2">
        <v>0.17659787943182101</v>
      </c>
      <c r="C140" s="1">
        <v>0</v>
      </c>
      <c r="D140" s="1">
        <v>0</v>
      </c>
      <c r="E140" s="1">
        <v>0</v>
      </c>
      <c r="F140" s="1">
        <v>0</v>
      </c>
      <c r="G140" s="1">
        <v>1.57664802064501</v>
      </c>
      <c r="H140" s="1">
        <v>643273.94999999995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2:36" x14ac:dyDescent="0.25">
      <c r="B141" s="2">
        <v>0.39829542870899698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9.4660536790196694</v>
      </c>
      <c r="J141" s="1">
        <v>8685.33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2:36" x14ac:dyDescent="0.25">
      <c r="B142" s="2">
        <v>0.28699999999999898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5.3866137552400897E-2</v>
      </c>
      <c r="L142" s="1">
        <v>36206.419999999896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2:36" x14ac:dyDescent="0.25">
      <c r="B143" s="2">
        <v>0.136788798991788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0.13959086693275199</v>
      </c>
      <c r="N143" s="1">
        <v>11515.08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2:36" x14ac:dyDescent="0.25">
      <c r="B144" s="2">
        <v>0.26797832746438799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0.18567172948694299</v>
      </c>
      <c r="P144" s="1">
        <v>131798.74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2:36" x14ac:dyDescent="0.25">
      <c r="B145" s="2">
        <v>0.45984874052838698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3.59245645685538E-2</v>
      </c>
      <c r="R145" s="1">
        <v>274611.53999999998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2:36" x14ac:dyDescent="0.25">
      <c r="B146" s="2">
        <v>0.439308069920686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0.41892857002325501</v>
      </c>
      <c r="T146" s="1">
        <v>203309.59999999899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2:36" x14ac:dyDescent="0.25">
      <c r="B147" s="2">
        <v>0.447542302889199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0.71701386038927195</v>
      </c>
      <c r="V147" s="1">
        <v>7310.03999999999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2:36" x14ac:dyDescent="0.25">
      <c r="B148" s="2">
        <v>0.35811240710694497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4.1321999487469299E-2</v>
      </c>
      <c r="X148" s="1">
        <v>352057.02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2:36" x14ac:dyDescent="0.25">
      <c r="B149" s="2">
        <v>0.46763577150556801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0.25328869710615898</v>
      </c>
      <c r="Z149" s="1">
        <v>90139.039999999906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2:36" x14ac:dyDescent="0.25">
      <c r="B150" s="2">
        <v>0.35679002252862402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0.11141322225168</v>
      </c>
      <c r="AB150" s="1">
        <v>101537.32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2:36" x14ac:dyDescent="0.25">
      <c r="B151" s="2">
        <v>0.11849035713577501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2.4464196851024501E-2</v>
      </c>
      <c r="AD151" s="1">
        <v>1736938.28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2:36" x14ac:dyDescent="0.25">
      <c r="B152" s="2">
        <v>0.32572803876366602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0.31995059692479699</v>
      </c>
      <c r="AF152" s="1">
        <v>80383.66</v>
      </c>
      <c r="AG152" s="1">
        <v>0</v>
      </c>
      <c r="AH152" s="1">
        <v>0</v>
      </c>
      <c r="AI152" s="1">
        <v>0</v>
      </c>
      <c r="AJ152" s="1">
        <v>0</v>
      </c>
    </row>
    <row r="153" spans="2:36" x14ac:dyDescent="0.25">
      <c r="B153" s="2">
        <v>0.50195006051852298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0.89037002596872405</v>
      </c>
      <c r="AH153" s="1">
        <v>17636.5999999999</v>
      </c>
      <c r="AI153" s="1">
        <v>0</v>
      </c>
      <c r="AJ153" s="1">
        <v>0</v>
      </c>
    </row>
    <row r="154" spans="2:36" x14ac:dyDescent="0.25">
      <c r="B154" s="2">
        <v>0.42714818712054903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0.27479624766415001</v>
      </c>
      <c r="AJ154" s="1">
        <v>20832.889999999901</v>
      </c>
    </row>
    <row r="155" spans="2:36" x14ac:dyDescent="0.25">
      <c r="B155" s="2">
        <v>0.14785943050520001</v>
      </c>
      <c r="C155" s="1">
        <v>9.3988067921064705E-2</v>
      </c>
      <c r="D155" s="1">
        <v>1089.5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2:36" x14ac:dyDescent="0.25">
      <c r="B156" s="2">
        <v>0.47241773726311398</v>
      </c>
      <c r="C156" s="1">
        <v>0</v>
      </c>
      <c r="D156" s="1">
        <v>0</v>
      </c>
      <c r="E156" s="1">
        <v>0</v>
      </c>
      <c r="F156" s="1">
        <v>2588.42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2:36" x14ac:dyDescent="0.25">
      <c r="B157" s="2">
        <v>0.18204290956697</v>
      </c>
      <c r="C157" s="1">
        <v>0</v>
      </c>
      <c r="D157" s="1">
        <v>0</v>
      </c>
      <c r="E157" s="1">
        <v>0</v>
      </c>
      <c r="F157" s="1">
        <v>0</v>
      </c>
      <c r="G157" s="1">
        <v>1.3584999754428699</v>
      </c>
      <c r="H157" s="1">
        <v>15881.34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2:36" x14ac:dyDescent="0.25">
      <c r="B158" s="2">
        <v>0.40877829573617502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1.7009962919027399</v>
      </c>
      <c r="J158" s="1">
        <v>1205.47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2:36" x14ac:dyDescent="0.25">
      <c r="B159" s="2"/>
      <c r="D159" s="1"/>
      <c r="F159" s="1"/>
      <c r="H159" s="1"/>
      <c r="J159" s="1"/>
      <c r="L159" s="1"/>
      <c r="N159" s="1"/>
      <c r="P159" s="1"/>
      <c r="R159" s="1"/>
      <c r="T159" s="1"/>
      <c r="V159" s="1"/>
      <c r="X159" s="1"/>
      <c r="Z159" s="1"/>
      <c r="AB159" s="1"/>
      <c r="AD159" s="1"/>
      <c r="AF159" s="1"/>
      <c r="AH159" s="1"/>
      <c r="AJ159" s="1"/>
    </row>
    <row r="160" spans="2:36" x14ac:dyDescent="0.25">
      <c r="B160" s="2"/>
      <c r="D160" s="1"/>
      <c r="F160" s="1"/>
      <c r="H160" s="1"/>
      <c r="J160" s="1"/>
      <c r="L160" s="1"/>
      <c r="N160" s="1"/>
      <c r="P160" s="1"/>
      <c r="R160" s="1"/>
      <c r="T160" s="1"/>
      <c r="V160" s="1"/>
      <c r="X160" s="1"/>
      <c r="Z160" s="1"/>
      <c r="AB160" s="1"/>
      <c r="AD160" s="1"/>
      <c r="AF160" s="1"/>
      <c r="AH160" s="1"/>
      <c r="AJ160" s="1"/>
    </row>
    <row r="161" spans="2:36" x14ac:dyDescent="0.25">
      <c r="B161" s="2">
        <v>0.34780420414552399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0.25052527499691002</v>
      </c>
      <c r="P161" s="1">
        <v>809.1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2:36" x14ac:dyDescent="0.25">
      <c r="B162" s="2">
        <v>0.46764326254736799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18540.13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2:36" x14ac:dyDescent="0.25">
      <c r="B163" s="2">
        <v>0.480155427087187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397.12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2:36" x14ac:dyDescent="0.25">
      <c r="B164" s="2">
        <v>0.469725857591135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0.32845271072417798</v>
      </c>
      <c r="V164" s="1">
        <v>101.079999999999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2:36" x14ac:dyDescent="0.25">
      <c r="B165" s="2">
        <v>0.43881558600785397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5426.37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2:36" x14ac:dyDescent="0.25">
      <c r="B166" s="2">
        <v>0.42129562075133598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2.5681842300753401E-2</v>
      </c>
      <c r="Z166" s="1">
        <v>942.3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2:36" x14ac:dyDescent="0.25">
      <c r="B167" s="2">
        <v>0.354263016773946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702.55999999999904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2:36" x14ac:dyDescent="0.25">
      <c r="B168" s="2">
        <v>0.122630305446259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9.2776067001352092E-3</v>
      </c>
      <c r="AD168" s="1">
        <v>97934.739999999903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2:36" x14ac:dyDescent="0.25">
      <c r="B169" s="2">
        <v>0.36863001424682301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0.19357664777810901</v>
      </c>
      <c r="AF169" s="1">
        <v>1072.96</v>
      </c>
      <c r="AG169" s="1">
        <v>0</v>
      </c>
      <c r="AH169" s="1">
        <v>0</v>
      </c>
      <c r="AI169" s="1">
        <v>0</v>
      </c>
      <c r="AJ169" s="1">
        <v>0</v>
      </c>
    </row>
    <row r="170" spans="2:36" x14ac:dyDescent="0.25">
      <c r="B170" s="2">
        <v>0.480470073611516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166.719999999999</v>
      </c>
      <c r="AI170" s="1">
        <v>0</v>
      </c>
      <c r="AJ170" s="1">
        <v>0</v>
      </c>
    </row>
    <row r="171" spans="2:36" x14ac:dyDescent="0.25">
      <c r="B171" s="2">
        <v>0.219640719302619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2.66752600390282E-2</v>
      </c>
      <c r="AJ171" s="1">
        <v>1117.1400000000001</v>
      </c>
    </row>
    <row r="172" spans="2:36" x14ac:dyDescent="0.25">
      <c r="B172" s="2">
        <v>0.17132305236009199</v>
      </c>
      <c r="C172" s="1">
        <v>6.6238139550440694E-2</v>
      </c>
      <c r="D172" s="1">
        <v>133940.96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2:36" x14ac:dyDescent="0.25">
      <c r="B173" s="2">
        <v>0.372388907105482</v>
      </c>
      <c r="C173" s="1">
        <v>0</v>
      </c>
      <c r="D173" s="1">
        <v>0</v>
      </c>
      <c r="E173" s="1">
        <v>4.5416779833390798E-2</v>
      </c>
      <c r="F173" s="1">
        <v>264285.58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2:36" x14ac:dyDescent="0.25">
      <c r="B174" s="2">
        <v>0.15227301737031701</v>
      </c>
      <c r="C174" s="1">
        <v>0</v>
      </c>
      <c r="D174" s="1">
        <v>0</v>
      </c>
      <c r="E174" s="1">
        <v>0</v>
      </c>
      <c r="F174" s="1">
        <v>0</v>
      </c>
      <c r="G174" s="1">
        <v>1.0405093945953501</v>
      </c>
      <c r="H174" s="1">
        <v>350807.02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2:36" x14ac:dyDescent="0.25">
      <c r="B175" s="2">
        <v>0.22644489181526101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2.6113489083909198</v>
      </c>
      <c r="J175" s="1">
        <v>10454.75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2:36" x14ac:dyDescent="0.25">
      <c r="B176" s="2">
        <v>0.28699999999999898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0.70855155990912999</v>
      </c>
      <c r="L176" s="1">
        <v>2737.98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2:36" x14ac:dyDescent="0.25">
      <c r="B177" s="2">
        <v>0.157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7.3831009023789904E-2</v>
      </c>
      <c r="N177" s="1">
        <v>2925.6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2:36" x14ac:dyDescent="0.25">
      <c r="B178" s="2">
        <v>0.25600821572153298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0.14322176486837501</v>
      </c>
      <c r="P178" s="1">
        <v>87605.4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2:36" x14ac:dyDescent="0.25">
      <c r="B179" s="2">
        <v>0.46857123178888899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3.7652295879439801E-2</v>
      </c>
      <c r="R179" s="1">
        <v>72478.979999999894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2:36" x14ac:dyDescent="0.25">
      <c r="B180" s="2">
        <v>0.46520355263774998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0.62358508927382394</v>
      </c>
      <c r="T180" s="1">
        <v>23429.040000000001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2:36" x14ac:dyDescent="0.25">
      <c r="B181" s="2">
        <v>0.49899739478135502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1.2029123452791799</v>
      </c>
      <c r="V181" s="1">
        <v>10127.92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2:36" x14ac:dyDescent="0.25">
      <c r="B182" s="2">
        <v>0.449755189630895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6.6457578607692802E-2</v>
      </c>
      <c r="X182" s="1">
        <v>33555.24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2:36" x14ac:dyDescent="0.25">
      <c r="B183" s="2">
        <v>0.442062267813428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0.333425029582956</v>
      </c>
      <c r="Z183" s="1">
        <v>22901.7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2:36" x14ac:dyDescent="0.25">
      <c r="B184" s="2">
        <v>0.35691669023216399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0.11384420458919001</v>
      </c>
      <c r="AB184" s="1">
        <v>35232.36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2:36" x14ac:dyDescent="0.25">
      <c r="B185" s="2">
        <v>0.117357573322808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2.1302140241784E-2</v>
      </c>
      <c r="AD185" s="1">
        <v>510981.52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2:36" x14ac:dyDescent="0.25">
      <c r="B186" s="2">
        <v>0.30950681520047701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0.239540972647763</v>
      </c>
      <c r="AF186" s="1">
        <v>5026.2799999999897</v>
      </c>
      <c r="AG186" s="1">
        <v>0</v>
      </c>
      <c r="AH186" s="1">
        <v>0</v>
      </c>
      <c r="AI186" s="1">
        <v>0</v>
      </c>
      <c r="AJ186" s="1">
        <v>0</v>
      </c>
    </row>
    <row r="187" spans="2:36" x14ac:dyDescent="0.25">
      <c r="B187" s="2">
        <v>0.465798240681503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0.717950698001664</v>
      </c>
      <c r="AH187" s="1">
        <v>4661.88</v>
      </c>
      <c r="AI187" s="1">
        <v>0</v>
      </c>
      <c r="AJ187" s="1">
        <v>0</v>
      </c>
    </row>
    <row r="188" spans="2:36" x14ac:dyDescent="0.25">
      <c r="B188" s="2">
        <v>0.33057629099415398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0.381453174641461</v>
      </c>
      <c r="AJ188" s="1">
        <v>2902.06</v>
      </c>
    </row>
    <row r="189" spans="2:36" x14ac:dyDescent="0.25">
      <c r="B189" s="2">
        <v>0.16311791557632399</v>
      </c>
      <c r="C189" s="1">
        <v>0.184632400644823</v>
      </c>
      <c r="D189" s="1">
        <v>17232.62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2:36" x14ac:dyDescent="0.25">
      <c r="B190" s="2">
        <v>0.412378360518664</v>
      </c>
      <c r="C190" s="1">
        <v>0</v>
      </c>
      <c r="D190" s="1">
        <v>0</v>
      </c>
      <c r="E190" s="1">
        <v>5.6439866346806401E-2</v>
      </c>
      <c r="F190" s="1">
        <v>21392.68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2:36" x14ac:dyDescent="0.25">
      <c r="B191" s="2">
        <v>0.21945885799781201</v>
      </c>
      <c r="C191" s="1">
        <v>0</v>
      </c>
      <c r="D191" s="1">
        <v>0</v>
      </c>
      <c r="E191" s="1">
        <v>0</v>
      </c>
      <c r="F191" s="1">
        <v>0</v>
      </c>
      <c r="G191" s="1">
        <v>1.2070636185564001</v>
      </c>
      <c r="H191" s="1">
        <v>85976.33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2:36" x14ac:dyDescent="0.25">
      <c r="B192" s="2">
        <v>0.203541223933385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0.83279632399582004</v>
      </c>
      <c r="J192" s="1">
        <v>11886.8199999999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2:36" x14ac:dyDescent="0.25">
      <c r="B193" s="2">
        <v>0.28699999999999898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0.14948916241530999</v>
      </c>
      <c r="L193" s="1">
        <v>5927.52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2:36" x14ac:dyDescent="0.25">
      <c r="B194" s="2">
        <v>0.134607885914454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0.107197341179034</v>
      </c>
      <c r="N194" s="1">
        <v>3670.8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2:36" x14ac:dyDescent="0.25">
      <c r="B195" s="2">
        <v>0.24421479141487001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0.131426203423058</v>
      </c>
      <c r="P195" s="1">
        <v>22586.819999999901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2:36" x14ac:dyDescent="0.25">
      <c r="B196" s="2">
        <v>0.45864098918131102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4.6774361405659097E-2</v>
      </c>
      <c r="R196" s="1">
        <v>10377.48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2:36" x14ac:dyDescent="0.25">
      <c r="B197" s="2">
        <v>0.43645932419800598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0.57990434311982397</v>
      </c>
      <c r="T197" s="1">
        <v>7261.3699999999899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</row>
    <row r="198" spans="2:36" x14ac:dyDescent="0.25">
      <c r="B198" s="2">
        <v>0.41733845336166397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0.114221583400318</v>
      </c>
      <c r="V198" s="1">
        <v>5871.92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2:36" x14ac:dyDescent="0.25">
      <c r="B199" s="2">
        <v>0.33490130703179499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2.1102011093656298E-2</v>
      </c>
      <c r="X199" s="1">
        <v>82778.839999999895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2:36" x14ac:dyDescent="0.25">
      <c r="B200" s="2">
        <v>0.46137657725313103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0.266241486555647</v>
      </c>
      <c r="Z200" s="1">
        <v>6350.25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2:36" x14ac:dyDescent="0.25">
      <c r="B201" s="2">
        <v>0.24722018878961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2.7044658363851799E-2</v>
      </c>
      <c r="AB201" s="1">
        <v>52195.15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2:36" x14ac:dyDescent="0.25">
      <c r="B202" s="2">
        <v>0.12074275796599999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9.7971094083029193E-3</v>
      </c>
      <c r="AD202" s="1">
        <v>272263.98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2:36" x14ac:dyDescent="0.25">
      <c r="B203" s="2">
        <v>0.304862291304694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0.165297975326444</v>
      </c>
      <c r="AF203" s="1">
        <v>18862.299999999901</v>
      </c>
      <c r="AG203" s="1">
        <v>0</v>
      </c>
      <c r="AH203" s="1">
        <v>0</v>
      </c>
      <c r="AI203" s="1">
        <v>0</v>
      </c>
      <c r="AJ203" s="1">
        <v>0</v>
      </c>
    </row>
    <row r="204" spans="2:36" x14ac:dyDescent="0.25">
      <c r="B204" s="2">
        <v>0.45774219293538698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0.42943907825763</v>
      </c>
      <c r="AH204" s="1">
        <v>3006.48</v>
      </c>
      <c r="AI204" s="1">
        <v>0</v>
      </c>
      <c r="AJ204" s="1">
        <v>0</v>
      </c>
    </row>
    <row r="205" spans="2:36" x14ac:dyDescent="0.25">
      <c r="B205" s="2">
        <v>0.32848289683330001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0.16122710783983599</v>
      </c>
      <c r="AJ205" s="1">
        <v>5791.8299999999899</v>
      </c>
    </row>
    <row r="206" spans="2:36" x14ac:dyDescent="0.25">
      <c r="B206" s="2">
        <v>0.159005533259925</v>
      </c>
      <c r="C206" s="1">
        <v>0.20932932116462599</v>
      </c>
      <c r="D206" s="1">
        <v>128289.72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2:36" x14ac:dyDescent="0.25">
      <c r="B207" s="2">
        <v>0.42181674550056902</v>
      </c>
      <c r="C207" s="1">
        <v>0</v>
      </c>
      <c r="D207" s="1">
        <v>0</v>
      </c>
      <c r="E207" s="1">
        <v>6.4683786133874405E-2</v>
      </c>
      <c r="F207" s="1">
        <v>187583.33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2:36" x14ac:dyDescent="0.25">
      <c r="B208" s="2">
        <v>0.22302314441696799</v>
      </c>
      <c r="C208" s="1">
        <v>0</v>
      </c>
      <c r="D208" s="1">
        <v>0</v>
      </c>
      <c r="E208" s="1">
        <v>0</v>
      </c>
      <c r="F208" s="1">
        <v>0</v>
      </c>
      <c r="G208" s="1">
        <v>1.62384901104819</v>
      </c>
      <c r="H208" s="1">
        <v>373485.34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2:36" x14ac:dyDescent="0.25">
      <c r="B209" s="2">
        <v>0.34247295581711101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6.1528704476858396</v>
      </c>
      <c r="J209" s="1">
        <v>19173.4899999999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2:36" x14ac:dyDescent="0.25">
      <c r="B210" s="2">
        <v>0.28699999999999898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2.1173372297004601E-2</v>
      </c>
      <c r="L210" s="1">
        <v>109722.72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2:36" x14ac:dyDescent="0.25">
      <c r="B211" s="2">
        <v>0.16600000000000001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960.79999999999905</v>
      </c>
      <c r="N211" s="1">
        <v>1.25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2:36" x14ac:dyDescent="0.25">
      <c r="B212" s="2">
        <v>0.27571631001497998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0.211497599429053</v>
      </c>
      <c r="P212" s="1">
        <v>98643.199999999997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2:36" x14ac:dyDescent="0.25">
      <c r="B213" s="2">
        <v>0.46410207568233303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3.4035220273066102E-2</v>
      </c>
      <c r="R213" s="1">
        <v>190455.65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2:36" x14ac:dyDescent="0.25">
      <c r="B214" s="2">
        <v>0.43365601548096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0.531223200146411</v>
      </c>
      <c r="T214" s="1">
        <v>52892.08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2:36" x14ac:dyDescent="0.25">
      <c r="B215" s="2">
        <v>0.41645472287347601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0.19688094343357199</v>
      </c>
      <c r="V215" s="1">
        <v>13943.96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2:36" x14ac:dyDescent="0.25">
      <c r="B216" s="2">
        <v>0.36114527609631403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3.58482421346836E-2</v>
      </c>
      <c r="X216" s="1">
        <v>293211.03000000003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2:36" x14ac:dyDescent="0.25">
      <c r="B217" s="2">
        <v>0.43104049759597501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0.10467481143953999</v>
      </c>
      <c r="Z217" s="1">
        <v>113443.72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</row>
    <row r="218" spans="2:36" x14ac:dyDescent="0.25">
      <c r="B218" s="2">
        <v>0.27587315908535098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6.9692460552375601E-2</v>
      </c>
      <c r="AB218" s="1">
        <v>105576.7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2:36" x14ac:dyDescent="0.25">
      <c r="B219" s="2">
        <v>0.122410417399507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1.3765340248649499E-2</v>
      </c>
      <c r="AD219" s="1">
        <v>1493388.44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2:36" x14ac:dyDescent="0.25">
      <c r="B220" s="2">
        <v>0.35800640791493399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0.26371299477874</v>
      </c>
      <c r="AF220" s="1">
        <v>23471.35</v>
      </c>
      <c r="AG220" s="1">
        <v>0</v>
      </c>
      <c r="AH220" s="1">
        <v>0</v>
      </c>
      <c r="AI220" s="1">
        <v>0</v>
      </c>
      <c r="AJ220" s="1">
        <v>0</v>
      </c>
    </row>
    <row r="221" spans="2:36" x14ac:dyDescent="0.25">
      <c r="B221" s="2">
        <v>0.44035913833905599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0.40088923932266901</v>
      </c>
      <c r="AH221" s="1">
        <v>32670.62</v>
      </c>
      <c r="AI221" s="1">
        <v>0</v>
      </c>
      <c r="AJ221" s="1">
        <v>0</v>
      </c>
    </row>
    <row r="222" spans="2:36" x14ac:dyDescent="0.25">
      <c r="B222" s="2">
        <v>0.26390771957049203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9.61016171418132E-2</v>
      </c>
      <c r="AJ222" s="1">
        <v>32733.059999999899</v>
      </c>
    </row>
    <row r="223" spans="2:36" x14ac:dyDescent="0.25">
      <c r="B223" s="2">
        <v>0.18048759894729799</v>
      </c>
      <c r="C223" s="1">
        <v>0.11258306400861801</v>
      </c>
      <c r="D223" s="1">
        <v>31876.02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2:36" x14ac:dyDescent="0.25">
      <c r="B224" s="2">
        <v>0.44403493030180202</v>
      </c>
      <c r="C224" s="1">
        <v>0</v>
      </c>
      <c r="D224" s="1">
        <v>0</v>
      </c>
      <c r="E224" s="1">
        <v>0</v>
      </c>
      <c r="F224" s="1">
        <v>34690.679999999898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2:36" x14ac:dyDescent="0.25">
      <c r="B225" s="2">
        <v>0.23442389982648701</v>
      </c>
      <c r="C225" s="1">
        <v>0</v>
      </c>
      <c r="D225" s="1">
        <v>0</v>
      </c>
      <c r="E225" s="1">
        <v>0</v>
      </c>
      <c r="F225" s="1">
        <v>0</v>
      </c>
      <c r="G225" s="1">
        <v>1.3850669593123</v>
      </c>
      <c r="H225" s="1">
        <v>146179.07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2:36" x14ac:dyDescent="0.25">
      <c r="B226" s="2">
        <v>0.48881771738048801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4.3340098669830702</v>
      </c>
      <c r="J226" s="1">
        <v>3202.5999999999899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2:36" x14ac:dyDescent="0.25">
      <c r="B227" s="2">
        <v>0.28699999999999898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4.8497600579057103E-2</v>
      </c>
      <c r="L227" s="1">
        <v>12765.5799999999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2:36" x14ac:dyDescent="0.25">
      <c r="B228" s="2">
        <v>0.128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3.9028828656258903E-2</v>
      </c>
      <c r="N228" s="1">
        <v>1670.56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2:36" x14ac:dyDescent="0.25">
      <c r="B229" s="2">
        <v>0.32837195601498897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0.243966729317937</v>
      </c>
      <c r="P229" s="1">
        <v>17147.830000000002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2:36" x14ac:dyDescent="0.25">
      <c r="B230" s="2">
        <v>0.46183414583526999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4.0136981054187497E-2</v>
      </c>
      <c r="R230" s="1">
        <v>72576.460000000006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2:36" x14ac:dyDescent="0.25">
      <c r="B231" s="2">
        <v>0.43063764614865802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1.83421429279975</v>
      </c>
      <c r="T231" s="1">
        <v>11290.719999999899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2:36" x14ac:dyDescent="0.25">
      <c r="B232" s="2">
        <v>0.39502574707594101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8.09293046225084E-2</v>
      </c>
      <c r="V232" s="1">
        <v>16240.1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2:36" x14ac:dyDescent="0.25">
      <c r="B233" s="2">
        <v>0.39808014778444101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6.3388573308300805E-2</v>
      </c>
      <c r="X233" s="1">
        <v>19942.080000000002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2:36" x14ac:dyDescent="0.25">
      <c r="B234" s="2">
        <v>0.486445088999162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0.13219506425375799</v>
      </c>
      <c r="Z234" s="1">
        <v>31619.94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2:36" x14ac:dyDescent="0.25">
      <c r="B235" s="2">
        <v>0.29322108280713199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1.6811973125996901E-2</v>
      </c>
      <c r="AB235" s="1">
        <v>276695.65999999997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2:36" x14ac:dyDescent="0.25">
      <c r="B236" s="2">
        <v>0.113793602415527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2.3170799600828702E-2</v>
      </c>
      <c r="AD236" s="1">
        <v>330143.97999999899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2:36" x14ac:dyDescent="0.25">
      <c r="B237" s="2">
        <v>0.35927851617388201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0.35609877058808098</v>
      </c>
      <c r="AF237" s="1">
        <v>1532.44</v>
      </c>
      <c r="AG237" s="1">
        <v>0</v>
      </c>
      <c r="AH237" s="1">
        <v>0</v>
      </c>
      <c r="AI237" s="1">
        <v>0</v>
      </c>
      <c r="AJ237" s="1">
        <v>0</v>
      </c>
    </row>
    <row r="238" spans="2:36" x14ac:dyDescent="0.25">
      <c r="B238" s="2">
        <v>0.45157497316230799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0.57527151914559604</v>
      </c>
      <c r="AH238" s="1">
        <v>12117.93</v>
      </c>
      <c r="AI238" s="1">
        <v>0</v>
      </c>
      <c r="AJ238" s="1">
        <v>0</v>
      </c>
    </row>
    <row r="239" spans="2:36" x14ac:dyDescent="0.25">
      <c r="B239" s="2">
        <v>0.27997732872495001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7.6244507964292302E-2</v>
      </c>
      <c r="AJ239" s="1">
        <v>28998.81</v>
      </c>
    </row>
    <row r="240" spans="2:36" x14ac:dyDescent="0.25">
      <c r="B240" s="2">
        <v>0.22676412588264799</v>
      </c>
      <c r="C240" s="1">
        <v>0.24727239978396501</v>
      </c>
      <c r="D240" s="1">
        <v>37086.629999999997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2:36" x14ac:dyDescent="0.25">
      <c r="B241" s="2">
        <v>0.46466978236576101</v>
      </c>
      <c r="C241" s="1">
        <v>0</v>
      </c>
      <c r="D241" s="1">
        <v>0</v>
      </c>
      <c r="E241" s="1">
        <v>0.12951850470326601</v>
      </c>
      <c r="F241" s="1">
        <v>193505.94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</row>
    <row r="242" spans="2:36" x14ac:dyDescent="0.25">
      <c r="B242" s="2">
        <v>0.18353600348393001</v>
      </c>
      <c r="C242" s="1">
        <v>0</v>
      </c>
      <c r="D242" s="1">
        <v>0</v>
      </c>
      <c r="E242" s="1">
        <v>0</v>
      </c>
      <c r="F242" s="1">
        <v>0</v>
      </c>
      <c r="G242" s="1">
        <v>2.20181333084345</v>
      </c>
      <c r="H242" s="1">
        <v>654597.58999999904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2:36" x14ac:dyDescent="0.25">
      <c r="B243" s="2">
        <v>0.278810475336007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5.5393920708210498</v>
      </c>
      <c r="J243" s="1">
        <v>21471.5799999999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2:36" x14ac:dyDescent="0.25">
      <c r="B244" s="2">
        <v>0.28699999999999898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0.279384422404448</v>
      </c>
      <c r="L244" s="1">
        <v>35906.44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2:36" x14ac:dyDescent="0.25">
      <c r="B245" s="2"/>
      <c r="D245" s="1"/>
      <c r="F245" s="1"/>
      <c r="H245" s="1"/>
      <c r="J245" s="1"/>
      <c r="L245" s="1"/>
      <c r="N245" s="1"/>
      <c r="P245" s="1"/>
      <c r="R245" s="1"/>
      <c r="T245" s="1"/>
      <c r="V245" s="1"/>
      <c r="X245" s="1"/>
      <c r="Z245" s="1"/>
      <c r="AB245" s="1"/>
      <c r="AD245" s="1"/>
      <c r="AF245" s="1"/>
      <c r="AH245" s="1"/>
      <c r="AJ245" s="1"/>
    </row>
    <row r="246" spans="2:36" x14ac:dyDescent="0.25">
      <c r="B246" s="2">
        <v>0.26431395685542702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0.24198083755946101</v>
      </c>
      <c r="P246" s="1">
        <v>133573.799999999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2:36" x14ac:dyDescent="0.25">
      <c r="B247" s="2">
        <v>0.460436314342967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3.9024408083851998E-2</v>
      </c>
      <c r="R247" s="1">
        <v>136717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2:36" x14ac:dyDescent="0.25">
      <c r="B248" s="2">
        <v>0.46773481839325298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0.56247542631311098</v>
      </c>
      <c r="T248" s="1">
        <v>100666.61999999901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2:36" x14ac:dyDescent="0.25">
      <c r="B249" s="2"/>
      <c r="D249" s="1"/>
      <c r="F249" s="1"/>
      <c r="H249" s="1"/>
      <c r="J249" s="1"/>
      <c r="L249" s="1"/>
      <c r="N249" s="1"/>
      <c r="P249" s="1"/>
      <c r="R249" s="1"/>
      <c r="T249" s="1"/>
      <c r="V249" s="1"/>
      <c r="X249" s="1"/>
      <c r="Z249" s="1"/>
      <c r="AB249" s="1"/>
      <c r="AD249" s="1"/>
      <c r="AF249" s="1"/>
      <c r="AH249" s="1"/>
      <c r="AJ249" s="1"/>
    </row>
    <row r="250" spans="2:36" x14ac:dyDescent="0.25">
      <c r="B250" s="2">
        <v>0.453746928551926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6.3307768586146201E-2</v>
      </c>
      <c r="X250" s="1">
        <v>126358.899999999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2:36" x14ac:dyDescent="0.25">
      <c r="B251" s="2">
        <v>0.36440914376917499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5.96604869591017E-2</v>
      </c>
      <c r="Z251" s="1">
        <v>345129.59999999899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2:36" x14ac:dyDescent="0.25">
      <c r="B252" s="2">
        <v>0.34360587961837802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0.138720110284519</v>
      </c>
      <c r="AB252" s="1">
        <v>104805.28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2:36" x14ac:dyDescent="0.25">
      <c r="B253" s="2">
        <v>0.115949838589354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1.9202365344785501E-2</v>
      </c>
      <c r="AD253" s="1">
        <v>1793159.3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2:36" x14ac:dyDescent="0.25">
      <c r="B254" s="2">
        <v>0.32954939385028198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0.151175372444735</v>
      </c>
      <c r="AF254" s="1">
        <v>39499.819999999898</v>
      </c>
      <c r="AG254" s="1">
        <v>0</v>
      </c>
      <c r="AH254" s="1">
        <v>0</v>
      </c>
      <c r="AI254" s="1">
        <v>0</v>
      </c>
      <c r="AJ254" s="1">
        <v>0</v>
      </c>
    </row>
    <row r="255" spans="2:36" x14ac:dyDescent="0.25">
      <c r="B255" s="2">
        <v>0.45397956271515999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0.419734319046492</v>
      </c>
      <c r="AH255" s="1">
        <v>55112.72</v>
      </c>
      <c r="AI255" s="1">
        <v>0</v>
      </c>
      <c r="AJ255" s="1">
        <v>0</v>
      </c>
    </row>
    <row r="256" spans="2:36" x14ac:dyDescent="0.25">
      <c r="B256" s="2"/>
      <c r="D256" s="1"/>
      <c r="F256" s="1"/>
      <c r="H256" s="1"/>
      <c r="J256" s="1"/>
      <c r="L256" s="1"/>
      <c r="N256" s="1"/>
      <c r="P256" s="1"/>
      <c r="R256" s="1"/>
      <c r="T256" s="1"/>
      <c r="V256" s="1"/>
      <c r="X256" s="1"/>
      <c r="Z256" s="1"/>
      <c r="AB256" s="1"/>
      <c r="AD256" s="1"/>
      <c r="AF256" s="1"/>
      <c r="AH256" s="1"/>
      <c r="AJ256" s="1"/>
    </row>
  </sheetData>
  <conditionalFormatting sqref="C2:AZ25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43"/>
  <sheetViews>
    <sheetView topLeftCell="A4" zoomScale="80" zoomScaleNormal="80" workbookViewId="0">
      <selection activeCell="L47" sqref="L47"/>
    </sheetView>
  </sheetViews>
  <sheetFormatPr defaultRowHeight="15" x14ac:dyDescent="0.25"/>
  <cols>
    <col min="2" max="2" width="12.42578125" customWidth="1"/>
  </cols>
  <sheetData>
    <row r="2" spans="1:40" x14ac:dyDescent="0.25">
      <c r="B2" t="s">
        <v>27</v>
      </c>
      <c r="C2" t="s">
        <v>28</v>
      </c>
      <c r="D2" t="s">
        <v>103</v>
      </c>
      <c r="E2" t="s">
        <v>3</v>
      </c>
      <c r="F2" t="s">
        <v>104</v>
      </c>
      <c r="G2" t="s">
        <v>5</v>
      </c>
      <c r="H2" t="s">
        <v>30</v>
      </c>
      <c r="I2" t="s">
        <v>81</v>
      </c>
      <c r="J2" t="s">
        <v>8</v>
      </c>
      <c r="K2" t="s">
        <v>39</v>
      </c>
      <c r="L2" t="s">
        <v>33</v>
      </c>
      <c r="M2" t="s">
        <v>105</v>
      </c>
      <c r="N2" t="s">
        <v>34</v>
      </c>
      <c r="O2" t="s">
        <v>106</v>
      </c>
      <c r="P2" t="s">
        <v>35</v>
      </c>
      <c r="Q2" t="s">
        <v>36</v>
      </c>
      <c r="R2" t="s">
        <v>37</v>
      </c>
    </row>
    <row r="3" spans="1:40" x14ac:dyDescent="0.25">
      <c r="B3" s="2">
        <v>0.40209047200046499</v>
      </c>
      <c r="C3" s="2">
        <v>1.00152748554229</v>
      </c>
      <c r="D3" s="2">
        <v>1.8689916064338401</v>
      </c>
      <c r="E3" s="2">
        <v>3.0182883883553502</v>
      </c>
      <c r="F3" s="2">
        <v>0.70581988204058299</v>
      </c>
      <c r="G3" s="2">
        <v>0.93799342905810901</v>
      </c>
      <c r="H3" s="2">
        <v>1.36818923561483</v>
      </c>
      <c r="I3" s="2">
        <v>0.86819986789504899</v>
      </c>
      <c r="J3" s="2">
        <v>1.75839012640577</v>
      </c>
      <c r="K3" s="2">
        <v>2.6110708591515399</v>
      </c>
      <c r="L3" s="2">
        <v>1.33587656755434</v>
      </c>
      <c r="M3" s="2">
        <v>4.1748447840961598</v>
      </c>
      <c r="N3" s="2">
        <v>1.23299355583173</v>
      </c>
      <c r="O3" s="2">
        <v>1.0199794154111701</v>
      </c>
      <c r="P3" s="2">
        <v>3.0414559506808501</v>
      </c>
      <c r="Q3" s="2">
        <v>1.16365057814189</v>
      </c>
      <c r="R3" s="2">
        <v>5.2601444223437603</v>
      </c>
    </row>
    <row r="4" spans="1:40" x14ac:dyDescent="0.25">
      <c r="B4" s="2">
        <v>0.13535508272462299</v>
      </c>
      <c r="C4" s="2">
        <v>0.78655930211631897</v>
      </c>
      <c r="D4" s="2">
        <v>1.3141243237135301</v>
      </c>
      <c r="E4" s="2">
        <v>0.86379197668129104</v>
      </c>
      <c r="F4" s="2">
        <v>0.58483510805181504</v>
      </c>
      <c r="G4" s="2">
        <v>0.93799342905810901</v>
      </c>
      <c r="H4" s="2">
        <v>0.38326910203037001</v>
      </c>
      <c r="I4" s="2">
        <v>0.79073732457483703</v>
      </c>
      <c r="J4" s="2">
        <v>1.08545514619105</v>
      </c>
      <c r="K4" s="2">
        <v>0.52171853449011496</v>
      </c>
      <c r="L4" s="2">
        <v>0.85850476853879698</v>
      </c>
      <c r="M4" s="2">
        <v>0.488267831450169</v>
      </c>
      <c r="N4" s="2">
        <v>1.10552158350981</v>
      </c>
      <c r="O4" s="2">
        <v>0.42296516396848899</v>
      </c>
      <c r="P4" s="2">
        <v>1.2433490773572</v>
      </c>
      <c r="Q4" s="2">
        <v>0.62384763902148099</v>
      </c>
      <c r="R4" s="2">
        <v>0.99260807577533094</v>
      </c>
    </row>
    <row r="5" spans="1:40" x14ac:dyDescent="0.25">
      <c r="B5" s="2">
        <v>-3.82234562183007E-2</v>
      </c>
      <c r="C5" s="2">
        <v>0.68198791415989901</v>
      </c>
      <c r="D5" s="2">
        <v>-1.10017671396137E-2</v>
      </c>
      <c r="E5" s="2">
        <v>0.38166858715058199</v>
      </c>
      <c r="F5" s="2">
        <v>0.27461531529191202</v>
      </c>
      <c r="G5" s="2">
        <v>-1.40912621553069E-2</v>
      </c>
      <c r="H5" s="2">
        <v>0.12733587060377999</v>
      </c>
      <c r="I5" s="2">
        <v>0.408413838627744</v>
      </c>
      <c r="J5" s="2">
        <v>0.83054684854627403</v>
      </c>
      <c r="K5" s="2">
        <v>5.4017163986105503E-2</v>
      </c>
      <c r="L5" s="2">
        <v>0.188206875652011</v>
      </c>
      <c r="M5" s="2">
        <v>0.488267831450169</v>
      </c>
      <c r="N5" s="2">
        <v>0.267031499664585</v>
      </c>
      <c r="O5" s="2">
        <v>0.27387589030933701</v>
      </c>
      <c r="P5" s="2">
        <v>0.56554870521321099</v>
      </c>
      <c r="Q5" s="2">
        <v>0.192582107977464</v>
      </c>
      <c r="R5" s="2">
        <v>1.84258859347673E-3</v>
      </c>
    </row>
    <row r="6" spans="1:40" x14ac:dyDescent="0.25">
      <c r="B6" s="2">
        <v>-0.30056236347756599</v>
      </c>
      <c r="C6" s="2">
        <v>0.17055641360725801</v>
      </c>
      <c r="D6" s="2">
        <v>-0.45290945057994297</v>
      </c>
      <c r="E6" s="2">
        <v>-1.88362354854465</v>
      </c>
      <c r="F6" s="2">
        <v>-8.3859278964922498E-2</v>
      </c>
      <c r="G6" s="2">
        <v>-1.40912621553069E-2</v>
      </c>
      <c r="H6" s="2">
        <v>-0.107657157637489</v>
      </c>
      <c r="I6" s="2">
        <v>0.34379311957332498</v>
      </c>
      <c r="J6" s="2">
        <v>0.17507286061267999</v>
      </c>
      <c r="K6" s="2">
        <v>-0.75018484719096101</v>
      </c>
      <c r="L6" s="2">
        <v>2.66655991965714E-2</v>
      </c>
      <c r="M6" s="2">
        <v>-4.7930684443607201E-2</v>
      </c>
      <c r="N6" s="2">
        <v>4.9921127303108201E-2</v>
      </c>
      <c r="O6" s="2">
        <v>9.1889181967362704E-2</v>
      </c>
      <c r="P6" s="2">
        <v>0.37138794941231801</v>
      </c>
      <c r="Q6" s="2">
        <v>0.192582107977464</v>
      </c>
      <c r="R6" s="2">
        <v>-0.393735152614757</v>
      </c>
    </row>
    <row r="7" spans="1:40" x14ac:dyDescent="0.25">
      <c r="B7" s="2">
        <v>-1.13619266282566</v>
      </c>
      <c r="C7" s="2">
        <v>-0.56594065655816805</v>
      </c>
      <c r="D7" s="2">
        <v>-0.45290945057994297</v>
      </c>
      <c r="E7" s="2">
        <v>-1.88362354854465</v>
      </c>
      <c r="F7" s="2">
        <v>-0.14961069646926001</v>
      </c>
      <c r="G7" s="2">
        <v>-8.2352803682999201E-2</v>
      </c>
      <c r="H7" s="2">
        <v>-0.74977626949868104</v>
      </c>
      <c r="I7" s="2">
        <v>7.7490863363598395E-2</v>
      </c>
      <c r="J7" s="2">
        <v>-0.201097287219347</v>
      </c>
      <c r="K7" s="2">
        <v>-2.9133123948900201</v>
      </c>
      <c r="L7" s="2">
        <v>-0.24708632604216799</v>
      </c>
      <c r="M7" s="2">
        <v>-0.646719800699878</v>
      </c>
      <c r="N7" s="2">
        <v>-3.9372157649905102</v>
      </c>
      <c r="O7" s="2">
        <v>5.4084648305773003E-2</v>
      </c>
      <c r="P7" s="2">
        <v>0.177948158027948</v>
      </c>
      <c r="Q7" s="2">
        <v>-1.08845741472908</v>
      </c>
      <c r="R7" s="2">
        <v>-1.25853080463293</v>
      </c>
    </row>
    <row r="10" spans="1:40" x14ac:dyDescent="0.25">
      <c r="A10" s="8" t="s">
        <v>107</v>
      </c>
    </row>
    <row r="11" spans="1:40" x14ac:dyDescent="0.25">
      <c r="B11" s="1" t="s">
        <v>27</v>
      </c>
      <c r="C11" s="1" t="s">
        <v>28</v>
      </c>
      <c r="D11" s="1" t="s">
        <v>103</v>
      </c>
      <c r="E11" s="1" t="s">
        <v>3</v>
      </c>
      <c r="F11" s="1" t="s">
        <v>104</v>
      </c>
      <c r="G11" s="1" t="s">
        <v>5</v>
      </c>
      <c r="H11" s="1" t="s">
        <v>30</v>
      </c>
      <c r="I11" s="1" t="s">
        <v>81</v>
      </c>
      <c r="J11" s="1" t="s">
        <v>8</v>
      </c>
      <c r="K11" s="1" t="s">
        <v>39</v>
      </c>
      <c r="L11" s="1" t="s">
        <v>33</v>
      </c>
      <c r="M11" s="1" t="s">
        <v>108</v>
      </c>
      <c r="N11" s="1" t="s">
        <v>34</v>
      </c>
      <c r="O11" s="1" t="s">
        <v>109</v>
      </c>
      <c r="P11" s="1" t="s">
        <v>35</v>
      </c>
      <c r="Q11" t="s">
        <v>36</v>
      </c>
      <c r="R11" t="s">
        <v>37</v>
      </c>
    </row>
    <row r="12" spans="1:40" x14ac:dyDescent="0.25">
      <c r="A12" t="s">
        <v>110</v>
      </c>
      <c r="B12" s="2">
        <v>0.40209047200046499</v>
      </c>
      <c r="C12" s="2">
        <v>3.0323542929534299E-2</v>
      </c>
      <c r="D12" s="2">
        <v>1.5314503171528699</v>
      </c>
      <c r="E12" s="2">
        <v>2.6201387758578099</v>
      </c>
      <c r="F12" s="2">
        <v>0.170643149612527</v>
      </c>
      <c r="G12" s="2">
        <v>0</v>
      </c>
      <c r="H12" s="2">
        <v>-0.107657157637489</v>
      </c>
      <c r="I12" s="2">
        <v>0.38513123783699099</v>
      </c>
      <c r="J12" s="2">
        <v>0.50417073976439897</v>
      </c>
      <c r="K12" s="2">
        <v>-0.75018484719096101</v>
      </c>
      <c r="L12" s="2">
        <v>0.188206875652011</v>
      </c>
      <c r="M12" s="2">
        <v>3.41740963075109E-2</v>
      </c>
      <c r="N12" s="2">
        <v>0.70710354748862003</v>
      </c>
      <c r="O12" s="2">
        <v>0.20519588728883001</v>
      </c>
      <c r="P12" s="2">
        <v>0.44559991276253103</v>
      </c>
      <c r="Q12" s="2">
        <v>0.21808689465141001</v>
      </c>
      <c r="R12" s="2">
        <v>0.99260807577533094</v>
      </c>
    </row>
    <row r="13" spans="1:40" x14ac:dyDescent="0.25">
      <c r="A13" t="s">
        <v>111</v>
      </c>
      <c r="B13" s="2">
        <v>-5.9468182854587397</v>
      </c>
      <c r="C13" s="2">
        <v>0.57541724987142895</v>
      </c>
      <c r="D13" s="2">
        <v>1.40667253386512</v>
      </c>
      <c r="E13" s="2">
        <v>3.0182883883553502</v>
      </c>
      <c r="F13" s="2">
        <v>3.2762823176785898</v>
      </c>
      <c r="G13" s="2">
        <v>0</v>
      </c>
      <c r="H13" s="2">
        <v>0.77281295713015097</v>
      </c>
      <c r="I13" s="2">
        <v>0.86819986789504899</v>
      </c>
      <c r="J13" s="2">
        <v>0.697697447112269</v>
      </c>
      <c r="K13" s="2">
        <v>1.8059672557706099</v>
      </c>
      <c r="L13" s="2">
        <v>2.66655991965714E-2</v>
      </c>
      <c r="M13" s="2">
        <v>2.4610765434119299</v>
      </c>
      <c r="N13" s="2">
        <v>1.48912017420798</v>
      </c>
      <c r="O13" s="2">
        <v>0.36973245378595598</v>
      </c>
      <c r="P13" s="2">
        <v>1.67778244528793</v>
      </c>
      <c r="Q13" s="2">
        <v>-0.290809900421578</v>
      </c>
      <c r="R13" s="2">
        <v>-1.3206672113868501E-2</v>
      </c>
    </row>
    <row r="14" spans="1:40" x14ac:dyDescent="0.25">
      <c r="A14" t="s">
        <v>112</v>
      </c>
      <c r="B14" s="2">
        <v>-0.19244325917649399</v>
      </c>
      <c r="C14" s="2">
        <v>0.33660154503284101</v>
      </c>
      <c r="D14" s="2">
        <v>0.54806158726225196</v>
      </c>
      <c r="E14" s="2">
        <v>0.34686672362382998</v>
      </c>
      <c r="F14" s="2">
        <v>3.5268889038307202E-2</v>
      </c>
      <c r="G14" s="2">
        <v>-8.2352803682999201E-2</v>
      </c>
      <c r="H14" s="2">
        <v>0.38326910203037001</v>
      </c>
      <c r="I14" s="2">
        <v>0.37666756072588498</v>
      </c>
      <c r="J14" s="2">
        <v>4.4873740747217998E-2</v>
      </c>
      <c r="K14" s="2">
        <v>-0.14845562314797101</v>
      </c>
      <c r="L14" s="2">
        <v>0.56257830998948199</v>
      </c>
      <c r="M14" s="2">
        <v>-1.44224243612559E-2</v>
      </c>
      <c r="N14" s="2">
        <v>9.5970981962669094E-2</v>
      </c>
      <c r="O14" s="2">
        <v>-5.4150151651945901E-2</v>
      </c>
      <c r="P14" s="2">
        <v>0.497626593032233</v>
      </c>
      <c r="Q14" s="2">
        <v>0.352590828486957</v>
      </c>
      <c r="R14" s="2">
        <v>0.33359173706028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t="s">
        <v>113</v>
      </c>
      <c r="B15" s="2">
        <v>-3.82234562183007E-2</v>
      </c>
      <c r="C15" s="2">
        <v>-7.6292453093319196E-2</v>
      </c>
      <c r="D15" s="2">
        <v>1.4836323336764099</v>
      </c>
      <c r="E15" s="2">
        <v>1.80796256845221</v>
      </c>
      <c r="F15" s="2">
        <v>0.121664971306561</v>
      </c>
      <c r="G15" s="2">
        <v>-2.5269861292377498E-2</v>
      </c>
      <c r="H15" s="2">
        <v>0.13072848206585699</v>
      </c>
      <c r="I15" s="2">
        <v>9.3207142617840993E-2</v>
      </c>
      <c r="J15" s="2">
        <v>0.14108187699895999</v>
      </c>
      <c r="K15" s="2">
        <v>-3.0259013468538098E-2</v>
      </c>
      <c r="L15" s="2">
        <v>3.0320172768831699E-2</v>
      </c>
      <c r="M15" s="2">
        <v>-0.32841223236782302</v>
      </c>
      <c r="N15" s="2">
        <v>1.10552158350981</v>
      </c>
      <c r="O15" s="2">
        <v>5.4084648305773003E-2</v>
      </c>
      <c r="P15" s="2">
        <v>1.1646922054954001</v>
      </c>
      <c r="Q15" s="2">
        <v>0.62517663688177705</v>
      </c>
      <c r="R15" s="2">
        <v>-0.393735152614757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t="s">
        <v>114</v>
      </c>
      <c r="B16" s="2">
        <v>0.33095184920908399</v>
      </c>
      <c r="C16" s="2">
        <v>1.00152748554229</v>
      </c>
      <c r="D16" s="2">
        <v>-1.10017671396137E-2</v>
      </c>
      <c r="E16" s="2">
        <v>-1.88362354854465</v>
      </c>
      <c r="F16" s="2">
        <v>-8.3859278964922498E-2</v>
      </c>
      <c r="G16" s="2">
        <v>0.93799342905810901</v>
      </c>
      <c r="H16" s="2">
        <v>-0.74977626949868104</v>
      </c>
      <c r="I16" s="2">
        <v>7.7490863363598395E-2</v>
      </c>
      <c r="J16" s="2">
        <v>0.10081435462616201</v>
      </c>
      <c r="K16" s="2">
        <v>0.10637422040300699</v>
      </c>
      <c r="L16" s="2">
        <v>-0.24708632604216799</v>
      </c>
      <c r="M16" s="2">
        <v>1.0123928888496501</v>
      </c>
      <c r="N16" s="2">
        <v>-3.9372157649905102</v>
      </c>
      <c r="O16" s="2">
        <v>0.35221500484689899</v>
      </c>
      <c r="P16" s="2">
        <v>3.0414559506808501</v>
      </c>
      <c r="Q16" s="2">
        <v>-1.08845741472908</v>
      </c>
      <c r="R16" s="2">
        <v>1.84258859347673E-3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t="s">
        <v>115</v>
      </c>
      <c r="B17" s="2">
        <v>-1.13619266282566</v>
      </c>
      <c r="C17" s="2">
        <v>0.68198791415989901</v>
      </c>
      <c r="D17" s="2">
        <v>-0.45290945057994297</v>
      </c>
      <c r="E17" s="2">
        <v>0.86379197668129104</v>
      </c>
      <c r="F17" s="2">
        <v>0.24314396797480001</v>
      </c>
      <c r="G17" s="2">
        <v>0</v>
      </c>
      <c r="H17" s="2">
        <v>0.12733587060377999</v>
      </c>
      <c r="I17" s="2">
        <v>0.34379311957332498</v>
      </c>
      <c r="J17" s="2">
        <v>1.08545514619105</v>
      </c>
      <c r="K17" s="2">
        <v>5.4017163986105503E-2</v>
      </c>
      <c r="L17" s="2">
        <v>0.47341638123019197</v>
      </c>
      <c r="M17" s="2">
        <v>-4.7930684443607201E-2</v>
      </c>
      <c r="N17" s="2">
        <v>0.267031499664585</v>
      </c>
      <c r="O17" s="2">
        <v>9.1889181967362704E-2</v>
      </c>
      <c r="P17" s="2">
        <v>0.61761168667339195</v>
      </c>
      <c r="Q17" s="2">
        <v>0.192582107977464</v>
      </c>
      <c r="R17" s="2">
        <v>-1.25853080463293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t="s">
        <v>116</v>
      </c>
      <c r="B18" s="2">
        <v>-0.20309483710610901</v>
      </c>
      <c r="C18" s="2">
        <v>-0.41228803736437503</v>
      </c>
      <c r="D18" s="2">
        <v>1.07072316706069</v>
      </c>
      <c r="E18" s="2">
        <v>0.29314084207587898</v>
      </c>
      <c r="F18" s="2">
        <v>-0.14961069646926001</v>
      </c>
      <c r="G18" s="2">
        <v>13.704350591563999</v>
      </c>
      <c r="H18" s="2">
        <v>-0.140670373759849</v>
      </c>
      <c r="I18" s="2">
        <v>0.38554260276138802</v>
      </c>
      <c r="J18" s="2">
        <v>0.49832254605160298</v>
      </c>
      <c r="K18" s="2">
        <v>0.50825584091056197</v>
      </c>
      <c r="L18" s="2">
        <v>-0.39813370455991398</v>
      </c>
      <c r="M18" s="2">
        <v>-0.906968971050786</v>
      </c>
      <c r="N18" s="2">
        <v>-0.181402901126195</v>
      </c>
      <c r="O18" s="2">
        <v>-4.4123294794538297E-2</v>
      </c>
      <c r="P18" s="2">
        <v>1.35546701565238</v>
      </c>
      <c r="Q18" s="2">
        <v>0.18032556672493999</v>
      </c>
      <c r="R18" s="2">
        <v>0.49832994791676599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t="s">
        <v>117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t="s">
        <v>118</v>
      </c>
      <c r="B20" s="2">
        <v>-0.30056236347756599</v>
      </c>
      <c r="C20" s="2">
        <v>-0.56594065655816805</v>
      </c>
      <c r="D20" s="2">
        <v>1.8689916064338401</v>
      </c>
      <c r="E20" s="2">
        <v>0.114298531719055</v>
      </c>
      <c r="F20" s="2">
        <v>0.58483510805181504</v>
      </c>
      <c r="G20" s="2">
        <v>-1.40912621553069E-2</v>
      </c>
      <c r="H20" s="2">
        <v>0.190260855435609</v>
      </c>
      <c r="I20" s="2">
        <v>0.79073732457483703</v>
      </c>
      <c r="J20" s="2">
        <v>0.83054684854627403</v>
      </c>
      <c r="K20" s="2">
        <v>-7.7656324511995806E-2</v>
      </c>
      <c r="L20" s="2">
        <v>0.117828047764025</v>
      </c>
      <c r="M20" s="2">
        <v>-0.646719800699878</v>
      </c>
      <c r="N20" s="2">
        <v>0.19877382880952599</v>
      </c>
      <c r="O20" s="2">
        <v>0.42296516396848899</v>
      </c>
      <c r="P20" s="2">
        <v>0.37138794941231801</v>
      </c>
      <c r="Q20" s="2">
        <v>0.72784941306300699</v>
      </c>
      <c r="R20" s="2">
        <v>1.89939572988467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t="s">
        <v>119</v>
      </c>
      <c r="B21" s="2">
        <v>-0.23347064972652001</v>
      </c>
      <c r="C21" s="2">
        <v>1</v>
      </c>
      <c r="D21" s="2">
        <v>6.1475637383218604</v>
      </c>
      <c r="E21" s="2">
        <v>2.7471607972400802</v>
      </c>
      <c r="F21" s="2">
        <v>1</v>
      </c>
      <c r="G21" s="2">
        <v>1</v>
      </c>
      <c r="H21" s="2">
        <v>-30.370526507061999</v>
      </c>
      <c r="I21" s="2">
        <v>1</v>
      </c>
      <c r="J21" s="2">
        <v>1</v>
      </c>
      <c r="K21" s="2">
        <v>-1.4431139935739801E-2</v>
      </c>
      <c r="L21" s="2">
        <v>1</v>
      </c>
      <c r="M21" s="2">
        <v>-0.59024254430654599</v>
      </c>
      <c r="N21" s="2">
        <v>1</v>
      </c>
      <c r="O21" s="2">
        <v>1.0133754725253701</v>
      </c>
      <c r="P21" s="2">
        <v>0.27864468294954797</v>
      </c>
      <c r="Q21" s="2">
        <v>1</v>
      </c>
      <c r="R21" s="2">
        <v>-3.17523240597599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t="s">
        <v>120</v>
      </c>
      <c r="B22" s="2">
        <v>-2.5783982468880499E-3</v>
      </c>
      <c r="C22" s="2">
        <v>0.78655930211631897</v>
      </c>
      <c r="D22" s="2">
        <v>0.83968884829683099</v>
      </c>
      <c r="E22" s="2">
        <v>0.36820489843243598</v>
      </c>
      <c r="F22" s="2">
        <v>0.58440585955080704</v>
      </c>
      <c r="G22" s="2">
        <v>0.15094835564278999</v>
      </c>
      <c r="H22" s="2">
        <v>0.50229877203234496</v>
      </c>
      <c r="I22" s="2">
        <v>0.59170754678955195</v>
      </c>
      <c r="J22" s="2">
        <v>-0.201097287219347</v>
      </c>
      <c r="K22" s="2">
        <v>-2.9133123948900201</v>
      </c>
      <c r="L22" s="2">
        <v>0.85850476853879698</v>
      </c>
      <c r="M22" s="2">
        <v>0.24373058044503301</v>
      </c>
      <c r="N22" s="2">
        <v>1.23299355583173</v>
      </c>
      <c r="O22" s="2">
        <v>0.27387589030933701</v>
      </c>
      <c r="P22" s="2">
        <v>-4.1792161176118198E-2</v>
      </c>
      <c r="Q22" s="2">
        <v>0.173556085173803</v>
      </c>
      <c r="R22" s="2">
        <v>-0.87525163686554897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t="s">
        <v>121</v>
      </c>
      <c r="B23" s="2">
        <v>-0.24905224838263501</v>
      </c>
      <c r="C23" s="2">
        <v>-0.58236596689364395</v>
      </c>
      <c r="D23" s="2">
        <v>3.1035145060569</v>
      </c>
      <c r="E23" s="2">
        <v>0.38166858715058199</v>
      </c>
      <c r="F23" s="2">
        <v>0.70581988204058299</v>
      </c>
      <c r="G23" s="2">
        <v>0.92532185525070998</v>
      </c>
      <c r="H23" s="2">
        <v>-0.49695466679302802</v>
      </c>
      <c r="I23" s="2">
        <v>0.129130166569521</v>
      </c>
      <c r="J23" s="2">
        <v>0.152465984264401</v>
      </c>
      <c r="K23" s="2">
        <v>1.97336849649172</v>
      </c>
      <c r="L23" s="2">
        <v>1.33587656755434</v>
      </c>
      <c r="M23" s="2">
        <v>1.53703794645658</v>
      </c>
      <c r="N23" s="2">
        <v>0.13299184104605799</v>
      </c>
      <c r="O23" s="2">
        <v>0.66232890544273504</v>
      </c>
      <c r="P23" s="2">
        <v>0.56554870521321099</v>
      </c>
      <c r="Q23" s="2">
        <v>0.79293365045530195</v>
      </c>
      <c r="R23" s="2">
        <v>3.64746187163816E-2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x14ac:dyDescent="0.25">
      <c r="A24" t="s">
        <v>122</v>
      </c>
      <c r="B24" s="2">
        <v>-0.62481196517109905</v>
      </c>
      <c r="C24" s="2">
        <v>0.19689680296677201</v>
      </c>
      <c r="D24" s="2">
        <v>1.3141243237135301</v>
      </c>
      <c r="E24" s="2">
        <v>0.80276399284474298</v>
      </c>
      <c r="F24" s="2">
        <v>0.27461531529191202</v>
      </c>
      <c r="G24" s="2">
        <v>0</v>
      </c>
      <c r="H24" s="2">
        <v>1.36818923561483</v>
      </c>
      <c r="I24" s="2">
        <v>0.408413838627744</v>
      </c>
      <c r="J24" s="2">
        <v>1.75839012640577</v>
      </c>
      <c r="K24" s="2">
        <v>-0.94619752016916703</v>
      </c>
      <c r="L24" s="2">
        <v>1.2933677140022799</v>
      </c>
      <c r="M24" s="2">
        <v>4.1748447840961598</v>
      </c>
      <c r="N24" s="2">
        <v>1.2307629552318899</v>
      </c>
      <c r="O24" s="2">
        <v>1.0199794154111701</v>
      </c>
      <c r="P24" s="2">
        <v>1.2433490773572</v>
      </c>
      <c r="Q24" s="2">
        <v>1.16365057814189</v>
      </c>
      <c r="R24" s="2">
        <v>5.2601444223437603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5">
      <c r="A25" t="s">
        <v>123</v>
      </c>
      <c r="B25" s="2">
        <v>-0.54654715267802301</v>
      </c>
      <c r="C25" s="2">
        <v>1</v>
      </c>
      <c r="D25" s="2">
        <v>-0.26317799023563399</v>
      </c>
      <c r="E25" s="2">
        <v>1.4599050628302201E-2</v>
      </c>
      <c r="F25" s="2">
        <v>-0.18598827830880901</v>
      </c>
      <c r="G25" s="2">
        <v>0.19492217799577699</v>
      </c>
      <c r="H25" s="2">
        <v>0.23220528621327199</v>
      </c>
      <c r="I25" s="2">
        <v>0.51556768839620404</v>
      </c>
      <c r="J25" s="2">
        <v>-0.55236121829603901</v>
      </c>
      <c r="K25" s="2">
        <v>0.52171853449011496</v>
      </c>
      <c r="L25" s="2">
        <v>0.48098689727050697</v>
      </c>
      <c r="M25" s="2">
        <v>-0.130505010033339</v>
      </c>
      <c r="N25" s="2">
        <v>4.9921127303108201E-2</v>
      </c>
      <c r="O25" s="2">
        <v>0.12156751121237699</v>
      </c>
      <c r="P25" s="2">
        <v>-5.5109544774325503E-2</v>
      </c>
      <c r="Q25" s="2">
        <v>0.138283100096186</v>
      </c>
      <c r="R25" s="2">
        <v>-0.176068904755176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x14ac:dyDescent="0.25">
      <c r="A26" t="s">
        <v>124</v>
      </c>
      <c r="B26" s="2">
        <v>0.13535508272462299</v>
      </c>
      <c r="C26" s="2">
        <v>0.17055641360725801</v>
      </c>
      <c r="D26" s="2">
        <v>-8.8837616992948301E-2</v>
      </c>
      <c r="E26" s="2">
        <v>0.38743741246794</v>
      </c>
      <c r="F26" s="2">
        <v>0.67042382902392506</v>
      </c>
      <c r="G26" s="2">
        <v>0</v>
      </c>
      <c r="H26" s="2">
        <v>0.124390912206621</v>
      </c>
      <c r="I26" s="2">
        <v>0.83661261854609204</v>
      </c>
      <c r="J26" s="2">
        <v>0.17507286061267999</v>
      </c>
      <c r="K26" s="2">
        <v>2.6110708591515399</v>
      </c>
      <c r="L26" s="2">
        <v>-0.164049749635932</v>
      </c>
      <c r="M26" s="2">
        <v>0.488267831450169</v>
      </c>
      <c r="N26" s="2">
        <v>0.35956982117043002</v>
      </c>
      <c r="O26" s="2">
        <v>0.23498393697869999</v>
      </c>
      <c r="P26" s="2">
        <v>0.177948158027948</v>
      </c>
      <c r="Q26" s="2">
        <v>0.62384763902148099</v>
      </c>
      <c r="R26" s="2">
        <v>-2.33587530663694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x14ac:dyDescent="0.25"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x14ac:dyDescent="0.25">
      <c r="B29" t="str">
        <f>B2</f>
        <v>Agriculture</v>
      </c>
      <c r="C29" t="str">
        <f>G2</f>
        <v>Fishing</v>
      </c>
      <c r="D29" t="str">
        <f>K2</f>
        <v>Mining</v>
      </c>
      <c r="F29" t="str">
        <f>L2</f>
        <v>Minerals</v>
      </c>
      <c r="G29" t="str">
        <f>C2</f>
        <v>Chemicals</v>
      </c>
      <c r="H29" t="str">
        <f>I2</f>
        <v>Metals</v>
      </c>
      <c r="I29" t="str">
        <f>R2</f>
        <v>Wood</v>
      </c>
      <c r="J29" t="str">
        <f>H2</f>
        <v>Food</v>
      </c>
      <c r="L29" t="str">
        <f>N2</f>
        <v>Paper</v>
      </c>
      <c r="M29" t="str">
        <f>P2</f>
        <v>Textiles</v>
      </c>
      <c r="N29" t="str">
        <f>J2</f>
        <v>Machinery</v>
      </c>
      <c r="O29" t="str">
        <f>Q2</f>
        <v>Vehicles</v>
      </c>
      <c r="P29" t="str">
        <f>E2</f>
        <v>Construction</v>
      </c>
      <c r="Q29" t="str">
        <f>M2</f>
        <v>Other Industry</v>
      </c>
      <c r="S29" t="str">
        <f>D2</f>
        <v>Commercial</v>
      </c>
      <c r="T29" t="str">
        <f>O2</f>
        <v>Land Transport</v>
      </c>
      <c r="U29" t="str">
        <f>F2</f>
        <v>Aviation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5">
      <c r="B30" s="3">
        <f>B3+400%</f>
        <v>4.4020904720004648</v>
      </c>
      <c r="C30" s="3">
        <f>G3+400%</f>
        <v>4.9379934290581087</v>
      </c>
      <c r="D30" s="3">
        <f>K3+400%</f>
        <v>6.6110708591515399</v>
      </c>
      <c r="F30" s="3">
        <f>L3+400%</f>
        <v>5.3358765675543403</v>
      </c>
      <c r="G30" s="3">
        <f>C3+400%</f>
        <v>5.0015274855422902</v>
      </c>
      <c r="H30" s="3">
        <f>I3+400%</f>
        <v>4.8681998678950489</v>
      </c>
      <c r="I30" s="3">
        <f>R3+400%</f>
        <v>9.2601444223437603</v>
      </c>
      <c r="J30" s="3">
        <f>H3+400%</f>
        <v>5.36818923561483</v>
      </c>
      <c r="L30" s="3">
        <f>N3+400%</f>
        <v>5.2329935558317295</v>
      </c>
      <c r="M30" s="3">
        <f>P3+400%</f>
        <v>7.0414559506808505</v>
      </c>
      <c r="N30" s="3">
        <f>J3+400%</f>
        <v>5.7583901264057697</v>
      </c>
      <c r="O30" s="3">
        <f>Q3+400%</f>
        <v>5.1636505781418904</v>
      </c>
      <c r="P30" s="3">
        <f>E3+400%</f>
        <v>7.0182883883553497</v>
      </c>
      <c r="Q30" s="3">
        <f>M3+400%</f>
        <v>8.1748447840961589</v>
      </c>
      <c r="S30" s="3">
        <f>D3+400%</f>
        <v>5.8689916064338403</v>
      </c>
      <c r="T30" s="3">
        <f>O3+400%</f>
        <v>5.0199794154111697</v>
      </c>
      <c r="U30" s="3">
        <f>F3+400%</f>
        <v>4.7058198820405828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B31" s="3">
        <f>B4+400%</f>
        <v>4.1353550827246233</v>
      </c>
      <c r="C31" s="3">
        <f>G4+400%</f>
        <v>4.9379934290581087</v>
      </c>
      <c r="D31" s="3">
        <f>K4+400%</f>
        <v>4.5217185344901152</v>
      </c>
      <c r="F31" s="3">
        <f>L4+400%</f>
        <v>4.858504768538797</v>
      </c>
      <c r="G31" s="3">
        <f>C4+400%</f>
        <v>4.7865593021163191</v>
      </c>
      <c r="H31" s="3">
        <f>I4+400%</f>
        <v>4.7907373245748373</v>
      </c>
      <c r="I31" s="3">
        <f>R4+400%</f>
        <v>4.9926080757753306</v>
      </c>
      <c r="J31" s="3">
        <f>H4+400%</f>
        <v>4.3832691020303702</v>
      </c>
      <c r="L31" s="3">
        <f>N4+400%</f>
        <v>5.1055215835098098</v>
      </c>
      <c r="M31" s="3">
        <f>P4+400%</f>
        <v>5.2433490773572</v>
      </c>
      <c r="N31" s="3">
        <f>J4+400%</f>
        <v>5.08545514619105</v>
      </c>
      <c r="O31" s="3">
        <f>Q4+400%</f>
        <v>4.6238476390214807</v>
      </c>
      <c r="P31" s="3">
        <f>E4+400%</f>
        <v>4.8637919766812914</v>
      </c>
      <c r="Q31" s="3">
        <f>M4+400%</f>
        <v>4.4882678314501687</v>
      </c>
      <c r="S31" s="3">
        <f>D4+400%</f>
        <v>5.3141243237135303</v>
      </c>
      <c r="T31" s="3">
        <f>O4+400%</f>
        <v>4.422965163968489</v>
      </c>
      <c r="U31" s="3">
        <f>F4+400%</f>
        <v>4.5848351080518146</v>
      </c>
    </row>
    <row r="32" spans="1:40" x14ac:dyDescent="0.25">
      <c r="B32" s="3">
        <f>B5+400%</f>
        <v>3.9617765437816992</v>
      </c>
      <c r="C32" s="3">
        <f>G5+400%</f>
        <v>3.9859087378446931</v>
      </c>
      <c r="D32" s="3">
        <f>K5+400%</f>
        <v>4.0540171639861056</v>
      </c>
      <c r="F32" s="3">
        <f>L5+400%</f>
        <v>4.1882068756520106</v>
      </c>
      <c r="G32" s="3">
        <f>C5+400%</f>
        <v>4.6819879141598992</v>
      </c>
      <c r="H32" s="3">
        <f>I5+400%</f>
        <v>4.4084138386277436</v>
      </c>
      <c r="I32" s="3">
        <f>R5+400%</f>
        <v>4.001842588593477</v>
      </c>
      <c r="J32" s="3">
        <f>H5+400%</f>
        <v>4.1273358706037797</v>
      </c>
      <c r="L32" s="3">
        <f>N5+400%</f>
        <v>4.2670314996645846</v>
      </c>
      <c r="M32" s="3">
        <f>P5+400%</f>
        <v>4.5655487052132111</v>
      </c>
      <c r="N32" s="3">
        <f>J5+400%</f>
        <v>4.8305468485462741</v>
      </c>
      <c r="O32" s="3">
        <f>Q5+400%</f>
        <v>4.1925821079774641</v>
      </c>
      <c r="P32" s="3">
        <f>E5+400%</f>
        <v>4.3816685871505818</v>
      </c>
      <c r="Q32" s="3">
        <f>M5+400%</f>
        <v>4.4882678314501687</v>
      </c>
      <c r="S32" s="3">
        <f>D5+400%</f>
        <v>3.9889982328603861</v>
      </c>
      <c r="T32" s="3">
        <f>O5+400%</f>
        <v>4.2738758903093368</v>
      </c>
      <c r="U32" s="3">
        <f>F5+400%</f>
        <v>4.2746153152919124</v>
      </c>
    </row>
    <row r="33" spans="1:21" x14ac:dyDescent="0.25">
      <c r="B33" s="3">
        <f>B6+400%</f>
        <v>3.699437636522434</v>
      </c>
      <c r="C33" s="3">
        <f>G6+400%</f>
        <v>3.9859087378446931</v>
      </c>
      <c r="D33" s="3">
        <f>K6+400%</f>
        <v>3.2498151528090391</v>
      </c>
      <c r="F33" s="3">
        <f>L6+400%</f>
        <v>4.026665599196571</v>
      </c>
      <c r="G33" s="3">
        <f>C6+400%</f>
        <v>4.1705564136072582</v>
      </c>
      <c r="H33" s="3">
        <f>I6+400%</f>
        <v>4.3437931195733253</v>
      </c>
      <c r="I33" s="3">
        <f>R6+400%</f>
        <v>3.6062648473852432</v>
      </c>
      <c r="J33" s="3">
        <f>H6+400%</f>
        <v>3.892342842362511</v>
      </c>
      <c r="L33" s="3">
        <f>N6+400%</f>
        <v>4.0499211273031079</v>
      </c>
      <c r="M33" s="3">
        <f>P6+400%</f>
        <v>4.371387949412318</v>
      </c>
      <c r="N33" s="3">
        <f>J6+400%</f>
        <v>4.1750728606126799</v>
      </c>
      <c r="O33" s="3">
        <f>Q6+400%</f>
        <v>4.1925821079774641</v>
      </c>
      <c r="P33" s="3">
        <f>E6+400%</f>
        <v>2.1163764514553502</v>
      </c>
      <c r="Q33" s="3">
        <f>M6+400%</f>
        <v>3.9520693155563928</v>
      </c>
      <c r="S33" s="3">
        <f>D6+400%</f>
        <v>3.5470905494200569</v>
      </c>
      <c r="T33" s="3">
        <f>O6+400%</f>
        <v>4.0918891819673631</v>
      </c>
      <c r="U33" s="3">
        <f>F6+400%</f>
        <v>3.9161407210350774</v>
      </c>
    </row>
    <row r="34" spans="1:21" x14ac:dyDescent="0.25">
      <c r="B34" s="3">
        <f>B7+400%</f>
        <v>2.86380733717434</v>
      </c>
      <c r="C34" s="3">
        <f>G7+400%</f>
        <v>3.917647196317001</v>
      </c>
      <c r="D34" s="3">
        <f>K7+400%</f>
        <v>1.0866876051099799</v>
      </c>
      <c r="F34" s="3">
        <f>L7+400%</f>
        <v>3.7529136739578322</v>
      </c>
      <c r="G34" s="3">
        <f>C7+400%</f>
        <v>3.4340593434418318</v>
      </c>
      <c r="H34" s="3">
        <f>I7+400%</f>
        <v>4.0774908633635985</v>
      </c>
      <c r="I34" s="3">
        <f>R7+400%</f>
        <v>2.74146919536707</v>
      </c>
      <c r="J34" s="3">
        <f>H7+400%</f>
        <v>3.2502237305013191</v>
      </c>
      <c r="L34" s="3">
        <f>N7+400%</f>
        <v>6.2784235009489819E-2</v>
      </c>
      <c r="M34" s="3">
        <f>P7+400%</f>
        <v>4.1779481580279478</v>
      </c>
      <c r="N34" s="3">
        <f>J7+400%</f>
        <v>3.7989027127806532</v>
      </c>
      <c r="O34" s="3">
        <f>Q7+400%</f>
        <v>2.91154258527092</v>
      </c>
      <c r="P34" s="3">
        <f>E7+400%</f>
        <v>2.1163764514553502</v>
      </c>
      <c r="Q34" s="3">
        <f>M7+400%</f>
        <v>3.353280199300122</v>
      </c>
      <c r="S34" s="3">
        <f>D7+400%</f>
        <v>3.5470905494200569</v>
      </c>
      <c r="T34" s="3">
        <f>O7+400%</f>
        <v>4.0540846483057731</v>
      </c>
      <c r="U34" s="3">
        <f>F7+400%</f>
        <v>3.8503893035307399</v>
      </c>
    </row>
    <row r="36" spans="1:21" x14ac:dyDescent="0.25">
      <c r="B36" s="3" t="str">
        <f>B29</f>
        <v>Agriculture</v>
      </c>
      <c r="C36" s="3" t="str">
        <f t="shared" ref="C36:U36" si="0">C29</f>
        <v>Fishing</v>
      </c>
      <c r="D36" s="3" t="str">
        <f t="shared" si="0"/>
        <v>Mining</v>
      </c>
      <c r="E36" s="3"/>
      <c r="F36" s="3" t="str">
        <f t="shared" si="0"/>
        <v>Minerals</v>
      </c>
      <c r="G36" s="3" t="str">
        <f t="shared" si="0"/>
        <v>Chemicals</v>
      </c>
      <c r="H36" s="3" t="str">
        <f t="shared" si="0"/>
        <v>Metals</v>
      </c>
      <c r="I36" s="3" t="str">
        <f t="shared" si="0"/>
        <v>Wood</v>
      </c>
      <c r="J36" s="3" t="str">
        <f t="shared" si="0"/>
        <v>Food</v>
      </c>
      <c r="K36" s="3"/>
      <c r="L36" s="3" t="str">
        <f t="shared" si="0"/>
        <v>Paper</v>
      </c>
      <c r="M36" s="3" t="str">
        <f t="shared" si="0"/>
        <v>Textiles</v>
      </c>
      <c r="N36" s="3" t="str">
        <f t="shared" si="0"/>
        <v>Machinery</v>
      </c>
      <c r="O36" s="3" t="str">
        <f t="shared" si="0"/>
        <v>Vehicles</v>
      </c>
      <c r="P36" s="3" t="str">
        <f t="shared" si="0"/>
        <v>Construction</v>
      </c>
      <c r="Q36" s="3" t="str">
        <f t="shared" si="0"/>
        <v>Other Industry</v>
      </c>
      <c r="R36" s="3"/>
      <c r="S36" s="3" t="str">
        <f t="shared" si="0"/>
        <v>Commercial</v>
      </c>
      <c r="T36" s="3" t="str">
        <f t="shared" si="0"/>
        <v>Land Transport</v>
      </c>
      <c r="U36" s="3" t="str">
        <f t="shared" si="0"/>
        <v>Aviation</v>
      </c>
    </row>
    <row r="37" spans="1:21" x14ac:dyDescent="0.25">
      <c r="B37" s="3">
        <f>B30-B31</f>
        <v>0.26673538927584151</v>
      </c>
      <c r="C37" s="3">
        <f t="shared" ref="C37:U41" si="1">C30-C31</f>
        <v>0</v>
      </c>
      <c r="D37" s="3">
        <f t="shared" si="1"/>
        <v>2.0893523246614247</v>
      </c>
      <c r="E37" s="3"/>
      <c r="F37" s="3">
        <f t="shared" si="1"/>
        <v>0.47737179901554327</v>
      </c>
      <c r="G37" s="3">
        <f t="shared" si="1"/>
        <v>0.21496818342597113</v>
      </c>
      <c r="H37" s="3">
        <f t="shared" si="1"/>
        <v>7.746254332021163E-2</v>
      </c>
      <c r="I37" s="3">
        <f t="shared" si="1"/>
        <v>4.2675363465684297</v>
      </c>
      <c r="J37" s="3">
        <f t="shared" si="1"/>
        <v>0.98492013358445973</v>
      </c>
      <c r="K37" s="3"/>
      <c r="L37" s="3">
        <f t="shared" si="1"/>
        <v>0.12747197232191976</v>
      </c>
      <c r="M37" s="3">
        <f t="shared" si="1"/>
        <v>1.7981068733236505</v>
      </c>
      <c r="N37" s="3">
        <f t="shared" si="1"/>
        <v>0.67293498021471976</v>
      </c>
      <c r="O37" s="3">
        <f t="shared" si="1"/>
        <v>0.53980293912040977</v>
      </c>
      <c r="P37" s="3">
        <f t="shared" si="1"/>
        <v>2.1544964116740584</v>
      </c>
      <c r="Q37" s="3">
        <f t="shared" si="1"/>
        <v>3.6865769526459902</v>
      </c>
      <c r="R37" s="3"/>
      <c r="S37" s="3">
        <f t="shared" si="1"/>
        <v>0.55486728272031005</v>
      </c>
      <c r="T37" s="3">
        <f t="shared" si="1"/>
        <v>0.59701425144268061</v>
      </c>
      <c r="U37" s="3">
        <f t="shared" si="1"/>
        <v>0.12098477398876817</v>
      </c>
    </row>
    <row r="38" spans="1:21" x14ac:dyDescent="0.25">
      <c r="B38" s="3">
        <f t="shared" ref="B38:Q41" si="2">B31-B32</f>
        <v>0.17357853894292408</v>
      </c>
      <c r="C38" s="3">
        <f t="shared" si="2"/>
        <v>0.95208469121341555</v>
      </c>
      <c r="D38" s="3">
        <f t="shared" si="2"/>
        <v>0.46770137050400962</v>
      </c>
      <c r="E38" s="3"/>
      <c r="F38" s="3">
        <f t="shared" si="2"/>
        <v>0.67029789288678643</v>
      </c>
      <c r="G38" s="3">
        <f t="shared" si="2"/>
        <v>0.10457138795641985</v>
      </c>
      <c r="H38" s="3">
        <f t="shared" si="2"/>
        <v>0.38232348594709364</v>
      </c>
      <c r="I38" s="3">
        <f t="shared" si="2"/>
        <v>0.99076548718185364</v>
      </c>
      <c r="J38" s="3">
        <f t="shared" si="2"/>
        <v>0.25593323142659052</v>
      </c>
      <c r="K38" s="3"/>
      <c r="L38" s="3">
        <f t="shared" si="2"/>
        <v>0.83849008384522516</v>
      </c>
      <c r="M38" s="3">
        <f t="shared" si="2"/>
        <v>0.67780037214398892</v>
      </c>
      <c r="N38" s="3">
        <f t="shared" si="2"/>
        <v>0.25490829764477585</v>
      </c>
      <c r="O38" s="3">
        <f t="shared" si="2"/>
        <v>0.43126553104401655</v>
      </c>
      <c r="P38" s="3">
        <f t="shared" si="2"/>
        <v>0.48212338953070955</v>
      </c>
      <c r="Q38" s="3">
        <f t="shared" si="2"/>
        <v>0</v>
      </c>
      <c r="R38" s="3"/>
      <c r="S38" s="3">
        <f t="shared" si="1"/>
        <v>1.3251260908531441</v>
      </c>
      <c r="T38" s="3">
        <f t="shared" si="1"/>
        <v>0.14908927365915225</v>
      </c>
      <c r="U38" s="3">
        <f t="shared" si="1"/>
        <v>0.31021979275990219</v>
      </c>
    </row>
    <row r="39" spans="1:21" x14ac:dyDescent="0.25">
      <c r="B39" s="3">
        <f>B32-B33</f>
        <v>0.26233890725926523</v>
      </c>
      <c r="C39" s="3">
        <f t="shared" si="1"/>
        <v>0</v>
      </c>
      <c r="D39" s="3">
        <f t="shared" si="1"/>
        <v>0.80420201117706647</v>
      </c>
      <c r="E39" s="3"/>
      <c r="F39" s="3">
        <f t="shared" si="1"/>
        <v>0.16154127645543959</v>
      </c>
      <c r="G39" s="3">
        <f t="shared" si="1"/>
        <v>0.51143150055264108</v>
      </c>
      <c r="H39" s="3">
        <f t="shared" si="1"/>
        <v>6.4620719054418352E-2</v>
      </c>
      <c r="I39" s="3">
        <f t="shared" si="1"/>
        <v>0.39557774120823375</v>
      </c>
      <c r="J39" s="3">
        <f t="shared" si="1"/>
        <v>0.23499302824126866</v>
      </c>
      <c r="K39" s="3"/>
      <c r="L39" s="3">
        <f t="shared" si="1"/>
        <v>0.21711037236147668</v>
      </c>
      <c r="M39" s="3">
        <f t="shared" si="1"/>
        <v>0.19416075580089309</v>
      </c>
      <c r="N39" s="3">
        <f t="shared" si="1"/>
        <v>0.65547398793359424</v>
      </c>
      <c r="O39" s="3">
        <f t="shared" si="1"/>
        <v>0</v>
      </c>
      <c r="P39" s="3">
        <f t="shared" si="1"/>
        <v>2.2652921356952316</v>
      </c>
      <c r="Q39" s="3">
        <f t="shared" si="1"/>
        <v>0.53619851589377587</v>
      </c>
      <c r="R39" s="3"/>
      <c r="S39" s="3">
        <f t="shared" si="1"/>
        <v>0.44190768344032927</v>
      </c>
      <c r="T39" s="3">
        <f t="shared" si="1"/>
        <v>0.18198670834197372</v>
      </c>
      <c r="U39" s="3">
        <f t="shared" si="1"/>
        <v>0.35847459425683503</v>
      </c>
    </row>
    <row r="40" spans="1:21" x14ac:dyDescent="0.25">
      <c r="B40" s="3">
        <f t="shared" si="2"/>
        <v>0.83563029934809396</v>
      </c>
      <c r="C40" s="3">
        <f t="shared" si="1"/>
        <v>6.8261541527692149E-2</v>
      </c>
      <c r="D40" s="3">
        <f t="shared" si="1"/>
        <v>2.1631275476990592</v>
      </c>
      <c r="E40" s="3"/>
      <c r="F40" s="3">
        <f t="shared" si="1"/>
        <v>0.27375192523873881</v>
      </c>
      <c r="G40" s="3">
        <f t="shared" si="1"/>
        <v>0.73649707016542632</v>
      </c>
      <c r="H40" s="3">
        <f t="shared" si="1"/>
        <v>0.26630225620972681</v>
      </c>
      <c r="I40" s="3">
        <f t="shared" si="1"/>
        <v>0.86479565201817321</v>
      </c>
      <c r="J40" s="3">
        <f t="shared" si="1"/>
        <v>0.64211911186119197</v>
      </c>
      <c r="K40" s="3"/>
      <c r="L40" s="3">
        <f t="shared" si="1"/>
        <v>3.9871368922936181</v>
      </c>
      <c r="M40" s="3">
        <f t="shared" si="1"/>
        <v>0.19343979138437017</v>
      </c>
      <c r="N40" s="3">
        <f t="shared" si="1"/>
        <v>0.37617014783202674</v>
      </c>
      <c r="O40" s="3">
        <f t="shared" si="1"/>
        <v>1.2810395227065441</v>
      </c>
      <c r="P40" s="3">
        <f t="shared" si="1"/>
        <v>0</v>
      </c>
      <c r="Q40" s="3">
        <f t="shared" si="1"/>
        <v>0.59878911625627085</v>
      </c>
      <c r="R40" s="3"/>
      <c r="S40" s="3">
        <f t="shared" si="1"/>
        <v>0</v>
      </c>
      <c r="T40" s="3">
        <f t="shared" si="1"/>
        <v>3.7804533661589979E-2</v>
      </c>
      <c r="U40" s="3">
        <f t="shared" si="1"/>
        <v>6.5751417504337439E-2</v>
      </c>
    </row>
    <row r="41" spans="1:21" x14ac:dyDescent="0.25">
      <c r="B41" s="3">
        <f t="shared" si="2"/>
        <v>2.86380733717434</v>
      </c>
      <c r="C41" s="3">
        <f t="shared" si="1"/>
        <v>3.917647196317001</v>
      </c>
      <c r="D41" s="3">
        <f t="shared" si="1"/>
        <v>1.0866876051099799</v>
      </c>
      <c r="E41" s="3"/>
      <c r="F41" s="3">
        <f t="shared" si="1"/>
        <v>3.7529136739578322</v>
      </c>
      <c r="G41" s="3">
        <f t="shared" si="1"/>
        <v>3.4340593434418318</v>
      </c>
      <c r="H41" s="3">
        <f t="shared" si="1"/>
        <v>4.0774908633635985</v>
      </c>
      <c r="I41" s="3">
        <f t="shared" si="1"/>
        <v>2.74146919536707</v>
      </c>
      <c r="J41" s="3">
        <f t="shared" si="1"/>
        <v>3.2502237305013191</v>
      </c>
      <c r="K41" s="3"/>
      <c r="L41" s="3">
        <f t="shared" si="1"/>
        <v>6.2784235009489819E-2</v>
      </c>
      <c r="M41" s="3">
        <f t="shared" si="1"/>
        <v>4.1779481580279478</v>
      </c>
      <c r="N41" s="3">
        <f t="shared" si="1"/>
        <v>3.7989027127806532</v>
      </c>
      <c r="O41" s="3">
        <f t="shared" si="1"/>
        <v>2.91154258527092</v>
      </c>
      <c r="P41" s="3">
        <f t="shared" si="1"/>
        <v>2.1163764514553502</v>
      </c>
      <c r="Q41" s="3">
        <f t="shared" si="1"/>
        <v>3.353280199300122</v>
      </c>
      <c r="R41" s="3"/>
      <c r="S41" s="3">
        <f t="shared" si="1"/>
        <v>3.5470905494200569</v>
      </c>
      <c r="T41" s="3">
        <f t="shared" si="1"/>
        <v>4.0540846483057731</v>
      </c>
      <c r="U41" s="3">
        <f t="shared" si="1"/>
        <v>3.8503893035307399</v>
      </c>
    </row>
    <row r="43" spans="1:21" x14ac:dyDescent="0.25">
      <c r="A43" t="s">
        <v>75</v>
      </c>
      <c r="B43" s="2">
        <f>B32-400%</f>
        <v>-3.8223456218300811E-2</v>
      </c>
      <c r="C43" s="2">
        <f t="shared" ref="C43:U43" si="3">C32-400%</f>
        <v>-1.4091262155306872E-2</v>
      </c>
      <c r="D43" s="2">
        <f t="shared" si="3"/>
        <v>5.4017163986105565E-2</v>
      </c>
      <c r="E43" s="2"/>
      <c r="F43" s="2">
        <f t="shared" si="3"/>
        <v>0.18820687565201055</v>
      </c>
      <c r="G43" s="2">
        <f t="shared" si="3"/>
        <v>0.68198791415989923</v>
      </c>
      <c r="H43" s="2">
        <f t="shared" si="3"/>
        <v>0.40841383862774361</v>
      </c>
      <c r="I43" s="2">
        <f t="shared" si="3"/>
        <v>1.8425885934769681E-3</v>
      </c>
      <c r="J43" s="2">
        <f t="shared" si="3"/>
        <v>0.12733587060377971</v>
      </c>
      <c r="K43" s="2"/>
      <c r="L43" s="2">
        <f t="shared" si="3"/>
        <v>0.26703149966458462</v>
      </c>
      <c r="M43" s="2">
        <f t="shared" si="3"/>
        <v>0.5655487052132111</v>
      </c>
      <c r="N43" s="2">
        <f t="shared" si="3"/>
        <v>0.83054684854627414</v>
      </c>
      <c r="O43" s="2">
        <f t="shared" si="3"/>
        <v>0.19258210797746411</v>
      </c>
      <c r="P43" s="2">
        <f t="shared" si="3"/>
        <v>0.38166858715058183</v>
      </c>
      <c r="Q43" s="2">
        <f t="shared" si="3"/>
        <v>0.48826783145016872</v>
      </c>
      <c r="R43" s="2"/>
      <c r="S43" s="2">
        <f t="shared" si="3"/>
        <v>-1.1001767139613872E-2</v>
      </c>
      <c r="T43" s="2">
        <f t="shared" si="3"/>
        <v>0.27387589030933679</v>
      </c>
      <c r="U43" s="2">
        <f t="shared" si="3"/>
        <v>0.27461531529191241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43"/>
  <sheetViews>
    <sheetView zoomScale="80" zoomScaleNormal="80" workbookViewId="0">
      <selection activeCell="R47" sqref="R47"/>
    </sheetView>
  </sheetViews>
  <sheetFormatPr defaultRowHeight="15" x14ac:dyDescent="0.25"/>
  <cols>
    <col min="2" max="2" width="12.42578125" customWidth="1"/>
  </cols>
  <sheetData>
    <row r="2" spans="1:39" x14ac:dyDescent="0.25">
      <c r="B2" t="s">
        <v>27</v>
      </c>
      <c r="C2" t="s">
        <v>28</v>
      </c>
      <c r="D2" t="s">
        <v>103</v>
      </c>
      <c r="E2" t="s">
        <v>3</v>
      </c>
      <c r="F2" t="s">
        <v>104</v>
      </c>
      <c r="G2" t="s">
        <v>5</v>
      </c>
      <c r="H2" t="s">
        <v>30</v>
      </c>
      <c r="I2" t="s">
        <v>81</v>
      </c>
      <c r="J2" t="s">
        <v>8</v>
      </c>
      <c r="K2" t="s">
        <v>39</v>
      </c>
      <c r="L2" t="s">
        <v>33</v>
      </c>
      <c r="M2" t="s">
        <v>105</v>
      </c>
      <c r="N2" t="s">
        <v>34</v>
      </c>
      <c r="O2" t="s">
        <v>106</v>
      </c>
      <c r="P2" t="s">
        <v>35</v>
      </c>
      <c r="Q2" t="s">
        <v>36</v>
      </c>
      <c r="R2" t="s">
        <v>37</v>
      </c>
    </row>
    <row r="3" spans="1:39" x14ac:dyDescent="0.25">
      <c r="B3" s="2">
        <v>0.30903270845880398</v>
      </c>
      <c r="C3" s="2">
        <v>1</v>
      </c>
      <c r="D3" s="2">
        <v>2.1213080497936998</v>
      </c>
      <c r="E3" s="2">
        <v>3.3741722006994599</v>
      </c>
      <c r="F3" s="2">
        <v>0.70581988204058299</v>
      </c>
      <c r="G3" s="2">
        <v>0.88254967878958102</v>
      </c>
      <c r="H3" s="2">
        <v>1.56883554284594</v>
      </c>
      <c r="I3" s="2">
        <v>0.87245777345406605</v>
      </c>
      <c r="J3" s="2">
        <v>1.8402619168098899</v>
      </c>
      <c r="K3" s="2">
        <v>2.5945779709478098</v>
      </c>
      <c r="L3" s="2">
        <v>1.65883697901747</v>
      </c>
      <c r="M3" s="2">
        <v>4.7278443884845904</v>
      </c>
      <c r="N3" s="2">
        <v>1.4743922136202301</v>
      </c>
      <c r="O3" s="2">
        <v>1.0199794154111701</v>
      </c>
      <c r="P3" s="2">
        <v>2.4166019078368701</v>
      </c>
      <c r="Q3" s="2">
        <v>1</v>
      </c>
      <c r="R3" s="2">
        <v>3.2111241205783001</v>
      </c>
    </row>
    <row r="4" spans="1:39" x14ac:dyDescent="0.25">
      <c r="B4" s="2">
        <v>0.17618318229267499</v>
      </c>
      <c r="C4" s="2">
        <v>0.60038851171114704</v>
      </c>
      <c r="D4" s="2">
        <v>1.0418566370445199</v>
      </c>
      <c r="E4" s="2">
        <v>1.88043704114501</v>
      </c>
      <c r="F4" s="2">
        <v>0.58483510805181504</v>
      </c>
      <c r="G4" s="2">
        <v>0.88254967878958102</v>
      </c>
      <c r="H4" s="2">
        <v>0.93328870030157796</v>
      </c>
      <c r="I4" s="2">
        <v>0.77509459748459697</v>
      </c>
      <c r="J4" s="2">
        <v>1.1345259706595501</v>
      </c>
      <c r="K4" s="2">
        <v>0.39487619470774499</v>
      </c>
      <c r="L4" s="2">
        <v>0.79326780806918995</v>
      </c>
      <c r="M4" s="2">
        <v>1</v>
      </c>
      <c r="N4" s="2">
        <v>1.0360080840655499</v>
      </c>
      <c r="O4" s="2">
        <v>0.42296516396848899</v>
      </c>
      <c r="P4" s="2">
        <v>1.1755208168156801</v>
      </c>
      <c r="Q4" s="2">
        <v>0.94521881373697803</v>
      </c>
      <c r="R4" s="2">
        <v>0.87896779621877896</v>
      </c>
    </row>
    <row r="5" spans="1:39" x14ac:dyDescent="0.25">
      <c r="B5" s="2">
        <v>-0.21318489537379401</v>
      </c>
      <c r="C5" s="2">
        <v>0.58165882140483605</v>
      </c>
      <c r="D5" s="2">
        <v>0.181728956904841</v>
      </c>
      <c r="E5" s="2">
        <v>0.26652096065993702</v>
      </c>
      <c r="F5" s="2">
        <v>0.27461531529191202</v>
      </c>
      <c r="G5" s="2">
        <v>0.15094835564278999</v>
      </c>
      <c r="H5" s="2">
        <v>5.4088809392526499E-2</v>
      </c>
      <c r="I5" s="2">
        <v>0.38176600690609003</v>
      </c>
      <c r="J5" s="2">
        <v>0.90270101590871599</v>
      </c>
      <c r="K5" s="2">
        <v>2.22613665297937E-2</v>
      </c>
      <c r="L5" s="2">
        <v>0.42821269872878498</v>
      </c>
      <c r="M5" s="2">
        <v>0.50405641990106498</v>
      </c>
      <c r="N5" s="2">
        <v>0.288779691605207</v>
      </c>
      <c r="O5" s="2">
        <v>0.27387589030933701</v>
      </c>
      <c r="P5" s="2">
        <v>0.391490782802006</v>
      </c>
      <c r="Q5" s="2">
        <v>0.23583104418238701</v>
      </c>
      <c r="R5" s="2">
        <v>7.3646233964828597E-2</v>
      </c>
    </row>
    <row r="6" spans="1:39" x14ac:dyDescent="0.25">
      <c r="B6" s="2">
        <v>-0.32921134342042802</v>
      </c>
      <c r="C6" s="2">
        <v>0.37881691749480001</v>
      </c>
      <c r="D6" s="2">
        <v>-0.119651514898601</v>
      </c>
      <c r="E6" s="2">
        <v>-1.5548970263510999</v>
      </c>
      <c r="F6" s="2">
        <v>-8.3859278964922498E-2</v>
      </c>
      <c r="G6" s="2">
        <v>-0.24327341911543701</v>
      </c>
      <c r="H6" s="2">
        <v>-6.2931483614326003E-2</v>
      </c>
      <c r="I6" s="2">
        <v>0.367041702111576</v>
      </c>
      <c r="J6" s="2">
        <v>0.178929271575648</v>
      </c>
      <c r="K6" s="2">
        <v>-5.9985532319329897E-2</v>
      </c>
      <c r="L6" s="2">
        <v>0.27788599920438301</v>
      </c>
      <c r="M6" s="2">
        <v>-0.22382790101438901</v>
      </c>
      <c r="N6" s="2">
        <v>0.164691012846959</v>
      </c>
      <c r="O6" s="2">
        <v>9.1889181967362704E-2</v>
      </c>
      <c r="P6" s="2">
        <v>0.391490782802006</v>
      </c>
      <c r="Q6" s="2">
        <v>0.23583104418238701</v>
      </c>
      <c r="R6" s="2">
        <v>-0.41970442515292999</v>
      </c>
    </row>
    <row r="7" spans="1:39" x14ac:dyDescent="0.25">
      <c r="B7" s="2">
        <v>-1.42547018358785</v>
      </c>
      <c r="C7" s="2">
        <v>-0.455303492341886</v>
      </c>
      <c r="D7" s="2">
        <v>-0.119651514898601</v>
      </c>
      <c r="E7" s="2">
        <v>-1.5548970263510999</v>
      </c>
      <c r="F7" s="2">
        <v>-0.14961069646926001</v>
      </c>
      <c r="G7" s="2">
        <v>-0.24327341911543701</v>
      </c>
      <c r="H7" s="2">
        <v>-0.45636111770147098</v>
      </c>
      <c r="I7" s="2">
        <v>3.5141796720143399E-2</v>
      </c>
      <c r="J7" s="2">
        <v>-0.19658360984811299</v>
      </c>
      <c r="K7" s="2">
        <v>-2.76731028889342</v>
      </c>
      <c r="L7" s="2">
        <v>-0.18666103651160501</v>
      </c>
      <c r="M7" s="2">
        <v>-0.311236803029797</v>
      </c>
      <c r="N7" s="2">
        <v>-3.4585543754480699</v>
      </c>
      <c r="O7" s="2">
        <v>5.4084648305773003E-2</v>
      </c>
      <c r="P7" s="2">
        <v>-7.6188223158023594E-2</v>
      </c>
      <c r="Q7" s="2">
        <v>-0.87519555923130299</v>
      </c>
      <c r="R7" s="2">
        <v>-0.43937890822146403</v>
      </c>
    </row>
    <row r="10" spans="1:39" x14ac:dyDescent="0.25">
      <c r="A10" s="8" t="s">
        <v>107</v>
      </c>
    </row>
    <row r="11" spans="1:39" x14ac:dyDescent="0.25">
      <c r="B11" s="1" t="s">
        <v>27</v>
      </c>
      <c r="C11" s="1" t="s">
        <v>28</v>
      </c>
      <c r="D11" s="1" t="s">
        <v>103</v>
      </c>
      <c r="E11" s="1" t="s">
        <v>3</v>
      </c>
      <c r="F11" s="1" t="s">
        <v>104</v>
      </c>
      <c r="G11" s="1" t="s">
        <v>5</v>
      </c>
      <c r="H11" s="1" t="s">
        <v>30</v>
      </c>
      <c r="I11" s="1" t="s">
        <v>81</v>
      </c>
      <c r="J11" s="1" t="s">
        <v>8</v>
      </c>
      <c r="K11" s="1" t="s">
        <v>39</v>
      </c>
      <c r="L11" s="1" t="s">
        <v>33</v>
      </c>
      <c r="M11" s="1" t="s">
        <v>108</v>
      </c>
      <c r="N11" s="1" t="s">
        <v>34</v>
      </c>
      <c r="O11" s="1" t="s">
        <v>109</v>
      </c>
      <c r="P11" s="1" t="s">
        <v>35</v>
      </c>
      <c r="Q11" t="s">
        <v>36</v>
      </c>
      <c r="R11" t="s">
        <v>37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5">
      <c r="A12" t="s">
        <v>110</v>
      </c>
      <c r="B12" s="2">
        <v>0.20960022295035999</v>
      </c>
      <c r="C12" s="2">
        <v>0.17163161791018899</v>
      </c>
      <c r="D12" s="2">
        <v>1.0418566370445199</v>
      </c>
      <c r="E12" s="2">
        <v>3.3741722006994599</v>
      </c>
      <c r="F12" s="2">
        <v>0.170643149612527</v>
      </c>
      <c r="G12" s="2">
        <v>0</v>
      </c>
      <c r="H12" s="2">
        <v>0.17184901359587701</v>
      </c>
      <c r="I12" s="2">
        <v>0.41463783719533698</v>
      </c>
      <c r="J12" s="2">
        <v>0.65014350338992399</v>
      </c>
      <c r="K12" s="2">
        <v>-0.78746079375321698</v>
      </c>
      <c r="L12" s="2">
        <v>0.27788599920438301</v>
      </c>
      <c r="M12" s="2">
        <v>-1.6928302711466899E-2</v>
      </c>
      <c r="N12" s="2">
        <v>0.62446445691112895</v>
      </c>
      <c r="O12" s="2">
        <v>0.20519588728883001</v>
      </c>
      <c r="P12" s="2">
        <v>0.355417276326909</v>
      </c>
      <c r="Q12" s="2">
        <v>0.29999582368320599</v>
      </c>
      <c r="R12" s="2">
        <v>0.87896779621877896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25">
      <c r="A13" t="s">
        <v>111</v>
      </c>
      <c r="B13" s="2">
        <v>-3.0150246302973001</v>
      </c>
      <c r="C13" s="2">
        <v>0.63495822648730604</v>
      </c>
      <c r="D13" s="2">
        <v>1.64338380275511</v>
      </c>
      <c r="E13" s="2">
        <v>1.88043704114501</v>
      </c>
      <c r="F13" s="2">
        <v>3.2762823176785898</v>
      </c>
      <c r="G13" s="2">
        <v>0</v>
      </c>
      <c r="H13" s="2">
        <v>0.59619932855355595</v>
      </c>
      <c r="I13" s="2">
        <v>0.87245777345406605</v>
      </c>
      <c r="J13" s="2">
        <v>0.94324900635081599</v>
      </c>
      <c r="K13" s="2">
        <v>1.6599343854573401</v>
      </c>
      <c r="L13" s="2">
        <v>0.42821269872878498</v>
      </c>
      <c r="M13" s="2">
        <v>1.99331801223675</v>
      </c>
      <c r="N13" s="2">
        <v>1.24540209590926</v>
      </c>
      <c r="O13" s="2">
        <v>0.36973245378595598</v>
      </c>
      <c r="P13" s="2">
        <v>1.6105624052633101</v>
      </c>
      <c r="Q13" s="2">
        <v>-0.202400787993258</v>
      </c>
      <c r="R13" s="2">
        <v>-0.59347562561809297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t="s">
        <v>112</v>
      </c>
      <c r="B14" s="2">
        <v>-7.6480552672516494E-2</v>
      </c>
      <c r="C14" s="2">
        <v>0.42607034507924502</v>
      </c>
      <c r="D14" s="2">
        <v>0.55732282455072502</v>
      </c>
      <c r="E14" s="2">
        <v>0.353480554592075</v>
      </c>
      <c r="F14" s="2">
        <v>3.5268889038307202E-2</v>
      </c>
      <c r="G14" s="2">
        <v>-7.9737005671068201E-2</v>
      </c>
      <c r="H14" s="2">
        <v>0.31295847720416498</v>
      </c>
      <c r="I14" s="2">
        <v>0.35257446485938199</v>
      </c>
      <c r="J14" s="2">
        <v>0.105141847624679</v>
      </c>
      <c r="K14" s="2">
        <v>5.14865121686977E-2</v>
      </c>
      <c r="L14" s="2">
        <v>0.57418257143425</v>
      </c>
      <c r="M14" s="2">
        <v>-6.5730934913958705E-2</v>
      </c>
      <c r="N14" s="2">
        <v>9.2404683182380903E-2</v>
      </c>
      <c r="O14" s="2">
        <v>-5.4150151651945901E-2</v>
      </c>
      <c r="P14" s="2">
        <v>0.37299879375768602</v>
      </c>
      <c r="Q14" s="2">
        <v>0.37342349811561498</v>
      </c>
      <c r="R14" s="2">
        <v>0.25860119648448598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t="s">
        <v>113</v>
      </c>
      <c r="B15" s="2">
        <v>-0.33707221627462203</v>
      </c>
      <c r="C15" s="2">
        <v>9.8171719369620394E-2</v>
      </c>
      <c r="D15" s="2">
        <v>0.91930102547381098</v>
      </c>
      <c r="E15" s="2">
        <v>1.9797246343053001</v>
      </c>
      <c r="F15" s="2">
        <v>0.121664971306561</v>
      </c>
      <c r="G15" s="2">
        <v>-2.5269861292377498E-2</v>
      </c>
      <c r="H15" s="2">
        <v>-3.6690954568229399E-2</v>
      </c>
      <c r="I15" s="2">
        <v>0.10149201304320001</v>
      </c>
      <c r="J15" s="2">
        <v>0.29598280074244199</v>
      </c>
      <c r="K15" s="2">
        <v>0.20831753111114801</v>
      </c>
      <c r="L15" s="2">
        <v>6.9592529911069401E-2</v>
      </c>
      <c r="M15" s="2">
        <v>0.28162612477019799</v>
      </c>
      <c r="N15" s="2">
        <v>1.0360080840655499</v>
      </c>
      <c r="O15" s="2">
        <v>5.4084648305773003E-2</v>
      </c>
      <c r="P15" s="2">
        <v>0.30180816845227298</v>
      </c>
      <c r="Q15" s="2">
        <v>1.27278646071066</v>
      </c>
      <c r="R15" s="2">
        <v>-0.41970442515292999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t="s">
        <v>114</v>
      </c>
      <c r="B16" s="2">
        <v>0.30903270845880398</v>
      </c>
      <c r="C16" s="2">
        <v>0.58165882140483605</v>
      </c>
      <c r="D16" s="2">
        <v>0.124615501734298</v>
      </c>
      <c r="E16" s="2">
        <v>-1.5548970263510999</v>
      </c>
      <c r="F16" s="2">
        <v>-8.3859278964922498E-2</v>
      </c>
      <c r="G16" s="2">
        <v>0.88254967878958102</v>
      </c>
      <c r="H16" s="2">
        <v>-0.45636111770147098</v>
      </c>
      <c r="I16" s="2">
        <v>3.5141796720143399E-2</v>
      </c>
      <c r="J16" s="2">
        <v>0.11119474846921699</v>
      </c>
      <c r="K16" s="2">
        <v>2.22613665297937E-2</v>
      </c>
      <c r="L16" s="2">
        <v>-0.16350127037762999</v>
      </c>
      <c r="M16" s="2">
        <v>1.15734200715608</v>
      </c>
      <c r="N16" s="2">
        <v>-3.4585543754480699</v>
      </c>
      <c r="O16" s="2">
        <v>0.35221500484689899</v>
      </c>
      <c r="P16" s="2">
        <v>2.4166019078368701</v>
      </c>
      <c r="Q16" s="2">
        <v>-0.87519555923130299</v>
      </c>
      <c r="R16" s="2">
        <v>7.3646233964828597E-2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41" x14ac:dyDescent="0.25">
      <c r="A17" t="s">
        <v>115</v>
      </c>
      <c r="B17" s="2">
        <v>-1.42547018358785</v>
      </c>
      <c r="C17" s="2">
        <v>0.60038851171114704</v>
      </c>
      <c r="D17" s="2">
        <v>-0.119651514898601</v>
      </c>
      <c r="E17" s="2">
        <v>2.1904315529782399</v>
      </c>
      <c r="F17" s="2">
        <v>0.24314396797480001</v>
      </c>
      <c r="G17" s="2">
        <v>0</v>
      </c>
      <c r="H17" s="2">
        <v>-6.2931483614326003E-2</v>
      </c>
      <c r="I17" s="2">
        <v>0.367041702111576</v>
      </c>
      <c r="J17" s="2">
        <v>1.1345259706595501</v>
      </c>
      <c r="K17" s="2">
        <v>-5.9985532319329897E-2</v>
      </c>
      <c r="L17" s="2">
        <v>0.50493484049594195</v>
      </c>
      <c r="M17" s="2">
        <v>-0.311236803029797</v>
      </c>
      <c r="N17" s="2">
        <v>0.288779691605207</v>
      </c>
      <c r="O17" s="2">
        <v>9.1889181967362704E-2</v>
      </c>
      <c r="P17" s="2">
        <v>0.68041403993292005</v>
      </c>
      <c r="Q17" s="2">
        <v>0.23583104418238701</v>
      </c>
      <c r="R17" s="2">
        <v>-0.43937890822146403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41" x14ac:dyDescent="0.25">
      <c r="A18" t="s">
        <v>116</v>
      </c>
      <c r="B18" s="2">
        <v>-0.32413951517054901</v>
      </c>
      <c r="C18" s="2">
        <v>-0.84443798796959102</v>
      </c>
      <c r="D18" s="2">
        <v>1.20768628900101</v>
      </c>
      <c r="E18" s="2">
        <v>0.26652096065993702</v>
      </c>
      <c r="F18" s="2">
        <v>-0.14961069646926001</v>
      </c>
      <c r="G18" s="2">
        <v>13.704350591563999</v>
      </c>
      <c r="H18" s="2">
        <v>3.0012887179778201E-2</v>
      </c>
      <c r="I18" s="2">
        <v>0.42923077742842403</v>
      </c>
      <c r="J18" s="2">
        <v>0.61015125993774999</v>
      </c>
      <c r="K18" s="2">
        <v>0.457270623916949</v>
      </c>
      <c r="L18" s="2">
        <v>-0.19656428483305399</v>
      </c>
      <c r="M18" s="2">
        <v>-1.5220083190726399</v>
      </c>
      <c r="N18" s="2">
        <v>-9.6963882495408701E-2</v>
      </c>
      <c r="O18" s="2">
        <v>-4.4123294794538297E-2</v>
      </c>
      <c r="P18" s="2">
        <v>1.13680275814388</v>
      </c>
      <c r="Q18" s="2">
        <v>0.25507788142781401</v>
      </c>
      <c r="R18" s="2">
        <v>0.46934513010152201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41" x14ac:dyDescent="0.25">
      <c r="A19" t="s">
        <v>117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41" x14ac:dyDescent="0.25">
      <c r="A20" t="s">
        <v>118</v>
      </c>
      <c r="B20" s="2">
        <v>-0.319465240096383</v>
      </c>
      <c r="C20" s="2">
        <v>-0.455303492341886</v>
      </c>
      <c r="D20" s="2">
        <v>2.1213080497936998</v>
      </c>
      <c r="E20" s="2">
        <v>1.4066203393304999</v>
      </c>
      <c r="F20" s="2">
        <v>0.58483510805181504</v>
      </c>
      <c r="G20" s="2">
        <v>-0.24327341911543701</v>
      </c>
      <c r="H20" s="2">
        <v>5.4088809392526499E-2</v>
      </c>
      <c r="I20" s="2">
        <v>0.77509459748459697</v>
      </c>
      <c r="J20" s="2">
        <v>0.90270101590871599</v>
      </c>
      <c r="K20" s="2">
        <v>5.8192440231055999E-2</v>
      </c>
      <c r="L20" s="2">
        <v>0.30488771986996299</v>
      </c>
      <c r="M20" s="2">
        <v>-0.22382790101438901</v>
      </c>
      <c r="N20" s="2">
        <v>0.64436505795965504</v>
      </c>
      <c r="O20" s="2">
        <v>0.42296516396848899</v>
      </c>
      <c r="P20" s="2">
        <v>0.391490782802006</v>
      </c>
      <c r="Q20" s="2">
        <v>0.72975086692475799</v>
      </c>
      <c r="R20" s="2">
        <v>1.6984137920210001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41" x14ac:dyDescent="0.25">
      <c r="A21" t="s">
        <v>119</v>
      </c>
      <c r="B21" s="2">
        <v>-9.9778704172934093E-2</v>
      </c>
      <c r="C21" s="2">
        <v>1</v>
      </c>
      <c r="D21" s="2">
        <v>2.9509026439261299</v>
      </c>
      <c r="E21" s="2">
        <v>3.69800521196668</v>
      </c>
      <c r="F21" s="2">
        <v>1</v>
      </c>
      <c r="G21" s="2">
        <v>1</v>
      </c>
      <c r="H21" s="2">
        <v>-14.4727665499988</v>
      </c>
      <c r="I21" s="2">
        <v>1</v>
      </c>
      <c r="J21" s="2">
        <v>1</v>
      </c>
      <c r="K21" s="2">
        <v>8.2417835153343E-2</v>
      </c>
      <c r="L21" s="2">
        <v>1</v>
      </c>
      <c r="M21" s="2">
        <v>-0.61682100292893804</v>
      </c>
      <c r="N21" s="2">
        <v>1</v>
      </c>
      <c r="O21" s="2">
        <v>1.0133754725253701</v>
      </c>
      <c r="P21" s="2">
        <v>0.212827462266827</v>
      </c>
      <c r="Q21" s="2">
        <v>1</v>
      </c>
      <c r="R21" s="2">
        <v>-1.3220715214887599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41" x14ac:dyDescent="0.25">
      <c r="A22" t="s">
        <v>120</v>
      </c>
      <c r="B22" s="2">
        <v>0.17618318229267499</v>
      </c>
      <c r="C22" s="2">
        <v>0.52686865428783902</v>
      </c>
      <c r="D22" s="2">
        <v>0.68310913914696003</v>
      </c>
      <c r="E22" s="2">
        <v>9.8632743663614506E-2</v>
      </c>
      <c r="F22" s="2">
        <v>0.58440585955080704</v>
      </c>
      <c r="G22" s="2">
        <v>0.15094835564278999</v>
      </c>
      <c r="H22" s="2">
        <v>0.79395023490877903</v>
      </c>
      <c r="I22" s="2">
        <v>0.63158209220342498</v>
      </c>
      <c r="J22" s="2">
        <v>-0.19658360984811299</v>
      </c>
      <c r="K22" s="2">
        <v>-2.76731028889342</v>
      </c>
      <c r="L22" s="2">
        <v>0.79326780806918995</v>
      </c>
      <c r="M22" s="2">
        <v>0.36021145029599999</v>
      </c>
      <c r="N22" s="2">
        <v>1.4743922136202301</v>
      </c>
      <c r="O22" s="2">
        <v>0.27387589030933701</v>
      </c>
      <c r="P22" s="2">
        <v>-7.6031105315322603E-2</v>
      </c>
      <c r="Q22" s="2">
        <v>0.22482371453684</v>
      </c>
      <c r="R22" s="2">
        <v>-0.21055716923661999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41" x14ac:dyDescent="0.25">
      <c r="A23" t="s">
        <v>121</v>
      </c>
      <c r="B23" s="2">
        <v>-0.21318489537379401</v>
      </c>
      <c r="C23" s="2">
        <v>-0.25702008566271201</v>
      </c>
      <c r="D23" s="2">
        <v>3.0636135470764598</v>
      </c>
      <c r="E23" s="2">
        <v>0.86508893065190395</v>
      </c>
      <c r="F23" s="2">
        <v>0.70581988204058299</v>
      </c>
      <c r="G23" s="2">
        <v>0.71238675288503595</v>
      </c>
      <c r="H23" s="2">
        <v>0.27706541356715703</v>
      </c>
      <c r="I23" s="2">
        <v>0.146659150915467</v>
      </c>
      <c r="J23" s="2">
        <v>0.57051207836378504</v>
      </c>
      <c r="K23" s="2">
        <v>1.5911131296365499</v>
      </c>
      <c r="L23" s="2">
        <v>1.65883697901747</v>
      </c>
      <c r="M23" s="2">
        <v>2.1000455924762602</v>
      </c>
      <c r="N23" s="2">
        <v>0.64487303747373503</v>
      </c>
      <c r="O23" s="2">
        <v>0.66232890544273504</v>
      </c>
      <c r="P23" s="2">
        <v>0.39602149748125498</v>
      </c>
      <c r="Q23" s="2">
        <v>1.64362685121432</v>
      </c>
      <c r="R23" s="2">
        <v>0.235784997031557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41" x14ac:dyDescent="0.25">
      <c r="A24" t="s">
        <v>122</v>
      </c>
      <c r="B24" s="2">
        <v>-0.32921134342042802</v>
      </c>
      <c r="C24" s="2">
        <v>0.37881691749480001</v>
      </c>
      <c r="D24" s="2">
        <v>1.3291908628973499</v>
      </c>
      <c r="E24" s="2">
        <v>0.95877096686992602</v>
      </c>
      <c r="F24" s="2">
        <v>0.27461531529191202</v>
      </c>
      <c r="G24" s="2">
        <v>0</v>
      </c>
      <c r="H24" s="2">
        <v>1.56883554284594</v>
      </c>
      <c r="I24" s="2">
        <v>0.38176600690609003</v>
      </c>
      <c r="J24" s="2">
        <v>1.8402619168098899</v>
      </c>
      <c r="K24" s="2">
        <v>-0.783041848252227</v>
      </c>
      <c r="L24" s="2">
        <v>1.504973514547</v>
      </c>
      <c r="M24" s="2">
        <v>4.7278443884845904</v>
      </c>
      <c r="N24" s="2">
        <v>1.2180154354246999</v>
      </c>
      <c r="O24" s="2">
        <v>1.0199794154111701</v>
      </c>
      <c r="P24" s="2">
        <v>1.1755208168156801</v>
      </c>
      <c r="Q24" s="2">
        <v>0.94521881373697803</v>
      </c>
      <c r="R24" s="2">
        <v>3.2111241205783001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41" x14ac:dyDescent="0.25">
      <c r="A25" t="s">
        <v>123</v>
      </c>
      <c r="B25" s="2">
        <v>-0.69560149301949203</v>
      </c>
      <c r="C25" s="2">
        <v>1</v>
      </c>
      <c r="D25" s="2">
        <v>5.7712975928219501E-2</v>
      </c>
      <c r="E25" s="2">
        <v>3.4874877117264703E-2</v>
      </c>
      <c r="F25" s="2">
        <v>-0.18598827830880901</v>
      </c>
      <c r="G25" s="2">
        <v>0.19492217799577699</v>
      </c>
      <c r="H25" s="2">
        <v>0.176791815670481</v>
      </c>
      <c r="I25" s="2">
        <v>0.51143135031068498</v>
      </c>
      <c r="J25" s="2">
        <v>-0.54106264001650795</v>
      </c>
      <c r="K25" s="2">
        <v>0.39487619470774499</v>
      </c>
      <c r="L25" s="2">
        <v>0.55847210584762796</v>
      </c>
      <c r="M25" s="2">
        <v>0.15096396333484999</v>
      </c>
      <c r="N25" s="2">
        <v>0.164691012846959</v>
      </c>
      <c r="O25" s="2">
        <v>0.12156751121237699</v>
      </c>
      <c r="P25" s="2">
        <v>-0.53476954988629199</v>
      </c>
      <c r="Q25" s="2">
        <v>0.13251647004027101</v>
      </c>
      <c r="R25" s="2">
        <v>-9.5372539635897605E-2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41" x14ac:dyDescent="0.25">
      <c r="A26" t="s">
        <v>124</v>
      </c>
      <c r="B26" s="2">
        <v>3.1983959458284097E-2</v>
      </c>
      <c r="C26" s="2">
        <v>0.57487151248450297</v>
      </c>
      <c r="D26" s="2">
        <v>0.181728956904841</v>
      </c>
      <c r="E26" s="2">
        <v>-9.8825752484989399E-2</v>
      </c>
      <c r="F26" s="2">
        <v>0.67042382902392506</v>
      </c>
      <c r="G26" s="2">
        <v>0</v>
      </c>
      <c r="H26" s="2">
        <v>0.93328870030157796</v>
      </c>
      <c r="I26" s="2">
        <v>0.82490464735246405</v>
      </c>
      <c r="J26" s="2">
        <v>0.178929271575648</v>
      </c>
      <c r="K26" s="2">
        <v>2.5945779709478098</v>
      </c>
      <c r="L26" s="2">
        <v>-0.18666103651160501</v>
      </c>
      <c r="M26" s="2">
        <v>0.50405641990106498</v>
      </c>
      <c r="N26" s="2">
        <v>9.1817696325207004E-2</v>
      </c>
      <c r="O26" s="2">
        <v>0.23498393697869999</v>
      </c>
      <c r="P26" s="2">
        <v>-7.6188223158023594E-2</v>
      </c>
      <c r="Q26" s="2">
        <v>0.98904962964767795</v>
      </c>
      <c r="R26" s="2">
        <v>-1.91392438829686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4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9" spans="1:41" x14ac:dyDescent="0.25">
      <c r="B29" t="str">
        <f>B2</f>
        <v>Agriculture</v>
      </c>
      <c r="C29" t="str">
        <f>G2</f>
        <v>Fishing</v>
      </c>
      <c r="D29" t="str">
        <f>K2</f>
        <v>Mining</v>
      </c>
      <c r="F29" t="str">
        <f>L2</f>
        <v>Minerals</v>
      </c>
      <c r="G29" t="str">
        <f>C2</f>
        <v>Chemicals</v>
      </c>
      <c r="H29" t="str">
        <f>I2</f>
        <v>Metals</v>
      </c>
      <c r="I29" t="str">
        <f>R2</f>
        <v>Wood</v>
      </c>
      <c r="J29" t="str">
        <f>H2</f>
        <v>Food</v>
      </c>
      <c r="L29" t="str">
        <f>N2</f>
        <v>Paper</v>
      </c>
      <c r="M29" t="str">
        <f>P2</f>
        <v>Textiles</v>
      </c>
      <c r="N29" t="str">
        <f>J2</f>
        <v>Machinery</v>
      </c>
      <c r="O29" t="str">
        <f>Q2</f>
        <v>Vehicles</v>
      </c>
      <c r="P29" t="str">
        <f>E2</f>
        <v>Construction</v>
      </c>
      <c r="Q29" t="str">
        <f>M2</f>
        <v>Other Industry</v>
      </c>
      <c r="S29" t="str">
        <f>D2</f>
        <v>Commercial</v>
      </c>
      <c r="T29" t="str">
        <f>O2</f>
        <v>Land Transport</v>
      </c>
      <c r="U29" t="str">
        <f>F2</f>
        <v>Aviation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25">
      <c r="B30" s="3">
        <f>B3+400%</f>
        <v>4.3090327084588038</v>
      </c>
      <c r="C30" s="3">
        <f>G3+400%</f>
        <v>4.882549678789581</v>
      </c>
      <c r="D30" s="3">
        <f>K3+400%</f>
        <v>6.5945779709478103</v>
      </c>
      <c r="F30" s="3">
        <f>L3+400%</f>
        <v>5.6588369790174697</v>
      </c>
      <c r="G30" s="3">
        <f>C3+400%</f>
        <v>5</v>
      </c>
      <c r="H30" s="3">
        <f>I3+400%</f>
        <v>4.8724577734540659</v>
      </c>
      <c r="I30" s="3">
        <f>R3+400%</f>
        <v>7.2111241205783001</v>
      </c>
      <c r="J30" s="3">
        <f>H3+400%</f>
        <v>5.5688355428459397</v>
      </c>
      <c r="L30" s="3">
        <f>N3+400%</f>
        <v>5.4743922136202299</v>
      </c>
      <c r="M30" s="3">
        <f>P3+400%</f>
        <v>6.4166019078368706</v>
      </c>
      <c r="N30" s="3">
        <f>J3+400%</f>
        <v>5.8402619168098902</v>
      </c>
      <c r="O30" s="3">
        <f>Q3+400%</f>
        <v>5</v>
      </c>
      <c r="P30" s="3">
        <f>E3+400%</f>
        <v>7.3741722006994603</v>
      </c>
      <c r="Q30" s="3">
        <f>M3+400%</f>
        <v>8.7278443884845913</v>
      </c>
      <c r="S30" s="3">
        <f>D3+400%</f>
        <v>6.1213080497936998</v>
      </c>
      <c r="T30" s="3">
        <f>O3+400%</f>
        <v>5.0199794154111697</v>
      </c>
      <c r="U30" s="3">
        <f>F3+400%</f>
        <v>4.7058198820405828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25">
      <c r="B31" s="3">
        <f>B4+400%</f>
        <v>4.1761831822926752</v>
      </c>
      <c r="C31" s="3">
        <f>G4+400%</f>
        <v>4.882549678789581</v>
      </c>
      <c r="D31" s="3">
        <f>K4+400%</f>
        <v>4.394876194707745</v>
      </c>
      <c r="F31" s="3">
        <f>L4+400%</f>
        <v>4.7932678080691904</v>
      </c>
      <c r="G31" s="3">
        <f>C4+400%</f>
        <v>4.6003885117111469</v>
      </c>
      <c r="H31" s="3">
        <f>I4+400%</f>
        <v>4.7750945974845971</v>
      </c>
      <c r="I31" s="3">
        <f>R4+400%</f>
        <v>4.8789677962187792</v>
      </c>
      <c r="J31" s="3">
        <f>H4+400%</f>
        <v>4.9332887003015777</v>
      </c>
      <c r="L31" s="3">
        <f>N4+400%</f>
        <v>5.0360080840655499</v>
      </c>
      <c r="M31" s="3">
        <f>P4+400%</f>
        <v>5.1755208168156805</v>
      </c>
      <c r="N31" s="3">
        <f>J4+400%</f>
        <v>5.1345259706595501</v>
      </c>
      <c r="O31" s="3">
        <f>Q4+400%</f>
        <v>4.9452188137369779</v>
      </c>
      <c r="P31" s="3">
        <f>E4+400%</f>
        <v>5.8804370411450098</v>
      </c>
      <c r="Q31" s="3">
        <f>M4+400%</f>
        <v>5</v>
      </c>
      <c r="S31" s="3">
        <f>D4+400%</f>
        <v>5.0418566370445195</v>
      </c>
      <c r="T31" s="3">
        <f>O4+400%</f>
        <v>4.422965163968489</v>
      </c>
      <c r="U31" s="3">
        <f>F4+400%</f>
        <v>4.5848351080518146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B32" s="3">
        <f>B5+400%</f>
        <v>3.7868151046262062</v>
      </c>
      <c r="C32" s="3">
        <f>G5+400%</f>
        <v>4.1509483556427904</v>
      </c>
      <c r="D32" s="3">
        <f>K5+400%</f>
        <v>4.0222613665297935</v>
      </c>
      <c r="F32" s="3">
        <f>L5+400%</f>
        <v>4.4282126987287853</v>
      </c>
      <c r="G32" s="3">
        <f>C5+400%</f>
        <v>4.5816588214048357</v>
      </c>
      <c r="H32" s="3">
        <f>I5+400%</f>
        <v>4.3817660069060897</v>
      </c>
      <c r="I32" s="3">
        <f>R5+400%</f>
        <v>4.0736462339648289</v>
      </c>
      <c r="J32" s="3">
        <f>H5+400%</f>
        <v>4.0540888093925265</v>
      </c>
      <c r="L32" s="3">
        <f>N5+400%</f>
        <v>4.2887796916052068</v>
      </c>
      <c r="M32" s="3">
        <f>P5+400%</f>
        <v>4.3914907828020056</v>
      </c>
      <c r="N32" s="3">
        <f>J5+400%</f>
        <v>4.9027010159087157</v>
      </c>
      <c r="O32" s="3">
        <f>Q5+400%</f>
        <v>4.2358310441823868</v>
      </c>
      <c r="P32" s="3">
        <f>E5+400%</f>
        <v>4.2665209606599372</v>
      </c>
      <c r="Q32" s="3">
        <f>M5+400%</f>
        <v>4.5040564199010653</v>
      </c>
      <c r="S32" s="3">
        <f>D5+400%</f>
        <v>4.1817289569048413</v>
      </c>
      <c r="T32" s="3">
        <f>O5+400%</f>
        <v>4.2738758903093368</v>
      </c>
      <c r="U32" s="3">
        <f>F5+400%</f>
        <v>4.2746153152919124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B33" s="3">
        <f>B6+400%</f>
        <v>3.670788656579572</v>
      </c>
      <c r="C33" s="3">
        <f>G6+400%</f>
        <v>3.7567265808845631</v>
      </c>
      <c r="D33" s="3">
        <f>K6+400%</f>
        <v>3.9400144676806703</v>
      </c>
      <c r="F33" s="3">
        <f>L6+400%</f>
        <v>4.2778859992043827</v>
      </c>
      <c r="G33" s="3">
        <f>C6+400%</f>
        <v>4.3788169174947997</v>
      </c>
      <c r="H33" s="3">
        <f>I6+400%</f>
        <v>4.3670417021115764</v>
      </c>
      <c r="I33" s="3">
        <f>R6+400%</f>
        <v>3.58029557484707</v>
      </c>
      <c r="J33" s="3">
        <f>H6+400%</f>
        <v>3.9370685163856738</v>
      </c>
      <c r="L33" s="3">
        <f>N6+400%</f>
        <v>4.1646910128469594</v>
      </c>
      <c r="M33" s="3">
        <f>P6+400%</f>
        <v>4.3914907828020056</v>
      </c>
      <c r="N33" s="3">
        <f>J6+400%</f>
        <v>4.1789292715756483</v>
      </c>
      <c r="O33" s="3">
        <f>Q6+400%</f>
        <v>4.2358310441823868</v>
      </c>
      <c r="P33" s="3">
        <f>E6+400%</f>
        <v>2.4451029736489001</v>
      </c>
      <c r="Q33" s="3">
        <f>M6+400%</f>
        <v>3.7761720989856111</v>
      </c>
      <c r="S33" s="3">
        <f>D6+400%</f>
        <v>3.8803484851013992</v>
      </c>
      <c r="T33" s="3">
        <f>O6+400%</f>
        <v>4.0918891819673631</v>
      </c>
      <c r="U33" s="3">
        <f>F6+400%</f>
        <v>3.9161407210350774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B34" s="3">
        <f>B7+400%</f>
        <v>2.57452981641215</v>
      </c>
      <c r="C34" s="3">
        <f>G7+400%</f>
        <v>3.7567265808845631</v>
      </c>
      <c r="D34" s="3">
        <f>K7+400%</f>
        <v>1.23268971110658</v>
      </c>
      <c r="F34" s="3">
        <f>L7+400%</f>
        <v>3.8133389634883952</v>
      </c>
      <c r="G34" s="3">
        <f>C7+400%</f>
        <v>3.5446965076581138</v>
      </c>
      <c r="H34" s="3">
        <f>I7+400%</f>
        <v>4.0351417967201435</v>
      </c>
      <c r="I34" s="3">
        <f>R7+400%</f>
        <v>3.5606210917785361</v>
      </c>
      <c r="J34" s="3">
        <f>H7+400%</f>
        <v>3.543638882298529</v>
      </c>
      <c r="L34" s="3">
        <f>N7+400%</f>
        <v>0.54144562455193013</v>
      </c>
      <c r="M34" s="3">
        <f>P7+400%</f>
        <v>3.9238117768419762</v>
      </c>
      <c r="N34" s="3">
        <f>J7+400%</f>
        <v>3.8034163901518871</v>
      </c>
      <c r="O34" s="3">
        <f>Q7+400%</f>
        <v>3.1248044407686972</v>
      </c>
      <c r="P34" s="3">
        <f>E7+400%</f>
        <v>2.4451029736489001</v>
      </c>
      <c r="Q34" s="3">
        <f>M7+400%</f>
        <v>3.6887631969702031</v>
      </c>
      <c r="S34" s="3">
        <f>D7+400%</f>
        <v>3.8803484851013992</v>
      </c>
      <c r="T34" s="3">
        <f>O7+400%</f>
        <v>4.0540846483057731</v>
      </c>
      <c r="U34" s="3">
        <f>F7+400%</f>
        <v>3.8503893035307399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B36" s="3" t="str">
        <f>B29</f>
        <v>Agriculture</v>
      </c>
      <c r="C36" s="3" t="str">
        <f t="shared" ref="C36:U36" si="0">C29</f>
        <v>Fishing</v>
      </c>
      <c r="D36" s="3" t="str">
        <f t="shared" si="0"/>
        <v>Mining</v>
      </c>
      <c r="E36" s="3"/>
      <c r="F36" s="3" t="str">
        <f t="shared" si="0"/>
        <v>Minerals</v>
      </c>
      <c r="G36" s="3" t="str">
        <f t="shared" si="0"/>
        <v>Chemicals</v>
      </c>
      <c r="H36" s="3" t="str">
        <f t="shared" si="0"/>
        <v>Metals</v>
      </c>
      <c r="I36" s="3" t="str">
        <f t="shared" si="0"/>
        <v>Wood</v>
      </c>
      <c r="J36" s="3" t="str">
        <f t="shared" si="0"/>
        <v>Food</v>
      </c>
      <c r="K36" s="3"/>
      <c r="L36" s="3" t="str">
        <f t="shared" si="0"/>
        <v>Paper</v>
      </c>
      <c r="M36" s="3" t="str">
        <f t="shared" si="0"/>
        <v>Textiles</v>
      </c>
      <c r="N36" s="3" t="str">
        <f t="shared" si="0"/>
        <v>Machinery</v>
      </c>
      <c r="O36" s="3" t="str">
        <f t="shared" si="0"/>
        <v>Vehicles</v>
      </c>
      <c r="P36" s="3" t="str">
        <f t="shared" si="0"/>
        <v>Construction</v>
      </c>
      <c r="Q36" s="3" t="str">
        <f t="shared" si="0"/>
        <v>Other Industry</v>
      </c>
      <c r="R36" s="3"/>
      <c r="S36" s="3" t="str">
        <f t="shared" si="0"/>
        <v>Commercial</v>
      </c>
      <c r="T36" s="3" t="str">
        <f t="shared" si="0"/>
        <v>Land Transport</v>
      </c>
      <c r="U36" s="3" t="str">
        <f t="shared" si="0"/>
        <v>Aviation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B37" s="3">
        <f>B30-B31</f>
        <v>0.13284952616612866</v>
      </c>
      <c r="C37" s="3">
        <f t="shared" ref="C37:U41" si="1">C30-C31</f>
        <v>0</v>
      </c>
      <c r="D37" s="3">
        <f t="shared" si="1"/>
        <v>2.1997017762400652</v>
      </c>
      <c r="E37" s="3"/>
      <c r="F37" s="3">
        <f t="shared" si="1"/>
        <v>0.86556917094827934</v>
      </c>
      <c r="G37" s="3">
        <f t="shared" si="1"/>
        <v>0.39961148828885307</v>
      </c>
      <c r="H37" s="3">
        <f t="shared" si="1"/>
        <v>9.7363175969468863E-2</v>
      </c>
      <c r="I37" s="3">
        <f t="shared" si="1"/>
        <v>2.3321563243595209</v>
      </c>
      <c r="J37" s="3">
        <f t="shared" si="1"/>
        <v>0.635546842544362</v>
      </c>
      <c r="K37" s="3"/>
      <c r="L37" s="3">
        <f t="shared" si="1"/>
        <v>0.43838412955467998</v>
      </c>
      <c r="M37" s="3">
        <f t="shared" si="1"/>
        <v>1.24108109102119</v>
      </c>
      <c r="N37" s="3">
        <f t="shared" si="1"/>
        <v>0.70573594615034008</v>
      </c>
      <c r="O37" s="3">
        <f t="shared" si="1"/>
        <v>5.4781186263022086E-2</v>
      </c>
      <c r="P37" s="3">
        <f t="shared" si="1"/>
        <v>1.4937351595544506</v>
      </c>
      <c r="Q37" s="3">
        <f t="shared" si="1"/>
        <v>3.7278443884845913</v>
      </c>
      <c r="R37" s="3"/>
      <c r="S37" s="3">
        <f t="shared" si="1"/>
        <v>1.0794514127491803</v>
      </c>
      <c r="T37" s="3">
        <f t="shared" si="1"/>
        <v>0.59701425144268061</v>
      </c>
      <c r="U37" s="3">
        <f t="shared" si="1"/>
        <v>0.12098477398876817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B38" s="3">
        <f t="shared" ref="B38:Q41" si="2">B31-B32</f>
        <v>0.38936807766646897</v>
      </c>
      <c r="C38" s="3">
        <f t="shared" si="2"/>
        <v>0.73160132314679061</v>
      </c>
      <c r="D38" s="3">
        <f t="shared" si="2"/>
        <v>0.37261482817795155</v>
      </c>
      <c r="E38" s="3"/>
      <c r="F38" s="3">
        <f t="shared" si="2"/>
        <v>0.36505510934040508</v>
      </c>
      <c r="G38" s="3">
        <f t="shared" si="2"/>
        <v>1.872969030631122E-2</v>
      </c>
      <c r="H38" s="3">
        <f t="shared" si="2"/>
        <v>0.39332859057850733</v>
      </c>
      <c r="I38" s="3">
        <f t="shared" si="2"/>
        <v>0.80532156225395024</v>
      </c>
      <c r="J38" s="3">
        <f t="shared" si="2"/>
        <v>0.87919989090905126</v>
      </c>
      <c r="K38" s="3"/>
      <c r="L38" s="3">
        <f t="shared" si="2"/>
        <v>0.74722839246034312</v>
      </c>
      <c r="M38" s="3">
        <f t="shared" si="2"/>
        <v>0.78403003401367499</v>
      </c>
      <c r="N38" s="3">
        <f t="shared" si="2"/>
        <v>0.23182495475083442</v>
      </c>
      <c r="O38" s="3">
        <f t="shared" si="2"/>
        <v>0.70938776955459115</v>
      </c>
      <c r="P38" s="3">
        <f t="shared" si="2"/>
        <v>1.6139160804850725</v>
      </c>
      <c r="Q38" s="3">
        <f t="shared" si="2"/>
        <v>0.49594358009893469</v>
      </c>
      <c r="R38" s="3"/>
      <c r="S38" s="3">
        <f t="shared" si="1"/>
        <v>0.86012768013967822</v>
      </c>
      <c r="T38" s="3">
        <f t="shared" si="1"/>
        <v>0.14908927365915225</v>
      </c>
      <c r="U38" s="3">
        <f t="shared" si="1"/>
        <v>0.31021979275990219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B39" s="3">
        <f>B32-B33</f>
        <v>0.1160264480466342</v>
      </c>
      <c r="C39" s="3">
        <f t="shared" si="1"/>
        <v>0.39422177475822728</v>
      </c>
      <c r="D39" s="3">
        <f t="shared" si="1"/>
        <v>8.2246898849123173E-2</v>
      </c>
      <c r="E39" s="3"/>
      <c r="F39" s="3">
        <f t="shared" si="1"/>
        <v>0.15032669952440258</v>
      </c>
      <c r="G39" s="3">
        <f t="shared" si="1"/>
        <v>0.20284190391003598</v>
      </c>
      <c r="H39" s="3">
        <f t="shared" si="1"/>
        <v>1.4724304794513365E-2</v>
      </c>
      <c r="I39" s="3">
        <f t="shared" si="1"/>
        <v>0.49335065911775899</v>
      </c>
      <c r="J39" s="3">
        <f t="shared" si="1"/>
        <v>0.11702029300685268</v>
      </c>
      <c r="K39" s="3"/>
      <c r="L39" s="3">
        <f t="shared" si="1"/>
        <v>0.12408867875824736</v>
      </c>
      <c r="M39" s="3">
        <f t="shared" si="1"/>
        <v>0</v>
      </c>
      <c r="N39" s="3">
        <f t="shared" si="1"/>
        <v>0.72377174433306735</v>
      </c>
      <c r="O39" s="3">
        <f t="shared" si="1"/>
        <v>0</v>
      </c>
      <c r="P39" s="3">
        <f t="shared" si="1"/>
        <v>1.8214179870110372</v>
      </c>
      <c r="Q39" s="3">
        <f t="shared" si="1"/>
        <v>0.72788432091545419</v>
      </c>
      <c r="R39" s="3"/>
      <c r="S39" s="3">
        <f t="shared" si="1"/>
        <v>0.30138047180344207</v>
      </c>
      <c r="T39" s="3">
        <f t="shared" si="1"/>
        <v>0.18198670834197372</v>
      </c>
      <c r="U39" s="3">
        <f t="shared" si="1"/>
        <v>0.35847459425683503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B40" s="3">
        <f t="shared" si="2"/>
        <v>1.096258840167422</v>
      </c>
      <c r="C40" s="3">
        <f t="shared" si="1"/>
        <v>0</v>
      </c>
      <c r="D40" s="3">
        <f t="shared" si="1"/>
        <v>2.7073247565740903</v>
      </c>
      <c r="E40" s="3"/>
      <c r="F40" s="3">
        <f t="shared" si="1"/>
        <v>0.46454703571598754</v>
      </c>
      <c r="G40" s="3">
        <f t="shared" si="1"/>
        <v>0.83412040983668589</v>
      </c>
      <c r="H40" s="3">
        <f t="shared" si="1"/>
        <v>0.33189990539143288</v>
      </c>
      <c r="I40" s="3">
        <f t="shared" si="1"/>
        <v>1.967448306853381E-2</v>
      </c>
      <c r="J40" s="3">
        <f t="shared" si="1"/>
        <v>0.39342963408714482</v>
      </c>
      <c r="K40" s="3"/>
      <c r="L40" s="3">
        <f t="shared" si="1"/>
        <v>3.6232453882950293</v>
      </c>
      <c r="M40" s="3">
        <f t="shared" si="1"/>
        <v>0.46767900596002931</v>
      </c>
      <c r="N40" s="3">
        <f t="shared" si="1"/>
        <v>0.37551288142376116</v>
      </c>
      <c r="O40" s="3">
        <f t="shared" si="1"/>
        <v>1.1110266034136895</v>
      </c>
      <c r="P40" s="3">
        <f t="shared" si="1"/>
        <v>0</v>
      </c>
      <c r="Q40" s="3">
        <f t="shared" si="1"/>
        <v>8.7408902015408074E-2</v>
      </c>
      <c r="R40" s="3"/>
      <c r="S40" s="3">
        <f t="shared" si="1"/>
        <v>0</v>
      </c>
      <c r="T40" s="3">
        <f t="shared" si="1"/>
        <v>3.7804533661589979E-2</v>
      </c>
      <c r="U40" s="3">
        <f t="shared" si="1"/>
        <v>6.5751417504337439E-2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B41" s="3">
        <f t="shared" si="2"/>
        <v>2.57452981641215</v>
      </c>
      <c r="C41" s="3">
        <f t="shared" si="1"/>
        <v>3.7567265808845631</v>
      </c>
      <c r="D41" s="3">
        <f t="shared" si="1"/>
        <v>1.23268971110658</v>
      </c>
      <c r="E41" s="3"/>
      <c r="F41" s="3">
        <f t="shared" si="1"/>
        <v>3.8133389634883952</v>
      </c>
      <c r="G41" s="3">
        <f t="shared" si="1"/>
        <v>3.5446965076581138</v>
      </c>
      <c r="H41" s="3">
        <f t="shared" si="1"/>
        <v>4.0351417967201435</v>
      </c>
      <c r="I41" s="3">
        <f t="shared" si="1"/>
        <v>3.5606210917785361</v>
      </c>
      <c r="J41" s="3">
        <f t="shared" si="1"/>
        <v>3.543638882298529</v>
      </c>
      <c r="K41" s="3"/>
      <c r="L41" s="3">
        <f t="shared" si="1"/>
        <v>0.54144562455193013</v>
      </c>
      <c r="M41" s="3">
        <f t="shared" si="1"/>
        <v>3.9238117768419762</v>
      </c>
      <c r="N41" s="3">
        <f t="shared" si="1"/>
        <v>3.8034163901518871</v>
      </c>
      <c r="O41" s="3">
        <f t="shared" si="1"/>
        <v>3.1248044407686972</v>
      </c>
      <c r="P41" s="3">
        <f t="shared" si="1"/>
        <v>2.4451029736489001</v>
      </c>
      <c r="Q41" s="3">
        <f t="shared" si="1"/>
        <v>3.6887631969702031</v>
      </c>
      <c r="R41" s="3"/>
      <c r="S41" s="3">
        <f t="shared" si="1"/>
        <v>3.8803484851013992</v>
      </c>
      <c r="T41" s="3">
        <f t="shared" si="1"/>
        <v>4.0540846483057731</v>
      </c>
      <c r="U41" s="3">
        <f t="shared" si="1"/>
        <v>3.8503893035307399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t="s">
        <v>75</v>
      </c>
      <c r="B43" s="2">
        <f>B32-400%</f>
        <v>-0.21318489537379381</v>
      </c>
      <c r="C43" s="2">
        <f t="shared" ref="C43:U43" si="3">C32-400%</f>
        <v>0.15094835564279041</v>
      </c>
      <c r="D43" s="2">
        <f t="shared" si="3"/>
        <v>2.2261366529793492E-2</v>
      </c>
      <c r="E43" s="2"/>
      <c r="F43" s="2">
        <f t="shared" si="3"/>
        <v>0.42821269872878531</v>
      </c>
      <c r="G43" s="2">
        <f t="shared" si="3"/>
        <v>0.58165882140483571</v>
      </c>
      <c r="H43" s="2">
        <f t="shared" si="3"/>
        <v>0.38176600690608975</v>
      </c>
      <c r="I43" s="2">
        <f t="shared" si="3"/>
        <v>7.3646233964828944E-2</v>
      </c>
      <c r="J43" s="2">
        <f t="shared" si="3"/>
        <v>5.4088809392526471E-2</v>
      </c>
      <c r="K43" s="2"/>
      <c r="L43" s="2">
        <f t="shared" si="3"/>
        <v>0.28877969160520678</v>
      </c>
      <c r="M43" s="2">
        <f t="shared" si="3"/>
        <v>0.39149078280200555</v>
      </c>
      <c r="N43" s="2">
        <f t="shared" si="3"/>
        <v>0.90270101590871565</v>
      </c>
      <c r="O43" s="2">
        <f t="shared" si="3"/>
        <v>0.23583104418238676</v>
      </c>
      <c r="P43" s="2">
        <f t="shared" si="3"/>
        <v>0.26652096065993724</v>
      </c>
      <c r="Q43" s="2">
        <f t="shared" si="3"/>
        <v>0.50405641990106531</v>
      </c>
      <c r="R43" s="2"/>
      <c r="S43" s="2">
        <f t="shared" si="3"/>
        <v>0.18172895690484125</v>
      </c>
      <c r="T43" s="2">
        <f t="shared" si="3"/>
        <v>0.27387589030933679</v>
      </c>
      <c r="U43" s="2">
        <f t="shared" si="3"/>
        <v>0.27461531529191241</v>
      </c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</sheetData>
  <conditionalFormatting sqref="B12:R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Improvement vs potential</vt:lpstr>
      <vt:lpstr>Embodied vs direct</vt:lpstr>
      <vt:lpstr>EN productivity vs effiency</vt:lpstr>
      <vt:lpstr>EX productivity vs efficiency</vt:lpstr>
      <vt:lpstr>EN prod vs eff improvement</vt:lpstr>
      <vt:lpstr>EX prod vs eff improvement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Cooper</dc:creator>
  <cp:lastModifiedBy>Samuel Cooper</cp:lastModifiedBy>
  <dcterms:created xsi:type="dcterms:W3CDTF">2017-05-14T09:30:44Z</dcterms:created>
  <dcterms:modified xsi:type="dcterms:W3CDTF">2017-09-07T12:38:40Z</dcterms:modified>
</cp:coreProperties>
</file>