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75" yWindow="-120" windowWidth="19275" windowHeight="11040" tabRatio="278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calcPr calcId="145621"/>
</workbook>
</file>

<file path=xl/calcChain.xml><?xml version="1.0" encoding="utf-8"?>
<calcChain xmlns="http://schemas.openxmlformats.org/spreadsheetml/2006/main">
  <c r="W32" i="1" l="1"/>
  <c r="W17" i="1"/>
  <c r="V32" i="1"/>
  <c r="V17" i="1"/>
  <c r="R32" i="1" l="1"/>
  <c r="R31" i="1"/>
  <c r="R30" i="1"/>
</calcChain>
</file>

<file path=xl/sharedStrings.xml><?xml version="1.0" encoding="utf-8"?>
<sst xmlns="http://schemas.openxmlformats.org/spreadsheetml/2006/main" count="499" uniqueCount="156">
  <si>
    <t>Participant</t>
  </si>
  <si>
    <t>Height (m)</t>
  </si>
  <si>
    <t>2A</t>
  </si>
  <si>
    <t>2B</t>
  </si>
  <si>
    <t>Mean 24 h glucose (2A)</t>
  </si>
  <si>
    <t>SD 24 h glucose (2A)</t>
  </si>
  <si>
    <t>CV 24 h glucose (2A)</t>
  </si>
  <si>
    <t>Mean 24 h glucose (2B)</t>
  </si>
  <si>
    <t>SD 24 h glucose (2B)</t>
  </si>
  <si>
    <t>Treatment Group</t>
  </si>
  <si>
    <t>Breakfast</t>
  </si>
  <si>
    <t>Fasting</t>
  </si>
  <si>
    <t>Age (y)</t>
  </si>
  <si>
    <t>Female</t>
  </si>
  <si>
    <t>Male</t>
  </si>
  <si>
    <t>Baseline Body Fat (%)</t>
  </si>
  <si>
    <t>Follow-Up Body Fat (%)</t>
  </si>
  <si>
    <t>Sex</t>
  </si>
  <si>
    <t>Baseline Waist Circumference (cm)</t>
  </si>
  <si>
    <t>Follow-Up Waist Circumference (cm)</t>
  </si>
  <si>
    <t>Baseline Systolic BP (mmHg)</t>
  </si>
  <si>
    <t>Follow-Up Systolic BP (mmHg)</t>
  </si>
  <si>
    <t>Baseline Diastolic BP (mmHg)</t>
  </si>
  <si>
    <t>Follow-Up Diastolic BP (mmHg)</t>
  </si>
  <si>
    <t>Baseline Waist:Hip Ratio</t>
  </si>
  <si>
    <t>Follow-Up Waist:Hip Ratio</t>
  </si>
  <si>
    <t>Baseline Sagittal Abdominal Diameter (cm)</t>
  </si>
  <si>
    <t>Follow-Up Sagittal Abdominal Diameter (cm)</t>
  </si>
  <si>
    <t>Baseline Body Mass (kg)</t>
  </si>
  <si>
    <t>Follow-Up Body Mass (kg)</t>
  </si>
  <si>
    <t>Baseline Lean Tissue Mass (kg)</t>
  </si>
  <si>
    <t>Follow-Up Lean Tissue Mass (kg)</t>
  </si>
  <si>
    <t>Baseline Adipose Tissue Mass (kg)</t>
  </si>
  <si>
    <t>Follow-Up Adipose Tissue Mass (kg)</t>
  </si>
  <si>
    <t>Baseline HOMA-IR</t>
  </si>
  <si>
    <t>Follow-Up HOMA-IR</t>
  </si>
  <si>
    <t>Baseline C-ISI Matsuda Index</t>
  </si>
  <si>
    <t>Follow-Up C-ISI Matsuda Index</t>
  </si>
  <si>
    <t>Baseline Index of Adipose Tissue Insulin Sensitivity (% max. response)</t>
  </si>
  <si>
    <t>Follow-Up Index of Adipose Tissue Insulin Sensitivity (% max. response)</t>
  </si>
  <si>
    <t>Baseline Time of Waking (ToD)</t>
  </si>
  <si>
    <t>Follow-Up Time of Waking (ToD)</t>
  </si>
  <si>
    <t>Baseline Time to Sleep (ToD)</t>
  </si>
  <si>
    <t>Follow-Up Time to Sleep (ToD)</t>
  </si>
  <si>
    <t>Baseline Sleep Duration (min)</t>
  </si>
  <si>
    <t>Follow-Up Sleep Duration (min)</t>
  </si>
  <si>
    <t>Daily Meal Frequency (excluding Breakfast)</t>
  </si>
  <si>
    <t>Daily Snack Frequency</t>
  </si>
  <si>
    <t>Participant Code</t>
  </si>
  <si>
    <t>Total Carbohydrate Intake (g/d)</t>
  </si>
  <si>
    <t>Energy Intake (kcal/d)</t>
  </si>
  <si>
    <t>24 h Physical Activity Thermogenesis &gt;5.9 MET (kcal/d)</t>
  </si>
  <si>
    <t>NA</t>
  </si>
  <si>
    <t>Non-sugar Carbohydrate Intake (g/d)</t>
  </si>
  <si>
    <t>Sugar Intake (g/d)</t>
  </si>
  <si>
    <t>Total Fat Intake (g/d)</t>
  </si>
  <si>
    <t>Non-saturated Fat Intake (g/d)</t>
  </si>
  <si>
    <t>Saturated Fat Intake (g/d)</t>
  </si>
  <si>
    <t>Protein Intake (g/d)</t>
  </si>
  <si>
    <t>Alcohol Intake (g/d)</t>
  </si>
  <si>
    <t>Fluid Intake (g/d)</t>
  </si>
  <si>
    <t>Fibre Intake (g/d)</t>
  </si>
  <si>
    <t>Sodium Intake (g/d)</t>
  </si>
  <si>
    <t>Energy from Total Carbohydrate (kcal/d)</t>
  </si>
  <si>
    <t>Energy from Non-sugar Carbohydrate (kcal/d)</t>
  </si>
  <si>
    <t>Energy from Sugar (kcal/d)</t>
  </si>
  <si>
    <t>Energy from Fat (kcal/d)</t>
  </si>
  <si>
    <t>Energy from Protein (kcal/d)</t>
  </si>
  <si>
    <t>Energy from Alcohol (kcal/d)</t>
  </si>
  <si>
    <t>Baseline Resting Metabolic Rate (kcal/d)</t>
  </si>
  <si>
    <t>Follow-Up Resting Metabolic Rate (kcal/d)</t>
  </si>
  <si>
    <t>Diet-Induced Therogenesis (kcal/d)</t>
  </si>
  <si>
    <t>Week  1 Physical Activity Thermogenesis (kcal/d)</t>
  </si>
  <si>
    <t>Week 6 Physical Activity Thermogenesis (kcal/d)</t>
  </si>
  <si>
    <t>Pre-1200 h Physical Activity Thermogenesis &lt;1.5 MET (kcal/d)</t>
  </si>
  <si>
    <t>Pre-1200 h Physical Activity Thermogenesis 1.5-2.9 MET (kcal/d)</t>
  </si>
  <si>
    <t>Pre-1200 h Physical Activity Thermogenesis 3.0-5.9 MET (kcal/d)</t>
  </si>
  <si>
    <t>Pre-1200 h Physical Activity Thermogenesis &gt;5.9 MET (kcal/d)</t>
  </si>
  <si>
    <t>Post-1200 h Physical Activity Thermogenesis &lt;1.5 MET (kcal/d)</t>
  </si>
  <si>
    <t>Post-1200 h Physical Activity Thermogenesis 1.5-2.9 MET (kcal/d)</t>
  </si>
  <si>
    <t>Post-1200 h Physical Activity Thermogenesis 3.0-5.9 MET (kcal/d)</t>
  </si>
  <si>
    <t>Post-1200 h Physical Activity Thermogenesis &gt;5.9 MET (kcal/d)</t>
  </si>
  <si>
    <t>24 h Physical Activity Thermogenesis &lt;1.5 MET (kcal/d)</t>
  </si>
  <si>
    <t>24 h Physical Activity Thermogenesis 1.5-2.9 MET (kcal/d)</t>
  </si>
  <si>
    <t>24 h Physical Activity Thermogenesis 3.0-5.9 MET (kcal/d)</t>
  </si>
  <si>
    <t>Baseline Total Cholesterol (mmol/l)</t>
  </si>
  <si>
    <t>Follow-Up Total Cholesterol (mmol/l)</t>
  </si>
  <si>
    <t>Baseline HDL Cholesterol (mmol/l)</t>
  </si>
  <si>
    <t>Follow-Up HDL Cholesterol (mmol/l)</t>
  </si>
  <si>
    <t>Baseline LDL Cholesterol (mmol/l)</t>
  </si>
  <si>
    <t>Follow-Up LDL Cholesterol (mmol/l)</t>
  </si>
  <si>
    <t>Baseline Triacylglycerol (mmol/l)</t>
  </si>
  <si>
    <t>Follow-Up Triacylglycerol (mmol/l)</t>
  </si>
  <si>
    <t>Baseline Non-Esterified Fatty Acids (mmol/l)</t>
  </si>
  <si>
    <t>Follow-Up Non-Esterified Fatty Acids (mmol/l)</t>
  </si>
  <si>
    <t>Baseline Interleukin-6 (pg/ml)</t>
  </si>
  <si>
    <t>Follow-Up Interleukin-6 (pg/ml)</t>
  </si>
  <si>
    <t>Baseline C-Reactive Protein (mg/l)</t>
  </si>
  <si>
    <t>Follow-Up C-Reactive Protein (mg/l)</t>
  </si>
  <si>
    <t>Baseline Triiodothyronine (ng/dl)</t>
  </si>
  <si>
    <t>Follow-Up Triiodothyronine (ng/dl)</t>
  </si>
  <si>
    <t>Baseline Thyroxine (ng/dl)</t>
  </si>
  <si>
    <t>Follow-Up Thyroxine (ng/dl)</t>
  </si>
  <si>
    <t>Baseline Leptin (mg/l)</t>
  </si>
  <si>
    <t>Follow-Up Leptin (mg/l)</t>
  </si>
  <si>
    <t>Baseline Total Ghrelin (pg/ml)</t>
  </si>
  <si>
    <t>Follow-Up Total Ghrelin (pg/ml)</t>
  </si>
  <si>
    <t>Baseline Acylated Ghrelin (pg/ml)</t>
  </si>
  <si>
    <t>Follow-Up Acylated Ghrelin (pg/ml)</t>
  </si>
  <si>
    <t>Baseline Peptide YY (pg/ml)</t>
  </si>
  <si>
    <t>Follow-Up Peptide YY (pg/ml)</t>
  </si>
  <si>
    <t>Baseline Glucose-like Peptide (pmol/l)</t>
  </si>
  <si>
    <t>Follow-Up Glucose-like Peptide (pmol/l)</t>
  </si>
  <si>
    <t>Baseline Adiponectin (mg/l)</t>
  </si>
  <si>
    <t>Follow-Up Adiponectin (mg/l)</t>
  </si>
  <si>
    <t>Baseline Glucose (mmol/l)</t>
  </si>
  <si>
    <t>Follow-Up Glucose (mmol/l)</t>
  </si>
  <si>
    <t>Baseline Insulin (pmol/l)</t>
  </si>
  <si>
    <t>Follow-Up Insulin (pmol/l)</t>
  </si>
  <si>
    <t>Week 1 Peak 24 h Interstitial Glucose (mmol/l)</t>
  </si>
  <si>
    <t>Week 6 Peak 24 h Interstitial Glucose (mmol/l)</t>
  </si>
  <si>
    <t>Week 1 Mean 24 h Interstitial Glucose (mmol/l)</t>
  </si>
  <si>
    <t>Week 6 Mean 24 h Interstitial Glucose (mmol/l)</t>
  </si>
  <si>
    <t>Week 1 Peak Morning Interstitial Glucose (mmol/l)</t>
  </si>
  <si>
    <t>Week 6 Peak Morning Interstitial Glucose (mmol/l)</t>
  </si>
  <si>
    <t>Week 1 Mean Morning Interstitial Glucose (mmol/l)</t>
  </si>
  <si>
    <t>Week 6 Mean Morning Interstitial Glucose (mmol/l)</t>
  </si>
  <si>
    <t>Week 1 Peak Afternoon/Evening Interstitial Glucose (mmol/l)</t>
  </si>
  <si>
    <t>Week 6 Peak Afternoon/Evening Interstitial Glucose (mmol/l)</t>
  </si>
  <si>
    <t>Week 1 Mean Afternoon/Evening Interstitial Glucose (mmol/l)</t>
  </si>
  <si>
    <t>Week 6 Mean Afternoon/Evening Interstitial Glucose (mmol/l)</t>
  </si>
  <si>
    <t>Week 1 Peak Sleeping Interstitial Glucose (mmol/l)</t>
  </si>
  <si>
    <t>Week 6 Peak Sleeping Interstitial Glucose (mmol/l)</t>
  </si>
  <si>
    <t>Week 1 Mean Sleeping Interstitial Glucose (mmol/l)</t>
  </si>
  <si>
    <t>Week 6 Mean Sleeping Interstitial Glucose (mmol/l)</t>
  </si>
  <si>
    <t>Baseline BMI (kg/m^2)</t>
  </si>
  <si>
    <t>Follow-Up BMI (kg/m^2)</t>
  </si>
  <si>
    <t>Baseline FMI (kg/m^2)</t>
  </si>
  <si>
    <t>Folow-Up FMI (kg/m^2)</t>
  </si>
  <si>
    <t>Baseline Adipose Tissue Glucose Uptake - Unstimulated (pmol/min/mg lipid)</t>
  </si>
  <si>
    <t>Baseline Adipose Tissue Glucose Uptake - 50 pM Insulin (pmol/min/mg lipid)</t>
  </si>
  <si>
    <t>Baseline Adipose Tissue Glucose Uptake - 20 nM Insulin (pmol/min/mg lipid)</t>
  </si>
  <si>
    <t>Follow-Up Adipose Tissue Glucose Uptake - Unstimulated (pmol/min/mg lipid)</t>
  </si>
  <si>
    <t>Follow-Up Adipose Tissue Glucose Uptake - 50 pM Insulin (pmol/min/mg lipid)</t>
  </si>
  <si>
    <t>Follow-Up Adipose Tissue Glucose Uptake - 20 nM Insulin (pmol/min/mg lipid)</t>
  </si>
  <si>
    <t>Week 1 CV 24 h Interstitial Glucose (%)</t>
  </si>
  <si>
    <t>Week 6 CV 24 h Interstitial Glucose (%)</t>
  </si>
  <si>
    <t>Week 1 CV Morning Interstitial Glucose (%)</t>
  </si>
  <si>
    <t>Week 6 CV Morning Interstitial Glucose (%)</t>
  </si>
  <si>
    <t>Week 1 CV Afternoon/Evening Interstitial Glucose (%)</t>
  </si>
  <si>
    <t>Week 6 CV Afternoon/Evening Interstitial Glucose (%)</t>
  </si>
  <si>
    <t>Week 1 CV Sleeping Interstitial Glucose (%)</t>
  </si>
  <si>
    <t>Week 6 CV Sleeping Interstitial Glucose (%)</t>
  </si>
  <si>
    <t>Frequent</t>
  </si>
  <si>
    <t>Habitual Breakfast Consumer</t>
  </si>
  <si>
    <t>Infrequent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</si>
</sst>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2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Font="1" applyAlignment="1">
      <alignment horizontal="center"/>
    </xf>
    <xf numFmtId="165" fontId="2" fillId="0" borderId="0" xfId="4" applyNumberFormat="1" applyAlignment="1">
      <alignment horizontal="center"/>
    </xf>
    <xf numFmtId="0" fontId="2" fillId="0" borderId="0" xfId="4" applyAlignment="1">
      <alignment horizontal="center"/>
    </xf>
    <xf numFmtId="1" fontId="2" fillId="0" borderId="0" xfId="4" applyNumberFormat="1" applyAlignment="1">
      <alignment horizontal="center"/>
    </xf>
    <xf numFmtId="20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3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4" fillId="0" borderId="0" xfId="4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5">
    <cellStyle name="Normal" xfId="0" builtinId="0"/>
    <cellStyle name="Normal 10" xfId="2"/>
    <cellStyle name="Normal 2" xfId="3"/>
    <cellStyle name="Normal 2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b335\AppData\Local\Temp\Health\Research\Physiology\BBSRC%20Breakfast\Data\03\03%20Phase%202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b335\AppData\Local\Temp\Health\Research\Physiology\BBSRC%20Breakfast\Data\03\03%20Phase%202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b335\AppData\Local\Temp\Health\Research\Physiology\BBSRC%20Breakfast\Data\05\05%20Phase%202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b335\AppData\Local\Temp\Health\Research\Physiology\BBSRC%20Breakfast\Data\07\07%20Phase%202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b335\AppData\Local\Temp\Health\Research\Physiology\BBSRC%20Breakfast\Data\10\10%20Phase%202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b335\AppData\Local\Temp\Health\Research\Physiology\BBSRC%20Breakfast\Data\10\Copy%20of%2010%20Phase%202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11">
          <cell r="C11">
            <v>75.099999999999994</v>
          </cell>
        </row>
        <row r="13">
          <cell r="C13">
            <v>18.399999999999999</v>
          </cell>
          <cell r="D13">
            <v>18.600000000000001</v>
          </cell>
          <cell r="E13">
            <v>18.7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11">
          <cell r="C11">
            <v>73.099999999999994</v>
          </cell>
        </row>
        <row r="13">
          <cell r="C13">
            <v>18.3</v>
          </cell>
          <cell r="D13">
            <v>17.8</v>
          </cell>
          <cell r="E13">
            <v>17.8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11">
          <cell r="C11">
            <v>81</v>
          </cell>
          <cell r="D11">
            <v>81.599999999999994</v>
          </cell>
          <cell r="E11">
            <v>81.5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11">
          <cell r="D11">
            <v>74.900000000000006</v>
          </cell>
          <cell r="E11">
            <v>75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11">
          <cell r="D11">
            <v>80.5</v>
          </cell>
          <cell r="E11">
            <v>79.5</v>
          </cell>
        </row>
        <row r="13">
          <cell r="C13">
            <v>19.5</v>
          </cell>
          <cell r="D13">
            <v>19.399999999999999</v>
          </cell>
          <cell r="E13">
            <v>19.7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11">
          <cell r="C11">
            <v>80.5</v>
          </cell>
        </row>
        <row r="13">
          <cell r="C13">
            <v>19.5</v>
          </cell>
          <cell r="D13">
            <v>19.600000000000001</v>
          </cell>
          <cell r="E13">
            <v>19.399999999999999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151"/>
  <sheetViews>
    <sheetView tabSelected="1" zoomScale="110" zoomScaleNormal="110" workbookViewId="0"/>
  </sheetViews>
  <sheetFormatPr defaultRowHeight="15" x14ac:dyDescent="0.25"/>
  <cols>
    <col min="1" max="1" width="15.7109375" style="1" bestFit="1" customWidth="1"/>
    <col min="2" max="2" width="16.42578125" style="1" bestFit="1" customWidth="1"/>
    <col min="3" max="3" width="7.28515625" style="1" bestFit="1" customWidth="1"/>
    <col min="4" max="4" width="7.5703125" style="1" bestFit="1" customWidth="1"/>
    <col min="5" max="5" width="10.42578125" style="2" bestFit="1" customWidth="1"/>
    <col min="6" max="6" width="22.7109375" style="1" bestFit="1" customWidth="1"/>
    <col min="7" max="7" width="24.42578125" style="1" bestFit="1" customWidth="1"/>
    <col min="8" max="8" width="28.5703125" style="1" bestFit="1" customWidth="1"/>
    <col min="9" max="9" width="30.42578125" style="1" bestFit="1" customWidth="1"/>
    <col min="10" max="10" width="31.85546875" style="1" bestFit="1" customWidth="1"/>
    <col min="11" max="11" width="33.5703125" style="1" bestFit="1" customWidth="1"/>
    <col min="12" max="12" width="21.42578125" style="1" bestFit="1" customWidth="1"/>
    <col min="13" max="13" width="23.140625" style="1" bestFit="1" customWidth="1"/>
    <col min="14" max="14" width="21.140625" style="1" bestFit="1" customWidth="1"/>
    <col min="15" max="15" width="22.42578125" style="1" bestFit="1" customWidth="1"/>
    <col min="16" max="16" width="20.28515625" style="1" bestFit="1" customWidth="1"/>
    <col min="17" max="17" width="22.140625" style="1" bestFit="1" customWidth="1"/>
    <col min="18" max="18" width="32.7109375" style="1" bestFit="1" customWidth="1"/>
    <col min="19" max="19" width="34.5703125" style="1" bestFit="1" customWidth="1"/>
    <col min="20" max="20" width="23.140625" style="1" bestFit="1" customWidth="1"/>
    <col min="21" max="21" width="24.85546875" style="1" bestFit="1" customWidth="1"/>
    <col min="22" max="22" width="39.85546875" style="1" bestFit="1" customWidth="1"/>
    <col min="23" max="23" width="41.5703125" style="1" bestFit="1" customWidth="1"/>
    <col min="24" max="24" width="28.7109375" style="1" bestFit="1" customWidth="1"/>
    <col min="25" max="25" width="30.5703125" style="1" bestFit="1" customWidth="1"/>
    <col min="26" max="26" width="27" style="1" bestFit="1" customWidth="1"/>
    <col min="27" max="27" width="28.7109375" style="1" bestFit="1" customWidth="1"/>
    <col min="28" max="28" width="28" style="1" bestFit="1" customWidth="1"/>
    <col min="29" max="29" width="29.85546875" style="1" bestFit="1" customWidth="1"/>
    <col min="30" max="30" width="29.85546875" style="21" customWidth="1"/>
    <col min="31" max="31" width="40.28515625" style="1" bestFit="1" customWidth="1"/>
    <col min="32" max="32" width="20.85546875" style="1" bestFit="1" customWidth="1"/>
    <col min="33" max="33" width="20.5703125" style="1" bestFit="1" customWidth="1"/>
    <col min="34" max="34" width="29.28515625" style="1" bestFit="1" customWidth="1"/>
    <col min="35" max="35" width="34.28515625" style="1" bestFit="1" customWidth="1"/>
    <col min="36" max="36" width="16.85546875" style="1" bestFit="1" customWidth="1"/>
    <col min="37" max="37" width="19.7109375" style="1" bestFit="1" customWidth="1"/>
    <col min="38" max="38" width="28.42578125" style="1" bestFit="1" customWidth="1"/>
    <col min="39" max="39" width="24" style="1" bestFit="1" customWidth="1"/>
    <col min="40" max="40" width="18.7109375" style="1" bestFit="1" customWidth="1"/>
    <col min="41" max="41" width="18.85546875" style="1" bestFit="1" customWidth="1"/>
    <col min="42" max="42" width="16.42578125" style="1" bestFit="1" customWidth="1"/>
    <col min="43" max="43" width="16.5703125" style="1" bestFit="1" customWidth="1"/>
    <col min="44" max="44" width="18.85546875" style="1" bestFit="1" customWidth="1"/>
    <col min="45" max="45" width="37.140625" style="1" bestFit="1" customWidth="1"/>
    <col min="46" max="46" width="42.140625" style="1" bestFit="1" customWidth="1"/>
    <col min="47" max="47" width="24.7109375" style="1" bestFit="1" customWidth="1"/>
    <col min="48" max="48" width="22.5703125" style="1" bestFit="1" customWidth="1"/>
    <col min="49" max="49" width="26.5703125" style="1" bestFit="1" customWidth="1"/>
    <col min="50" max="50" width="26.7109375" style="1" bestFit="1" customWidth="1"/>
    <col min="51" max="51" width="37.5703125" style="1" bestFit="1" customWidth="1"/>
    <col min="52" max="52" width="39.42578125" style="1" bestFit="1" customWidth="1"/>
    <col min="53" max="53" width="32.85546875" style="1" bestFit="1" customWidth="1"/>
    <col min="54" max="54" width="45.28515625" style="1" bestFit="1" customWidth="1"/>
    <col min="55" max="55" width="44.85546875" style="1" bestFit="1" customWidth="1"/>
    <col min="56" max="56" width="56.140625" style="1" bestFit="1" customWidth="1"/>
    <col min="57" max="58" width="58.42578125" style="1" bestFit="1" customWidth="1"/>
    <col min="59" max="59" width="56.140625" style="1" bestFit="1" customWidth="1"/>
    <col min="60" max="60" width="57" style="1" bestFit="1" customWidth="1"/>
    <col min="61" max="62" width="59.42578125" style="1" bestFit="1" customWidth="1"/>
    <col min="63" max="63" width="57" style="1" bestFit="1" customWidth="1"/>
    <col min="64" max="64" width="50.140625" style="1" bestFit="1" customWidth="1"/>
    <col min="65" max="66" width="52.5703125" style="1" bestFit="1" customWidth="1"/>
    <col min="67" max="67" width="50.140625" style="1" bestFit="1" customWidth="1"/>
    <col min="68" max="68" width="27.7109375" style="1" bestFit="1" customWidth="1"/>
    <col min="69" max="69" width="29" style="1" bestFit="1" customWidth="1"/>
    <col min="70" max="70" width="28.42578125" style="1" bestFit="1" customWidth="1"/>
    <col min="71" max="71" width="29.85546875" style="1" bestFit="1" customWidth="1"/>
    <col min="72" max="72" width="33.28515625" style="1" bestFit="1" customWidth="1"/>
    <col min="73" max="73" width="35.140625" style="1" bestFit="1" customWidth="1"/>
    <col min="74" max="74" width="32.28515625" style="1" bestFit="1" customWidth="1"/>
    <col min="75" max="75" width="34.140625" style="1" bestFit="1" customWidth="1"/>
    <col min="76" max="76" width="31.85546875" style="1" bestFit="1" customWidth="1"/>
    <col min="77" max="77" width="33.5703125" style="1" bestFit="1" customWidth="1"/>
    <col min="78" max="78" width="30.85546875" style="1" bestFit="1" customWidth="1"/>
    <col min="79" max="79" width="32.5703125" style="1" bestFit="1" customWidth="1"/>
    <col min="80" max="80" width="41.42578125" style="1" bestFit="1" customWidth="1"/>
    <col min="81" max="81" width="43.28515625" style="1" bestFit="1" customWidth="1"/>
    <col min="82" max="82" width="28.28515625" style="1" bestFit="1" customWidth="1"/>
    <col min="83" max="83" width="30.140625" style="1" bestFit="1" customWidth="1"/>
    <col min="84" max="84" width="32.140625" style="1" bestFit="1" customWidth="1"/>
    <col min="85" max="85" width="34" style="1" bestFit="1" customWidth="1"/>
    <col min="86" max="86" width="31.28515625" style="1" bestFit="1" customWidth="1"/>
    <col min="87" max="87" width="33" style="1" bestFit="1" customWidth="1"/>
    <col min="88" max="88" width="24.85546875" style="1" bestFit="1" customWidth="1"/>
    <col min="89" max="89" width="26.7109375" style="1" bestFit="1" customWidth="1"/>
    <col min="90" max="90" width="20.85546875" style="1" bestFit="1" customWidth="1"/>
    <col min="91" max="91" width="22.7109375" style="1" bestFit="1" customWidth="1"/>
    <col min="92" max="92" width="28.28515625" style="1" bestFit="1" customWidth="1"/>
    <col min="93" max="93" width="30.140625" style="1" bestFit="1" customWidth="1"/>
    <col min="94" max="94" width="31.7109375" style="1" bestFit="1" customWidth="1"/>
    <col min="95" max="95" width="33.42578125" style="1" bestFit="1" customWidth="1"/>
    <col min="96" max="96" width="26.42578125" style="1" bestFit="1" customWidth="1"/>
    <col min="97" max="97" width="28.140625" style="1" bestFit="1" customWidth="1"/>
    <col min="98" max="98" width="36.28515625" style="1" bestFit="1" customWidth="1"/>
    <col min="99" max="99" width="38.140625" style="1" bestFit="1" customWidth="1"/>
    <col min="100" max="100" width="26.42578125" style="1" bestFit="1" customWidth="1"/>
    <col min="101" max="101" width="28.140625" style="1" bestFit="1" customWidth="1"/>
    <col min="102" max="102" width="25" style="1" bestFit="1" customWidth="1"/>
    <col min="103" max="103" width="26.85546875" style="1" bestFit="1" customWidth="1"/>
    <col min="104" max="104" width="23.28515625" style="1" bestFit="1" customWidth="1"/>
    <col min="105" max="105" width="25" style="1" bestFit="1" customWidth="1"/>
    <col min="106" max="106" width="17.5703125" style="1" bestFit="1" customWidth="1"/>
    <col min="107" max="107" width="19.28515625" style="1" bestFit="1" customWidth="1"/>
    <col min="108" max="108" width="27.140625" style="1" bestFit="1" customWidth="1"/>
    <col min="109" max="109" width="28.85546875" style="1" bestFit="1" customWidth="1"/>
    <col min="110" max="110" width="72.7109375" style="1" bestFit="1" customWidth="1"/>
    <col min="111" max="112" width="72.42578125" style="1" bestFit="1" customWidth="1"/>
    <col min="113" max="113" width="74.42578125" style="1" bestFit="1" customWidth="1"/>
    <col min="114" max="115" width="74.140625" style="1" bestFit="1" customWidth="1"/>
    <col min="116" max="116" width="64.7109375" style="1" bestFit="1" customWidth="1"/>
    <col min="117" max="117" width="66.42578125" style="1" bestFit="1" customWidth="1"/>
    <col min="118" max="119" width="43.28515625" style="1" bestFit="1" customWidth="1"/>
    <col min="120" max="121" width="44.140625" style="1" bestFit="1" customWidth="1"/>
    <col min="122" max="123" width="41.28515625" style="1" bestFit="1" customWidth="1"/>
    <col min="124" max="125" width="47.42578125" style="1" bestFit="1" customWidth="1"/>
    <col min="126" max="127" width="48.28515625" style="1" bestFit="1" customWidth="1"/>
    <col min="128" max="129" width="45.42578125" style="1" bestFit="1" customWidth="1"/>
    <col min="130" max="131" width="57.140625" style="1" bestFit="1" customWidth="1"/>
    <col min="132" max="133" width="58" style="1" bestFit="1" customWidth="1"/>
    <col min="134" max="135" width="55.28515625" style="1" bestFit="1" customWidth="1"/>
    <col min="136" max="137" width="47.5703125" style="1" bestFit="1" customWidth="1"/>
    <col min="138" max="139" width="48.42578125" style="1" bestFit="1" customWidth="1"/>
    <col min="140" max="141" width="45.5703125" style="1" bestFit="1" customWidth="1"/>
    <col min="142" max="16384" width="9.140625" style="1"/>
  </cols>
  <sheetData>
    <row r="1" spans="1:141" s="18" customFormat="1" x14ac:dyDescent="0.25">
      <c r="A1" s="17" t="s">
        <v>48</v>
      </c>
      <c r="B1" s="17" t="s">
        <v>9</v>
      </c>
      <c r="C1" s="19" t="s">
        <v>12</v>
      </c>
      <c r="D1" s="17" t="s">
        <v>17</v>
      </c>
      <c r="E1" s="20" t="s">
        <v>1</v>
      </c>
      <c r="F1" s="17" t="s">
        <v>28</v>
      </c>
      <c r="G1" s="17" t="s">
        <v>29</v>
      </c>
      <c r="H1" s="17" t="s">
        <v>30</v>
      </c>
      <c r="I1" s="17" t="s">
        <v>31</v>
      </c>
      <c r="J1" s="17" t="s">
        <v>32</v>
      </c>
      <c r="K1" s="17" t="s">
        <v>33</v>
      </c>
      <c r="L1" s="17" t="s">
        <v>135</v>
      </c>
      <c r="M1" s="17" t="s">
        <v>136</v>
      </c>
      <c r="N1" s="17" t="s">
        <v>137</v>
      </c>
      <c r="O1" s="17" t="s">
        <v>138</v>
      </c>
      <c r="P1" s="17" t="s">
        <v>15</v>
      </c>
      <c r="Q1" s="17" t="s">
        <v>16</v>
      </c>
      <c r="R1" s="17" t="s">
        <v>18</v>
      </c>
      <c r="S1" s="17" t="s">
        <v>19</v>
      </c>
      <c r="T1" s="17" t="s">
        <v>24</v>
      </c>
      <c r="U1" s="17" t="s">
        <v>25</v>
      </c>
      <c r="V1" s="17" t="s">
        <v>26</v>
      </c>
      <c r="W1" s="17" t="s">
        <v>27</v>
      </c>
      <c r="X1" s="17" t="s">
        <v>40</v>
      </c>
      <c r="Y1" s="17" t="s">
        <v>41</v>
      </c>
      <c r="Z1" s="17" t="s">
        <v>42</v>
      </c>
      <c r="AA1" s="17" t="s">
        <v>43</v>
      </c>
      <c r="AB1" s="17" t="s">
        <v>44</v>
      </c>
      <c r="AC1" s="17" t="s">
        <v>45</v>
      </c>
      <c r="AD1" s="17" t="s">
        <v>154</v>
      </c>
      <c r="AE1" s="17" t="s">
        <v>46</v>
      </c>
      <c r="AF1" s="17" t="s">
        <v>47</v>
      </c>
      <c r="AG1" s="17" t="s">
        <v>50</v>
      </c>
      <c r="AH1" s="17" t="s">
        <v>49</v>
      </c>
      <c r="AI1" s="17" t="s">
        <v>53</v>
      </c>
      <c r="AJ1" s="17" t="s">
        <v>54</v>
      </c>
      <c r="AK1" s="17" t="s">
        <v>55</v>
      </c>
      <c r="AL1" s="17" t="s">
        <v>56</v>
      </c>
      <c r="AM1" s="17" t="s">
        <v>57</v>
      </c>
      <c r="AN1" s="17" t="s">
        <v>58</v>
      </c>
      <c r="AO1" s="17" t="s">
        <v>59</v>
      </c>
      <c r="AP1" s="17" t="s">
        <v>60</v>
      </c>
      <c r="AQ1" s="17" t="s">
        <v>61</v>
      </c>
      <c r="AR1" s="17" t="s">
        <v>62</v>
      </c>
      <c r="AS1" s="17" t="s">
        <v>63</v>
      </c>
      <c r="AT1" s="17" t="s">
        <v>64</v>
      </c>
      <c r="AU1" s="17" t="s">
        <v>65</v>
      </c>
      <c r="AV1" s="17" t="s">
        <v>66</v>
      </c>
      <c r="AW1" s="17" t="s">
        <v>67</v>
      </c>
      <c r="AX1" s="17" t="s">
        <v>68</v>
      </c>
      <c r="AY1" s="17" t="s">
        <v>69</v>
      </c>
      <c r="AZ1" s="17" t="s">
        <v>70</v>
      </c>
      <c r="BA1" s="17" t="s">
        <v>71</v>
      </c>
      <c r="BB1" s="17" t="s">
        <v>72</v>
      </c>
      <c r="BC1" s="17" t="s">
        <v>73</v>
      </c>
      <c r="BD1" s="17" t="s">
        <v>74</v>
      </c>
      <c r="BE1" s="17" t="s">
        <v>75</v>
      </c>
      <c r="BF1" s="17" t="s">
        <v>76</v>
      </c>
      <c r="BG1" s="17" t="s">
        <v>77</v>
      </c>
      <c r="BH1" s="17" t="s">
        <v>78</v>
      </c>
      <c r="BI1" s="17" t="s">
        <v>79</v>
      </c>
      <c r="BJ1" s="17" t="s">
        <v>80</v>
      </c>
      <c r="BK1" s="17" t="s">
        <v>81</v>
      </c>
      <c r="BL1" s="17" t="s">
        <v>82</v>
      </c>
      <c r="BM1" s="17" t="s">
        <v>83</v>
      </c>
      <c r="BN1" s="17" t="s">
        <v>84</v>
      </c>
      <c r="BO1" s="17" t="s">
        <v>51</v>
      </c>
      <c r="BP1" s="19" t="s">
        <v>20</v>
      </c>
      <c r="BQ1" s="19" t="s">
        <v>21</v>
      </c>
      <c r="BR1" s="19" t="s">
        <v>22</v>
      </c>
      <c r="BS1" s="19" t="s">
        <v>23</v>
      </c>
      <c r="BT1" s="17" t="s">
        <v>85</v>
      </c>
      <c r="BU1" s="17" t="s">
        <v>86</v>
      </c>
      <c r="BV1" s="17" t="s">
        <v>87</v>
      </c>
      <c r="BW1" s="17" t="s">
        <v>88</v>
      </c>
      <c r="BX1" s="17" t="s">
        <v>89</v>
      </c>
      <c r="BY1" s="17" t="s">
        <v>90</v>
      </c>
      <c r="BZ1" s="17" t="s">
        <v>91</v>
      </c>
      <c r="CA1" s="17" t="s">
        <v>92</v>
      </c>
      <c r="CB1" s="17" t="s">
        <v>93</v>
      </c>
      <c r="CC1" s="17" t="s">
        <v>94</v>
      </c>
      <c r="CD1" s="17" t="s">
        <v>95</v>
      </c>
      <c r="CE1" s="17" t="s">
        <v>96</v>
      </c>
      <c r="CF1" s="17" t="s">
        <v>97</v>
      </c>
      <c r="CG1" s="17" t="s">
        <v>98</v>
      </c>
      <c r="CH1" s="17" t="s">
        <v>99</v>
      </c>
      <c r="CI1" s="17" t="s">
        <v>100</v>
      </c>
      <c r="CJ1" s="17" t="s">
        <v>101</v>
      </c>
      <c r="CK1" s="17" t="s">
        <v>102</v>
      </c>
      <c r="CL1" s="17" t="s">
        <v>103</v>
      </c>
      <c r="CM1" s="17" t="s">
        <v>104</v>
      </c>
      <c r="CN1" s="17" t="s">
        <v>105</v>
      </c>
      <c r="CO1" s="17" t="s">
        <v>106</v>
      </c>
      <c r="CP1" s="17" t="s">
        <v>107</v>
      </c>
      <c r="CQ1" s="17" t="s">
        <v>108</v>
      </c>
      <c r="CR1" s="17" t="s">
        <v>109</v>
      </c>
      <c r="CS1" s="17" t="s">
        <v>110</v>
      </c>
      <c r="CT1" s="17" t="s">
        <v>111</v>
      </c>
      <c r="CU1" s="17" t="s">
        <v>112</v>
      </c>
      <c r="CV1" s="17" t="s">
        <v>113</v>
      </c>
      <c r="CW1" s="17" t="s">
        <v>114</v>
      </c>
      <c r="CX1" s="17" t="s">
        <v>115</v>
      </c>
      <c r="CY1" s="17" t="s">
        <v>116</v>
      </c>
      <c r="CZ1" s="17" t="s">
        <v>117</v>
      </c>
      <c r="DA1" s="17" t="s">
        <v>118</v>
      </c>
      <c r="DB1" s="17" t="s">
        <v>34</v>
      </c>
      <c r="DC1" s="17" t="s">
        <v>35</v>
      </c>
      <c r="DD1" s="17" t="s">
        <v>36</v>
      </c>
      <c r="DE1" s="17" t="s">
        <v>37</v>
      </c>
      <c r="DF1" s="17" t="s">
        <v>139</v>
      </c>
      <c r="DG1" s="17" t="s">
        <v>140</v>
      </c>
      <c r="DH1" s="17" t="s">
        <v>141</v>
      </c>
      <c r="DI1" s="17" t="s">
        <v>142</v>
      </c>
      <c r="DJ1" s="17" t="s">
        <v>143</v>
      </c>
      <c r="DK1" s="17" t="s">
        <v>144</v>
      </c>
      <c r="DL1" s="17" t="s">
        <v>38</v>
      </c>
      <c r="DM1" s="17" t="s">
        <v>39</v>
      </c>
      <c r="DN1" s="17" t="s">
        <v>119</v>
      </c>
      <c r="DO1" s="17" t="s">
        <v>120</v>
      </c>
      <c r="DP1" s="17" t="s">
        <v>121</v>
      </c>
      <c r="DQ1" s="17" t="s">
        <v>122</v>
      </c>
      <c r="DR1" s="17" t="s">
        <v>145</v>
      </c>
      <c r="DS1" s="17" t="s">
        <v>146</v>
      </c>
      <c r="DT1" s="17" t="s">
        <v>123</v>
      </c>
      <c r="DU1" s="17" t="s">
        <v>124</v>
      </c>
      <c r="DV1" s="17" t="s">
        <v>125</v>
      </c>
      <c r="DW1" s="17" t="s">
        <v>126</v>
      </c>
      <c r="DX1" s="17" t="s">
        <v>147</v>
      </c>
      <c r="DY1" s="17" t="s">
        <v>148</v>
      </c>
      <c r="DZ1" s="17" t="s">
        <v>127</v>
      </c>
      <c r="EA1" s="17" t="s">
        <v>128</v>
      </c>
      <c r="EB1" s="17" t="s">
        <v>129</v>
      </c>
      <c r="EC1" s="17" t="s">
        <v>130</v>
      </c>
      <c r="ED1" s="17" t="s">
        <v>149</v>
      </c>
      <c r="EE1" s="17" t="s">
        <v>150</v>
      </c>
      <c r="EF1" s="17" t="s">
        <v>131</v>
      </c>
      <c r="EG1" s="17" t="s">
        <v>132</v>
      </c>
      <c r="EH1" s="17" t="s">
        <v>133</v>
      </c>
      <c r="EI1" s="17" t="s">
        <v>134</v>
      </c>
      <c r="EJ1" s="17" t="s">
        <v>151</v>
      </c>
      <c r="EK1" s="17" t="s">
        <v>152</v>
      </c>
    </row>
    <row r="2" spans="1:141" x14ac:dyDescent="0.25">
      <c r="A2" s="1">
        <v>2</v>
      </c>
      <c r="B2" s="1" t="s">
        <v>11</v>
      </c>
      <c r="C2" s="1">
        <v>27</v>
      </c>
      <c r="D2" s="1" t="s">
        <v>13</v>
      </c>
      <c r="E2" s="2">
        <v>1.7470000000000001</v>
      </c>
      <c r="F2" s="3">
        <v>71.5</v>
      </c>
      <c r="G2" s="3">
        <v>71.099999999999994</v>
      </c>
      <c r="H2" s="3">
        <v>51.770900000000005</v>
      </c>
      <c r="I2" s="3">
        <v>52.360300000000002</v>
      </c>
      <c r="J2" s="3">
        <v>15.1121</v>
      </c>
      <c r="K2" s="3">
        <v>15.298999999999999</v>
      </c>
      <c r="L2" s="3">
        <v>23.427191728464756</v>
      </c>
      <c r="M2" s="3">
        <v>23.296130515997817</v>
      </c>
      <c r="N2" s="3">
        <v>4.951525372303947</v>
      </c>
      <c r="O2" s="3">
        <v>5.0127637238291225</v>
      </c>
      <c r="P2" s="3">
        <v>21.624332650780502</v>
      </c>
      <c r="Q2" s="3">
        <v>21.628797303716439</v>
      </c>
      <c r="R2" s="3">
        <v>71.5</v>
      </c>
      <c r="S2" s="3">
        <v>73.100000000000009</v>
      </c>
      <c r="T2" s="2">
        <v>0.73033707865168551</v>
      </c>
      <c r="U2" s="2">
        <v>0.74313791934937312</v>
      </c>
      <c r="V2" s="3" t="s">
        <v>52</v>
      </c>
      <c r="W2" s="3" t="s">
        <v>52</v>
      </c>
      <c r="X2" s="14">
        <v>0.36319444444444438</v>
      </c>
      <c r="Y2" s="14">
        <v>0.32777777777777772</v>
      </c>
      <c r="Z2" s="14">
        <v>0.95555555555555549</v>
      </c>
      <c r="AA2" s="14">
        <v>0.95486111111111116</v>
      </c>
      <c r="AB2" s="9">
        <v>587.85714285714289</v>
      </c>
      <c r="AC2" s="9">
        <v>536.42857142857144</v>
      </c>
      <c r="AD2" s="21" t="s">
        <v>153</v>
      </c>
      <c r="AE2" s="2" t="s">
        <v>52</v>
      </c>
      <c r="AF2" s="2" t="s">
        <v>52</v>
      </c>
      <c r="AG2" s="13">
        <v>2749.6602857142866</v>
      </c>
      <c r="AH2" s="13">
        <v>381.04642857142869</v>
      </c>
      <c r="AI2" s="13">
        <v>267.1792857142857</v>
      </c>
      <c r="AJ2" s="9">
        <v>113.86714285714299</v>
      </c>
      <c r="AK2" s="13">
        <v>89.168571428571425</v>
      </c>
      <c r="AL2" s="13">
        <v>56.971428571428568</v>
      </c>
      <c r="AM2" s="13">
        <v>32.197142857142858</v>
      </c>
      <c r="AN2" s="13">
        <v>86.042857142857144</v>
      </c>
      <c r="AO2" s="13">
        <v>11.152142857142856</v>
      </c>
      <c r="AP2" s="13">
        <v>1903.6721428571429</v>
      </c>
      <c r="AQ2" s="11">
        <v>21.92</v>
      </c>
      <c r="AR2" s="11">
        <v>3.2170714285714284</v>
      </c>
      <c r="AS2" s="13">
        <v>1533.8235714285718</v>
      </c>
      <c r="AT2" s="13">
        <v>1095.4350714285713</v>
      </c>
      <c r="AU2" s="13">
        <v>438.38850000000053</v>
      </c>
      <c r="AV2" s="13">
        <v>793.60028571428575</v>
      </c>
      <c r="AW2" s="13">
        <v>344.17142857142858</v>
      </c>
      <c r="AX2" s="13">
        <v>78.064999999999998</v>
      </c>
      <c r="AY2" s="13">
        <v>1417.7840062298001</v>
      </c>
      <c r="AZ2" s="13">
        <v>1508.877601957905</v>
      </c>
      <c r="BA2" s="13">
        <v>222.56364142857143</v>
      </c>
      <c r="BB2" s="9">
        <v>1199.4283776504833</v>
      </c>
      <c r="BC2" s="9">
        <v>958.50619515642325</v>
      </c>
      <c r="BD2" s="10">
        <v>33.060470995000003</v>
      </c>
      <c r="BE2" s="10">
        <v>142.00965815000001</v>
      </c>
      <c r="BF2" s="10">
        <v>159.36890154999998</v>
      </c>
      <c r="BG2" s="10">
        <v>20.041312404500001</v>
      </c>
      <c r="BH2" s="10">
        <v>49.871069110000001</v>
      </c>
      <c r="BI2" s="10">
        <v>284.42170099999998</v>
      </c>
      <c r="BJ2" s="10">
        <v>292.87785209999998</v>
      </c>
      <c r="BK2" s="10">
        <v>39.29045129</v>
      </c>
      <c r="BL2" s="10">
        <v>82.93154010500001</v>
      </c>
      <c r="BM2" s="10">
        <v>426.43135914999999</v>
      </c>
      <c r="BN2" s="10">
        <v>452.24675364999996</v>
      </c>
      <c r="BO2" s="10">
        <v>59.331763694499998</v>
      </c>
      <c r="BP2" s="13">
        <v>128</v>
      </c>
      <c r="BQ2" s="2" t="s">
        <v>52</v>
      </c>
      <c r="BR2" s="13">
        <v>79</v>
      </c>
      <c r="BS2" s="2" t="s">
        <v>52</v>
      </c>
      <c r="BT2" s="2">
        <v>5.26</v>
      </c>
      <c r="BU2" s="2">
        <v>5.32</v>
      </c>
      <c r="BV2" s="2">
        <v>1.25</v>
      </c>
      <c r="BW2" s="2">
        <v>1.34</v>
      </c>
      <c r="BX2" s="2">
        <v>3.5372727272727271</v>
      </c>
      <c r="BY2" s="2">
        <v>3.6300000000000003</v>
      </c>
      <c r="BZ2" s="2">
        <v>1.04</v>
      </c>
      <c r="CA2" s="2">
        <v>0.77</v>
      </c>
      <c r="CB2" s="2">
        <v>0.52</v>
      </c>
      <c r="CC2" s="2">
        <v>0.74</v>
      </c>
      <c r="CD2" s="2">
        <v>2.2297465000000001</v>
      </c>
      <c r="CE2" s="2">
        <v>1.869502</v>
      </c>
      <c r="CF2" s="2">
        <v>0.15</v>
      </c>
      <c r="CG2" s="2">
        <v>0.19</v>
      </c>
      <c r="CH2" s="2">
        <v>2.2029999999999998</v>
      </c>
      <c r="CI2" s="2">
        <v>2.956</v>
      </c>
      <c r="CJ2" s="2">
        <v>1.2244999999999999</v>
      </c>
      <c r="CK2" s="2">
        <v>1.2635000000000001</v>
      </c>
      <c r="CL2" s="2">
        <v>6.7941925000000003</v>
      </c>
      <c r="CM2" s="2">
        <v>9.4345099499999989</v>
      </c>
      <c r="CN2" s="9">
        <v>249.24585000000002</v>
      </c>
      <c r="CO2" s="9">
        <v>275.49314500000003</v>
      </c>
      <c r="CP2" s="11">
        <v>80.857449750000015</v>
      </c>
      <c r="CQ2" s="11">
        <v>93.810568500000002</v>
      </c>
      <c r="CR2" s="11">
        <v>72.629722000000001</v>
      </c>
      <c r="CS2" s="11">
        <v>105.002398</v>
      </c>
      <c r="CT2" s="2">
        <v>5.0465330000000002</v>
      </c>
      <c r="CU2" s="2">
        <v>4.5279284999999998</v>
      </c>
      <c r="CV2" s="2">
        <v>8.6706944499999992</v>
      </c>
      <c r="CW2" s="2">
        <v>11.654336499999999</v>
      </c>
      <c r="CX2" s="1">
        <v>5.21</v>
      </c>
      <c r="CY2" s="1">
        <v>5.43</v>
      </c>
      <c r="CZ2" s="3">
        <v>25.873240499999998</v>
      </c>
      <c r="DA2" s="3">
        <v>21.976848</v>
      </c>
      <c r="DB2" s="4">
        <v>0.99851542966666662</v>
      </c>
      <c r="DC2" s="4">
        <v>0.88395766399999998</v>
      </c>
      <c r="DD2" s="2">
        <v>6.9679477444126938</v>
      </c>
      <c r="DE2" s="2">
        <v>6.8158681339938232</v>
      </c>
      <c r="DF2" s="4">
        <v>5.7790601570838859E-2</v>
      </c>
      <c r="DG2" s="4">
        <v>9.2256242019939233E-2</v>
      </c>
      <c r="DH2" s="4">
        <v>9.8633812651695657E-2</v>
      </c>
      <c r="DI2" s="4">
        <v>6.7682760472304176E-2</v>
      </c>
      <c r="DJ2" s="4">
        <v>8.2463979471689486E-2</v>
      </c>
      <c r="DK2" s="4">
        <v>0.12905584005196727</v>
      </c>
      <c r="DL2" s="3">
        <v>93.534092964369691</v>
      </c>
      <c r="DM2" s="3">
        <v>63.897906083508893</v>
      </c>
      <c r="DN2" s="3">
        <v>8.6999999999999993</v>
      </c>
      <c r="DO2" s="3">
        <v>7.8</v>
      </c>
      <c r="DP2" s="3">
        <v>5.3356704196520024</v>
      </c>
      <c r="DQ2" s="3">
        <v>5.368199999999991</v>
      </c>
      <c r="DR2" s="3">
        <v>11.675269572026501</v>
      </c>
      <c r="DS2" s="3">
        <v>14.908848823458989</v>
      </c>
      <c r="DT2" s="3">
        <v>5.8</v>
      </c>
      <c r="DU2" s="3">
        <v>6.8</v>
      </c>
      <c r="DV2" s="3">
        <v>5.273092369477915</v>
      </c>
      <c r="DW2" s="3">
        <v>5.2384615384615429</v>
      </c>
      <c r="DX2" s="3">
        <v>4.7760543583437691</v>
      </c>
      <c r="DY2" s="3">
        <v>10.598382459891258</v>
      </c>
      <c r="DZ2" s="3">
        <v>8.6999999999999993</v>
      </c>
      <c r="EA2" s="3">
        <v>7.6</v>
      </c>
      <c r="EB2" s="3">
        <v>5.4958650707290548</v>
      </c>
      <c r="EC2" s="3">
        <v>5.2380588876772141</v>
      </c>
      <c r="ED2" s="3">
        <v>13.756245061416465</v>
      </c>
      <c r="EE2" s="3">
        <v>14.719109103918099</v>
      </c>
      <c r="EF2" s="3">
        <v>6.5</v>
      </c>
      <c r="EG2" s="3">
        <v>7.8</v>
      </c>
      <c r="EH2" s="3">
        <v>5.1681933842239163</v>
      </c>
      <c r="EI2" s="3">
        <v>5.5856191744340933</v>
      </c>
      <c r="EJ2" s="3">
        <v>9.0271936941551658</v>
      </c>
      <c r="EK2" s="3">
        <v>15.712162274459955</v>
      </c>
    </row>
    <row r="3" spans="1:141" x14ac:dyDescent="0.25">
      <c r="A3" s="1">
        <v>4</v>
      </c>
      <c r="B3" s="1" t="s">
        <v>11</v>
      </c>
      <c r="C3" s="1">
        <v>25</v>
      </c>
      <c r="D3" s="1" t="s">
        <v>13</v>
      </c>
      <c r="E3" s="2">
        <v>1.72</v>
      </c>
      <c r="F3" s="3">
        <v>74.599999999999994</v>
      </c>
      <c r="G3" s="3">
        <v>73.8</v>
      </c>
      <c r="H3" s="3">
        <v>50.366999999999997</v>
      </c>
      <c r="I3" s="3">
        <v>51.728999999999999</v>
      </c>
      <c r="J3" s="3">
        <v>20.9663</v>
      </c>
      <c r="K3" s="3">
        <v>18.843799999999998</v>
      </c>
      <c r="L3" s="3">
        <v>25.216333153055707</v>
      </c>
      <c r="M3" s="3">
        <v>24.945916711736075</v>
      </c>
      <c r="N3" s="3">
        <v>7.0870402920497577</v>
      </c>
      <c r="O3" s="3">
        <v>6.3695916711736071</v>
      </c>
      <c r="P3" s="3">
        <v>28.19995507655144</v>
      </c>
      <c r="Q3" s="3">
        <v>25.610888140771674</v>
      </c>
      <c r="R3" s="3">
        <v>79.075000000000003</v>
      </c>
      <c r="S3" s="3">
        <v>78.5</v>
      </c>
      <c r="T3" s="2">
        <v>0.73660922217047053</v>
      </c>
      <c r="U3" s="2">
        <v>0.7403332285444828</v>
      </c>
      <c r="V3" s="3">
        <v>18.575000000000003</v>
      </c>
      <c r="W3" s="3">
        <v>18.633333333333336</v>
      </c>
      <c r="X3" s="14">
        <v>0.36319444444444438</v>
      </c>
      <c r="Y3" s="14">
        <v>0.33472222222222214</v>
      </c>
      <c r="Z3" s="14">
        <v>0.96527777777777768</v>
      </c>
      <c r="AA3" s="14">
        <v>0.94444444444444442</v>
      </c>
      <c r="AB3" s="10">
        <v>534.28571428571433</v>
      </c>
      <c r="AC3" s="9">
        <v>525</v>
      </c>
      <c r="AD3" s="21" t="s">
        <v>153</v>
      </c>
      <c r="AE3" s="3">
        <v>2.6428571428571428</v>
      </c>
      <c r="AF3" s="3">
        <v>2.3571428571428572</v>
      </c>
      <c r="AG3" s="13">
        <v>2066.5317023809521</v>
      </c>
      <c r="AH3" s="13">
        <v>243.07869047619047</v>
      </c>
      <c r="AI3" s="13">
        <v>168.0625</v>
      </c>
      <c r="AJ3" s="9">
        <v>75.016190476190474</v>
      </c>
      <c r="AK3" s="13">
        <v>80.854523809523812</v>
      </c>
      <c r="AL3" s="13">
        <v>55.948571428571434</v>
      </c>
      <c r="AM3" s="13">
        <v>24.905952380952378</v>
      </c>
      <c r="AN3" s="13">
        <v>80.321547619047607</v>
      </c>
      <c r="AO3" s="13">
        <v>6.8245238095238099</v>
      </c>
      <c r="AP3" s="13">
        <v>1275.6296428571427</v>
      </c>
      <c r="AQ3" s="11">
        <v>13.045238095238094</v>
      </c>
      <c r="AR3" s="11">
        <v>2.7165595238095239</v>
      </c>
      <c r="AS3" s="13">
        <v>977.86858333333339</v>
      </c>
      <c r="AT3" s="13">
        <v>689.05624999999998</v>
      </c>
      <c r="AU3" s="13">
        <v>288.81233333333336</v>
      </c>
      <c r="AV3" s="13">
        <v>719.60526190476196</v>
      </c>
      <c r="AW3" s="13">
        <v>321.28619047619043</v>
      </c>
      <c r="AX3" s="13">
        <v>47.771666666666668</v>
      </c>
      <c r="AY3" s="13">
        <v>1331.839926788856</v>
      </c>
      <c r="AZ3" s="13">
        <v>1516.5767150018667</v>
      </c>
      <c r="BA3" s="13">
        <v>167.25744190476189</v>
      </c>
      <c r="BB3" s="9">
        <v>1569.7890102025665</v>
      </c>
      <c r="BC3" s="9">
        <v>1535.3831957648026</v>
      </c>
      <c r="BD3" s="10">
        <v>41.139231089999996</v>
      </c>
      <c r="BE3" s="10">
        <v>135.20335360000001</v>
      </c>
      <c r="BF3" s="10">
        <v>182.0942527</v>
      </c>
      <c r="BG3" s="10">
        <v>66.064177799999996</v>
      </c>
      <c r="BH3" s="10">
        <v>47.819363190000004</v>
      </c>
      <c r="BI3" s="10">
        <v>270.1403133</v>
      </c>
      <c r="BJ3" s="10">
        <v>413.63528474999998</v>
      </c>
      <c r="BK3" s="10">
        <v>146.28496869999998</v>
      </c>
      <c r="BL3" s="10">
        <v>88.95859428</v>
      </c>
      <c r="BM3" s="10">
        <v>405.34366690000002</v>
      </c>
      <c r="BN3" s="10">
        <v>595.72953744999995</v>
      </c>
      <c r="BO3" s="10">
        <v>212.34914649999996</v>
      </c>
      <c r="BP3" s="13">
        <v>115</v>
      </c>
      <c r="BQ3" s="13">
        <v>108</v>
      </c>
      <c r="BR3" s="13">
        <v>65</v>
      </c>
      <c r="BS3" s="13">
        <v>60</v>
      </c>
      <c r="BT3" s="2">
        <v>4.53</v>
      </c>
      <c r="BU3" s="2">
        <v>4.32</v>
      </c>
      <c r="BV3" s="2">
        <v>1.36</v>
      </c>
      <c r="BW3" s="2">
        <v>1.39</v>
      </c>
      <c r="BX3" s="2">
        <v>2.6427272727272726</v>
      </c>
      <c r="BY3" s="2">
        <v>2.6345454545454552</v>
      </c>
      <c r="BZ3" s="2">
        <v>1.1599999999999999</v>
      </c>
      <c r="CA3" s="2">
        <v>0.65</v>
      </c>
      <c r="CB3" s="2">
        <v>0.36</v>
      </c>
      <c r="CC3" s="2">
        <v>0.77</v>
      </c>
      <c r="CD3" s="2">
        <v>1.6750146666666668</v>
      </c>
      <c r="CE3" s="2">
        <v>2.7242177499999998</v>
      </c>
      <c r="CF3" s="2">
        <v>0.19</v>
      </c>
      <c r="CG3" s="2">
        <v>0.81</v>
      </c>
      <c r="CH3" s="2">
        <v>2.4464999999999999</v>
      </c>
      <c r="CI3" s="2">
        <v>2.8419999999999996</v>
      </c>
      <c r="CJ3" s="2">
        <v>1.1539999999999999</v>
      </c>
      <c r="CK3" s="2">
        <v>1.0954999999999999</v>
      </c>
      <c r="CL3" s="2">
        <v>16.825801024999997</v>
      </c>
      <c r="CM3" s="2">
        <v>10.158946074999999</v>
      </c>
      <c r="CN3" s="9">
        <v>300.48337499999997</v>
      </c>
      <c r="CO3" s="9">
        <v>309.71919000000003</v>
      </c>
      <c r="CP3" s="11">
        <v>112.19358975</v>
      </c>
      <c r="CQ3" s="11">
        <v>146.26017175000001</v>
      </c>
      <c r="CR3" s="11">
        <v>30.819724000000001</v>
      </c>
      <c r="CS3" s="11">
        <v>29.343662999999999</v>
      </c>
      <c r="CT3" s="2">
        <v>1.5</v>
      </c>
      <c r="CU3" s="2">
        <v>1.5</v>
      </c>
      <c r="CV3" s="2">
        <v>7.3179951000000001</v>
      </c>
      <c r="CW3" s="2">
        <v>8.7037051166666686</v>
      </c>
      <c r="CX3" s="1">
        <v>5.33</v>
      </c>
      <c r="CY3" s="1">
        <v>4.96</v>
      </c>
      <c r="CZ3" s="3">
        <v>22.931052000000001</v>
      </c>
      <c r="DA3" s="3">
        <v>18.939596999999999</v>
      </c>
      <c r="DB3" s="4">
        <v>0.90535190488888884</v>
      </c>
      <c r="DC3" s="4">
        <v>0.69585482311111113</v>
      </c>
      <c r="DD3" s="2">
        <v>8.0009847733092716</v>
      </c>
      <c r="DE3" s="2">
        <v>10.293422789826142</v>
      </c>
      <c r="DF3" s="4">
        <v>3.4293310848007991E-2</v>
      </c>
      <c r="DG3" s="4">
        <v>6.4814710285147126E-2</v>
      </c>
      <c r="DH3" s="4">
        <v>0.10275884236475698</v>
      </c>
      <c r="DI3" s="4">
        <v>7.5836293653205739E-2</v>
      </c>
      <c r="DJ3" s="4">
        <v>0.11127310720454263</v>
      </c>
      <c r="DK3" s="4">
        <v>0.11953452162629576</v>
      </c>
      <c r="DL3" s="3">
        <v>63.074581995657553</v>
      </c>
      <c r="DM3" s="3">
        <v>93.088679061617839</v>
      </c>
      <c r="DN3" s="3">
        <v>8.1</v>
      </c>
      <c r="DO3" s="3">
        <v>7.3</v>
      </c>
      <c r="DP3" s="3">
        <v>5.5893272635306106</v>
      </c>
      <c r="DQ3" s="3">
        <v>5.6790849673202599</v>
      </c>
      <c r="DR3" s="3">
        <v>8.0507042839740244</v>
      </c>
      <c r="DS3" s="3">
        <v>10.548731523806451</v>
      </c>
      <c r="DT3" s="3">
        <v>5.9</v>
      </c>
      <c r="DU3" s="3">
        <v>6.3</v>
      </c>
      <c r="DV3" s="3">
        <v>5.4416356877323304</v>
      </c>
      <c r="DW3" s="3">
        <v>5.5284132841328404</v>
      </c>
      <c r="DX3" s="3">
        <v>7.415049640562553</v>
      </c>
      <c r="DY3" s="3">
        <v>11.213884342640155</v>
      </c>
      <c r="DZ3" s="3">
        <v>8.1</v>
      </c>
      <c r="EA3" s="3">
        <v>7.3</v>
      </c>
      <c r="EB3" s="3">
        <v>5.6500532481363122</v>
      </c>
      <c r="EC3" s="3">
        <v>5.7647714604236429</v>
      </c>
      <c r="ED3" s="3">
        <v>8.9650922121785221</v>
      </c>
      <c r="EE3" s="3">
        <v>11.004461605727412</v>
      </c>
      <c r="EF3" s="3">
        <v>6.3</v>
      </c>
      <c r="EG3" s="3">
        <v>6.8</v>
      </c>
      <c r="EH3" s="3">
        <v>5.5582295988934947</v>
      </c>
      <c r="EI3" s="3">
        <v>5.6374233128834375</v>
      </c>
      <c r="EJ3" s="3">
        <v>6.855756562749642</v>
      </c>
      <c r="EK3" s="3">
        <v>9.1111516559726287</v>
      </c>
    </row>
    <row r="4" spans="1:141" x14ac:dyDescent="0.25">
      <c r="A4" s="1">
        <v>11</v>
      </c>
      <c r="B4" s="1" t="s">
        <v>11</v>
      </c>
      <c r="C4" s="1">
        <v>44</v>
      </c>
      <c r="D4" s="1" t="s">
        <v>14</v>
      </c>
      <c r="E4" s="2">
        <v>1.6379999999999999</v>
      </c>
      <c r="F4" s="3">
        <v>68</v>
      </c>
      <c r="G4" s="3">
        <v>68.099999999999994</v>
      </c>
      <c r="H4" s="3">
        <v>46.652300000000004</v>
      </c>
      <c r="I4" s="3">
        <v>47.025599999999997</v>
      </c>
      <c r="J4" s="3">
        <v>17.933299999999999</v>
      </c>
      <c r="K4" s="3">
        <v>17.988299999999999</v>
      </c>
      <c r="L4" s="3">
        <v>25.344347688670034</v>
      </c>
      <c r="M4" s="3">
        <v>25.381618788212194</v>
      </c>
      <c r="N4" s="3">
        <v>6.683938094194505</v>
      </c>
      <c r="O4" s="3">
        <v>6.7044371989426939</v>
      </c>
      <c r="P4" s="3">
        <v>26.603322949117342</v>
      </c>
      <c r="Q4" s="3">
        <v>26.50139664804469</v>
      </c>
      <c r="R4" s="3">
        <v>84</v>
      </c>
      <c r="S4" s="3">
        <v>84.833333333333329</v>
      </c>
      <c r="T4" s="2">
        <v>0.98054474708171202</v>
      </c>
      <c r="U4" s="2">
        <v>0.96401515151515149</v>
      </c>
      <c r="V4" s="3">
        <v>19.466666666666669</v>
      </c>
      <c r="W4" s="3">
        <v>19.799999999999997</v>
      </c>
      <c r="X4" s="14">
        <v>0.27430555555555552</v>
      </c>
      <c r="Y4" s="14">
        <v>0.26666666666666661</v>
      </c>
      <c r="Z4" s="14">
        <v>0.93888888888888888</v>
      </c>
      <c r="AA4" s="14">
        <v>0.90625</v>
      </c>
      <c r="AB4" s="10">
        <v>487.14285714285717</v>
      </c>
      <c r="AC4" s="9">
        <v>505.71428571428572</v>
      </c>
      <c r="AD4" s="21" t="s">
        <v>153</v>
      </c>
      <c r="AE4" s="3">
        <v>2.4285714285714302</v>
      </c>
      <c r="AF4" s="3">
        <v>2.8571428571428572</v>
      </c>
      <c r="AG4" s="13">
        <v>2413.7926428571427</v>
      </c>
      <c r="AH4" s="13">
        <v>265.71285714285716</v>
      </c>
      <c r="AI4" s="13">
        <v>182.06571428571431</v>
      </c>
      <c r="AJ4" s="9">
        <v>83.647142857142853</v>
      </c>
      <c r="AK4" s="13">
        <v>92.997142857142848</v>
      </c>
      <c r="AL4" s="13">
        <v>64.286428571428559</v>
      </c>
      <c r="AM4" s="13">
        <v>28.710714285714282</v>
      </c>
      <c r="AN4" s="13">
        <v>90.919285714285706</v>
      </c>
      <c r="AO4" s="13">
        <v>21.990000000000002</v>
      </c>
      <c r="AP4" s="13">
        <v>1014.7857142857142</v>
      </c>
      <c r="AQ4" s="11">
        <v>13.395714285714284</v>
      </c>
      <c r="AR4" s="11">
        <v>3.2976428571428569</v>
      </c>
      <c r="AS4" s="13">
        <v>1068.5109285714286</v>
      </c>
      <c r="AT4" s="13">
        <v>746.46942857142858</v>
      </c>
      <c r="AU4" s="13">
        <v>322.04149999999998</v>
      </c>
      <c r="AV4" s="13">
        <v>827.67457142857143</v>
      </c>
      <c r="AW4" s="13">
        <v>363.67714285714283</v>
      </c>
      <c r="AX4" s="13">
        <v>153.93</v>
      </c>
      <c r="AY4" s="13">
        <v>1521.2437721631688</v>
      </c>
      <c r="AZ4" s="13">
        <v>1443.5416709155411</v>
      </c>
      <c r="BA4" s="13">
        <v>201.49606571428569</v>
      </c>
      <c r="BB4" s="2" t="s">
        <v>52</v>
      </c>
      <c r="BC4" s="2" t="s">
        <v>52</v>
      </c>
      <c r="BD4" s="2" t="s">
        <v>52</v>
      </c>
      <c r="BE4" s="2" t="s">
        <v>52</v>
      </c>
      <c r="BF4" s="2" t="s">
        <v>52</v>
      </c>
      <c r="BG4" s="2" t="s">
        <v>52</v>
      </c>
      <c r="BH4" s="2" t="s">
        <v>52</v>
      </c>
      <c r="BI4" s="2" t="s">
        <v>52</v>
      </c>
      <c r="BJ4" s="2" t="s">
        <v>52</v>
      </c>
      <c r="BK4" s="2" t="s">
        <v>52</v>
      </c>
      <c r="BL4" s="2" t="s">
        <v>52</v>
      </c>
      <c r="BM4" s="2" t="s">
        <v>52</v>
      </c>
      <c r="BN4" s="2" t="s">
        <v>52</v>
      </c>
      <c r="BO4" s="2" t="s">
        <v>52</v>
      </c>
      <c r="BP4" s="2" t="s">
        <v>52</v>
      </c>
      <c r="BQ4" s="2" t="s">
        <v>52</v>
      </c>
      <c r="BR4" s="2" t="s">
        <v>52</v>
      </c>
      <c r="BS4" s="2" t="s">
        <v>52</v>
      </c>
      <c r="BT4" s="2">
        <v>5.34</v>
      </c>
      <c r="BU4" s="2">
        <v>6</v>
      </c>
      <c r="BV4" s="2">
        <v>1.0900000000000001</v>
      </c>
      <c r="BW4" s="2">
        <v>1.29</v>
      </c>
      <c r="BX4" s="2">
        <v>3.8181818181818183</v>
      </c>
      <c r="BY4" s="2">
        <v>4.378181818181818</v>
      </c>
      <c r="BZ4" s="2">
        <v>0.95</v>
      </c>
      <c r="CA4" s="2">
        <v>0.73</v>
      </c>
      <c r="CB4" s="2">
        <v>0.54</v>
      </c>
      <c r="CC4" s="2">
        <v>0.37</v>
      </c>
      <c r="CD4" s="2">
        <v>4.0828034999999998</v>
      </c>
      <c r="CE4" s="2">
        <v>1.773936</v>
      </c>
      <c r="CF4" s="2">
        <v>1.85</v>
      </c>
      <c r="CG4" s="2">
        <v>0.35</v>
      </c>
      <c r="CH4" s="2">
        <v>2.9135</v>
      </c>
      <c r="CI4" s="2">
        <v>2.36</v>
      </c>
      <c r="CJ4" s="2">
        <v>1.0305</v>
      </c>
      <c r="CK4" s="2">
        <v>1.0765</v>
      </c>
      <c r="CL4" s="2">
        <v>4.9918717125000001</v>
      </c>
      <c r="CM4" s="2">
        <v>7.1911155374999991</v>
      </c>
      <c r="CN4" s="9">
        <v>754.47658000000001</v>
      </c>
      <c r="CO4" s="9">
        <v>683.3443850000001</v>
      </c>
      <c r="CP4" s="11">
        <v>156.30014675000001</v>
      </c>
      <c r="CQ4" s="11">
        <v>161.05693450000001</v>
      </c>
      <c r="CR4" s="11">
        <v>136.2632155</v>
      </c>
      <c r="CS4" s="11">
        <v>103.2956535</v>
      </c>
      <c r="CT4" s="2">
        <v>3.4600219999999995</v>
      </c>
      <c r="CU4" s="2">
        <v>2.709571</v>
      </c>
      <c r="CV4" s="2">
        <v>4.1168254000000006</v>
      </c>
      <c r="CW4" s="2">
        <v>5.6771459500000008</v>
      </c>
      <c r="CX4" s="1">
        <v>5.62</v>
      </c>
      <c r="CY4" s="1">
        <v>5.43</v>
      </c>
      <c r="CZ4" s="3">
        <v>23.866959000000001</v>
      </c>
      <c r="DA4" s="3">
        <v>15.184640999999999</v>
      </c>
      <c r="DB4" s="4">
        <v>0.99357266355555551</v>
      </c>
      <c r="DC4" s="4">
        <v>0.61076000466666658</v>
      </c>
      <c r="DD4" s="2">
        <v>6.9689796118352962</v>
      </c>
      <c r="DE4" s="2">
        <v>7.3010615453582526</v>
      </c>
      <c r="DF4" s="4">
        <v>1.5159639612432801E-2</v>
      </c>
      <c r="DG4" s="4">
        <v>2.1687789937023756E-2</v>
      </c>
      <c r="DH4" s="4">
        <v>3.3744100973589826E-2</v>
      </c>
      <c r="DI4" s="4">
        <v>2.8482894933002156E-2</v>
      </c>
      <c r="DJ4" s="4">
        <v>4.1166807409632807E-2</v>
      </c>
      <c r="DK4" s="4">
        <v>5.0169991084187897E-2</v>
      </c>
      <c r="DL4" s="3">
        <v>64.271352062388416</v>
      </c>
      <c r="DM4" s="3">
        <v>82.054643662488857</v>
      </c>
      <c r="DN4" s="3">
        <v>9.4</v>
      </c>
      <c r="DO4" s="3">
        <v>8.6999999999999993</v>
      </c>
      <c r="DP4" s="3">
        <v>5.5510235414534312</v>
      </c>
      <c r="DQ4" s="3">
        <v>5.3478685156651391</v>
      </c>
      <c r="DR4" s="3">
        <v>14.523185212511796</v>
      </c>
      <c r="DS4" s="3">
        <v>14.254375120437329</v>
      </c>
      <c r="DT4" s="3">
        <v>6.1</v>
      </c>
      <c r="DU4" s="3">
        <v>6.7</v>
      </c>
      <c r="DV4" s="3">
        <v>5.1798449612403052</v>
      </c>
      <c r="DW4" s="3">
        <v>5.0265086206896576</v>
      </c>
      <c r="DX4" s="3">
        <v>6.3759518430848896</v>
      </c>
      <c r="DY4" s="3">
        <v>16.892806781643998</v>
      </c>
      <c r="DZ4" s="3">
        <v>9.4</v>
      </c>
      <c r="EA4" s="3">
        <v>7.5</v>
      </c>
      <c r="EB4" s="3">
        <v>5.7122033898305089</v>
      </c>
      <c r="EC4" s="3">
        <v>5.436996336996339</v>
      </c>
      <c r="ED4" s="3">
        <v>17.35210499210179</v>
      </c>
      <c r="EE4" s="3">
        <v>12.55847796832755</v>
      </c>
      <c r="EF4" s="3">
        <v>7.1</v>
      </c>
      <c r="EG4" s="3">
        <v>7.5</v>
      </c>
      <c r="EH4" s="3">
        <v>5.5524926686216967</v>
      </c>
      <c r="EI4" s="3">
        <v>5.4959147424511441</v>
      </c>
      <c r="EJ4" s="3">
        <v>11.598097646772644</v>
      </c>
      <c r="EK4" s="3">
        <v>13.113220139200301</v>
      </c>
    </row>
    <row r="5" spans="1:141" x14ac:dyDescent="0.25">
      <c r="A5" s="1">
        <v>14</v>
      </c>
      <c r="B5" s="1" t="s">
        <v>11</v>
      </c>
      <c r="C5" s="1">
        <v>36</v>
      </c>
      <c r="D5" s="1" t="s">
        <v>13</v>
      </c>
      <c r="E5" s="2">
        <v>1.681</v>
      </c>
      <c r="F5" s="3">
        <v>57</v>
      </c>
      <c r="G5" s="3">
        <v>57.3</v>
      </c>
      <c r="H5" s="3">
        <v>40.999000000000002</v>
      </c>
      <c r="I5" s="3">
        <v>41.8842</v>
      </c>
      <c r="J5" s="3">
        <v>13.5749</v>
      </c>
      <c r="K5" s="3">
        <v>12.3774</v>
      </c>
      <c r="L5" s="3">
        <v>20.171557325619542</v>
      </c>
      <c r="M5" s="3">
        <v>20.27772341680701</v>
      </c>
      <c r="N5" s="3">
        <v>4.8039802375360123</v>
      </c>
      <c r="O5" s="3">
        <v>4.3802005902126897</v>
      </c>
      <c r="P5" s="3">
        <v>23.842845073935319</v>
      </c>
      <c r="Q5" s="3">
        <v>21.874690720920697</v>
      </c>
      <c r="R5" s="3">
        <v>70.13333333333334</v>
      </c>
      <c r="S5" s="3">
        <v>71.8</v>
      </c>
      <c r="T5" s="2">
        <v>0.72651933701657456</v>
      </c>
      <c r="U5" s="2">
        <v>0.74097007223942202</v>
      </c>
      <c r="V5" s="3">
        <v>18.733333333333334</v>
      </c>
      <c r="W5" s="3">
        <v>16.3</v>
      </c>
      <c r="X5" s="14">
        <v>0.26736111111111105</v>
      </c>
      <c r="Y5" s="14">
        <v>0.27986111111111106</v>
      </c>
      <c r="Z5" s="14">
        <v>0.91041666666666665</v>
      </c>
      <c r="AA5" s="14">
        <v>0.90763888888888888</v>
      </c>
      <c r="AB5" s="10">
        <v>499.28571428571428</v>
      </c>
      <c r="AC5" s="9">
        <v>520</v>
      </c>
      <c r="AD5" s="21" t="s">
        <v>153</v>
      </c>
      <c r="AE5" s="3">
        <v>2.5714285714285712</v>
      </c>
      <c r="AF5" s="3">
        <v>2.2142857142857144</v>
      </c>
      <c r="AG5" s="13">
        <v>2454.0230714285717</v>
      </c>
      <c r="AH5" s="13">
        <v>271.71500000000003</v>
      </c>
      <c r="AI5" s="13">
        <v>147.52785714285716</v>
      </c>
      <c r="AJ5" s="9">
        <v>124.18714285714286</v>
      </c>
      <c r="AK5" s="13">
        <v>98.50928571428571</v>
      </c>
      <c r="AL5" s="13">
        <v>62.807857142857138</v>
      </c>
      <c r="AM5" s="13">
        <v>35.701428571428572</v>
      </c>
      <c r="AN5" s="13">
        <v>81.616428571428571</v>
      </c>
      <c r="AO5" s="13">
        <v>23.977142857142855</v>
      </c>
      <c r="AP5" s="13">
        <v>2479.7771428571432</v>
      </c>
      <c r="AQ5" s="11">
        <v>21.127142857142857</v>
      </c>
      <c r="AR5" s="11">
        <v>2.8172171428571429</v>
      </c>
      <c r="AS5" s="13">
        <v>1082.9847142857143</v>
      </c>
      <c r="AT5" s="13">
        <v>604.8642142857143</v>
      </c>
      <c r="AU5" s="13">
        <v>478.12049999999999</v>
      </c>
      <c r="AV5" s="13">
        <v>876.73264285714288</v>
      </c>
      <c r="AW5" s="13">
        <v>326.46571428571428</v>
      </c>
      <c r="AX5" s="13">
        <v>167.83999999999997</v>
      </c>
      <c r="AY5" s="13">
        <v>1399.104267346102</v>
      </c>
      <c r="AZ5" s="13">
        <v>1382.5775587211663</v>
      </c>
      <c r="BA5" s="13">
        <v>197.90723</v>
      </c>
      <c r="BB5" s="9">
        <v>1086.0935534527275</v>
      </c>
      <c r="BC5" s="9">
        <v>956.84846891306449</v>
      </c>
      <c r="BD5" s="10">
        <v>19.912434945000001</v>
      </c>
      <c r="BE5" s="10">
        <v>165.73977285000001</v>
      </c>
      <c r="BF5" s="10">
        <v>134.83955025</v>
      </c>
      <c r="BG5" s="10">
        <v>42.284761140000001</v>
      </c>
      <c r="BH5" s="10">
        <v>25.990582135</v>
      </c>
      <c r="BI5" s="10">
        <v>305.13197535</v>
      </c>
      <c r="BJ5" s="10">
        <v>256.41197965000003</v>
      </c>
      <c r="BK5" s="10">
        <v>57.867291179999995</v>
      </c>
      <c r="BL5" s="10">
        <v>45.903017079999998</v>
      </c>
      <c r="BM5" s="10">
        <v>470.87174820000001</v>
      </c>
      <c r="BN5" s="10">
        <v>391.25152990000004</v>
      </c>
      <c r="BO5" s="10">
        <v>100.15205232</v>
      </c>
      <c r="BP5" s="2" t="s">
        <v>52</v>
      </c>
      <c r="BQ5" s="2" t="s">
        <v>52</v>
      </c>
      <c r="BR5" s="2" t="s">
        <v>52</v>
      </c>
      <c r="BS5" s="2" t="s">
        <v>52</v>
      </c>
      <c r="BT5" s="2">
        <v>3.92</v>
      </c>
      <c r="BU5" s="2">
        <v>4.79</v>
      </c>
      <c r="BV5" s="2">
        <v>1.49</v>
      </c>
      <c r="BW5" s="2">
        <v>1.83</v>
      </c>
      <c r="BX5" s="2">
        <v>2.0709090909090908</v>
      </c>
      <c r="BY5" s="2">
        <v>2.5918181818181818</v>
      </c>
      <c r="BZ5" s="2">
        <v>0.79</v>
      </c>
      <c r="CA5" s="2">
        <v>0.81</v>
      </c>
      <c r="CB5" s="2">
        <v>0.45</v>
      </c>
      <c r="CC5" s="2">
        <v>0.62</v>
      </c>
      <c r="CD5" s="2">
        <v>0.79482799999999998</v>
      </c>
      <c r="CE5" s="2">
        <v>0.68112649999999997</v>
      </c>
      <c r="CF5" s="2">
        <v>0.1</v>
      </c>
      <c r="CG5" s="2">
        <v>0.1</v>
      </c>
      <c r="CH5" s="2">
        <v>2.4655</v>
      </c>
      <c r="CI5" s="2">
        <v>2.7415000000000003</v>
      </c>
      <c r="CJ5" s="2">
        <v>1.298</v>
      </c>
      <c r="CK5" s="2">
        <v>1.2709999999999999</v>
      </c>
      <c r="CL5" s="2">
        <v>2.4458223500000003</v>
      </c>
      <c r="CM5" s="2">
        <v>3.8877306500000004</v>
      </c>
      <c r="CN5" s="9">
        <v>338.43496500000003</v>
      </c>
      <c r="CO5" s="9">
        <v>373.20296999999994</v>
      </c>
      <c r="CP5" s="11">
        <v>111.46771075000001</v>
      </c>
      <c r="CQ5" s="11">
        <v>118.3651315</v>
      </c>
      <c r="CR5" s="11">
        <v>126.00950399999999</v>
      </c>
      <c r="CS5" s="11">
        <v>98.248584500000007</v>
      </c>
      <c r="CT5" s="2">
        <v>6.3194650000000001</v>
      </c>
      <c r="CU5" s="2">
        <v>7.8277004999999997</v>
      </c>
      <c r="CV5" s="2">
        <v>10.523819750000001</v>
      </c>
      <c r="CW5" s="2">
        <v>14.828264000000001</v>
      </c>
      <c r="CX5" s="2" t="s">
        <v>52</v>
      </c>
      <c r="CY5" s="2" t="s">
        <v>52</v>
      </c>
      <c r="CZ5" s="2" t="s">
        <v>52</v>
      </c>
      <c r="DA5" s="2" t="s">
        <v>52</v>
      </c>
      <c r="DB5" s="2" t="s">
        <v>52</v>
      </c>
      <c r="DC5" s="2" t="s">
        <v>52</v>
      </c>
      <c r="DD5" s="2" t="s">
        <v>52</v>
      </c>
      <c r="DE5" s="2" t="s">
        <v>52</v>
      </c>
      <c r="DF5" s="4">
        <v>3.7757449167146601E-2</v>
      </c>
      <c r="DG5" s="4">
        <v>6.4714235937783221E-2</v>
      </c>
      <c r="DH5" s="4">
        <v>7.4675202919490355E-2</v>
      </c>
      <c r="DI5" s="4">
        <v>6.9669097637093266E-2</v>
      </c>
      <c r="DJ5" s="4">
        <v>0.14790720354933964</v>
      </c>
      <c r="DK5" s="4">
        <v>0.16311719323773646</v>
      </c>
      <c r="DL5" s="3">
        <v>86.660944206008566</v>
      </c>
      <c r="DM5" s="3">
        <v>90.675422138836765</v>
      </c>
      <c r="DN5" s="3">
        <v>8.6999999999999993</v>
      </c>
      <c r="DO5" s="3">
        <v>7.7</v>
      </c>
      <c r="DP5" s="3">
        <v>5.1122244488978135</v>
      </c>
      <c r="DQ5" s="3">
        <v>5.2831404126824522</v>
      </c>
      <c r="DR5" s="3">
        <v>15.900214576968668</v>
      </c>
      <c r="DS5" s="3">
        <v>13.944549228009496</v>
      </c>
      <c r="DT5" s="3">
        <v>8.6999999999999993</v>
      </c>
      <c r="DU5" s="3">
        <v>7.2</v>
      </c>
      <c r="DV5" s="3">
        <v>4.8227272727272688</v>
      </c>
      <c r="DW5" s="3">
        <v>5.0562929061784896</v>
      </c>
      <c r="DX5" s="3">
        <v>19.524315471618532</v>
      </c>
      <c r="DY5" s="3">
        <v>13.416155698996199</v>
      </c>
      <c r="DZ5" s="3">
        <v>8.4</v>
      </c>
      <c r="EA5" s="3">
        <v>7.7</v>
      </c>
      <c r="EB5" s="3">
        <v>5.16135265700483</v>
      </c>
      <c r="EC5" s="3">
        <v>5.2416058394160663</v>
      </c>
      <c r="ED5" s="3">
        <v>16.74509932556462</v>
      </c>
      <c r="EE5" s="3">
        <v>16.422654085332201</v>
      </c>
      <c r="EF5" s="3">
        <v>7.3</v>
      </c>
      <c r="EG5" s="3">
        <v>7.7</v>
      </c>
      <c r="EH5" s="3">
        <v>5.2494992846924156</v>
      </c>
      <c r="EI5" s="3">
        <v>5.4662087912087864</v>
      </c>
      <c r="EJ5" s="3">
        <v>11.021350504424445</v>
      </c>
      <c r="EK5" s="3">
        <v>10.07716209951071</v>
      </c>
    </row>
    <row r="6" spans="1:141" x14ac:dyDescent="0.25">
      <c r="A6" s="1">
        <v>16</v>
      </c>
      <c r="B6" s="1" t="s">
        <v>11</v>
      </c>
      <c r="C6" s="1">
        <v>28</v>
      </c>
      <c r="D6" s="1" t="s">
        <v>13</v>
      </c>
      <c r="E6" s="2">
        <v>1.6379999999999999</v>
      </c>
      <c r="F6" s="3">
        <v>49.4</v>
      </c>
      <c r="G6" s="3">
        <v>49</v>
      </c>
      <c r="H6" s="3">
        <v>36.3947</v>
      </c>
      <c r="I6" s="3">
        <v>35.912800000000004</v>
      </c>
      <c r="J6" s="3">
        <v>10.138299999999999</v>
      </c>
      <c r="K6" s="3">
        <v>10.460799999999999</v>
      </c>
      <c r="L6" s="3">
        <v>18.411923173827937</v>
      </c>
      <c r="M6" s="3">
        <v>18.26283877565929</v>
      </c>
      <c r="N6" s="3">
        <v>3.778655884882991</v>
      </c>
      <c r="O6" s="3">
        <v>3.8988551809064629</v>
      </c>
      <c r="P6" s="3">
        <v>20.869030024330698</v>
      </c>
      <c r="Q6" s="3">
        <v>21.600414630167649</v>
      </c>
      <c r="R6" s="3">
        <v>63.433333333333337</v>
      </c>
      <c r="S6" s="3">
        <v>62.766666666666673</v>
      </c>
      <c r="T6" s="2">
        <v>0.71838429596073994</v>
      </c>
      <c r="U6" s="2">
        <v>0.71110271903323286</v>
      </c>
      <c r="V6" s="3">
        <v>15.433333333333332</v>
      </c>
      <c r="W6" s="3">
        <v>15.766666666666666</v>
      </c>
      <c r="X6" s="14">
        <v>0.27777777777777773</v>
      </c>
      <c r="Y6" s="14">
        <v>0.27361111111111108</v>
      </c>
      <c r="Z6" s="14">
        <v>0.93541666666666656</v>
      </c>
      <c r="AA6" s="14">
        <v>0.9423611111111112</v>
      </c>
      <c r="AB6" s="9">
        <v>484.28571428571428</v>
      </c>
      <c r="AC6" s="9">
        <v>464.28571428571428</v>
      </c>
      <c r="AD6" s="21" t="s">
        <v>153</v>
      </c>
      <c r="AE6" s="3">
        <v>2.785714285714286</v>
      </c>
      <c r="AF6" s="3">
        <v>1.6428571428571428</v>
      </c>
      <c r="AG6" s="13">
        <v>2348.1571071428575</v>
      </c>
      <c r="AH6" s="13">
        <v>281.79071428571427</v>
      </c>
      <c r="AI6" s="13">
        <v>146.90547619047618</v>
      </c>
      <c r="AJ6" s="9">
        <v>134.88523809523809</v>
      </c>
      <c r="AK6" s="13">
        <v>82.110119047619051</v>
      </c>
      <c r="AL6" s="13">
        <v>52.150833333333338</v>
      </c>
      <c r="AM6" s="13">
        <v>29.959285714285713</v>
      </c>
      <c r="AN6" s="13">
        <v>77.577857142857141</v>
      </c>
      <c r="AO6" s="13">
        <v>26.492142857142856</v>
      </c>
      <c r="AP6" s="13">
        <v>2362.8928571428569</v>
      </c>
      <c r="AQ6" s="11">
        <v>22.704285714285714</v>
      </c>
      <c r="AR6" s="11">
        <v>2.8577740476190479</v>
      </c>
      <c r="AS6" s="13">
        <v>1121.6206190476191</v>
      </c>
      <c r="AT6" s="13">
        <v>602.31245238095232</v>
      </c>
      <c r="AU6" s="13">
        <v>519.30816666666669</v>
      </c>
      <c r="AV6" s="13">
        <v>730.78005952380954</v>
      </c>
      <c r="AW6" s="13">
        <v>310.31142857142856</v>
      </c>
      <c r="AX6" s="13">
        <v>185.44499999999999</v>
      </c>
      <c r="AY6" s="13">
        <v>1457.3650201014998</v>
      </c>
      <c r="AZ6" s="13">
        <v>1412.4305725583376</v>
      </c>
      <c r="BA6" s="13">
        <v>197.32740071428572</v>
      </c>
      <c r="BB6" s="9">
        <v>635.51018190263665</v>
      </c>
      <c r="BC6" s="9">
        <v>706.74727081841752</v>
      </c>
      <c r="BD6" s="10">
        <v>34.390431045</v>
      </c>
      <c r="BE6" s="10">
        <v>128.6944914</v>
      </c>
      <c r="BF6" s="10">
        <v>21.605960620999998</v>
      </c>
      <c r="BG6" s="10">
        <v>0</v>
      </c>
      <c r="BH6" s="10">
        <v>52.188743479999999</v>
      </c>
      <c r="BI6" s="10">
        <v>308.30005395000001</v>
      </c>
      <c r="BJ6" s="10">
        <v>85.588679775000003</v>
      </c>
      <c r="BK6" s="10">
        <v>37.1476865745</v>
      </c>
      <c r="BL6" s="10">
        <v>86.579174524999999</v>
      </c>
      <c r="BM6" s="10">
        <v>436.99454535000001</v>
      </c>
      <c r="BN6" s="10">
        <v>107.194640396</v>
      </c>
      <c r="BO6" s="10">
        <v>37.1476865745</v>
      </c>
      <c r="BP6" s="13">
        <v>117</v>
      </c>
      <c r="BQ6" s="13">
        <v>112</v>
      </c>
      <c r="BR6" s="13">
        <v>74</v>
      </c>
      <c r="BS6" s="13">
        <v>74</v>
      </c>
      <c r="BT6" s="2">
        <v>4.8499999999999996</v>
      </c>
      <c r="BU6" s="2">
        <v>5.27</v>
      </c>
      <c r="BV6" s="2">
        <v>1.49</v>
      </c>
      <c r="BW6" s="2">
        <v>1.58</v>
      </c>
      <c r="BX6" s="2">
        <v>3.0781818181818177</v>
      </c>
      <c r="BY6" s="2">
        <v>3.2399999999999993</v>
      </c>
      <c r="BZ6" s="2">
        <v>0.62</v>
      </c>
      <c r="CA6" s="2">
        <v>0.99</v>
      </c>
      <c r="CB6" s="2">
        <v>1.5</v>
      </c>
      <c r="CC6" s="2">
        <v>1.34</v>
      </c>
      <c r="CD6" s="2">
        <v>1.14389875</v>
      </c>
      <c r="CE6" s="2">
        <v>2.1806019999999999</v>
      </c>
      <c r="CF6" s="2">
        <v>0.13</v>
      </c>
      <c r="CG6" s="2">
        <v>0.11</v>
      </c>
      <c r="CH6" s="2">
        <v>2.8040000000000003</v>
      </c>
      <c r="CI6" s="2">
        <v>2.8295000000000003</v>
      </c>
      <c r="CJ6" s="2">
        <v>1.38</v>
      </c>
      <c r="CK6" s="2">
        <v>1.474</v>
      </c>
      <c r="CL6" s="2">
        <v>3.5808590000000002</v>
      </c>
      <c r="CM6" s="2">
        <v>6.1386748999999998</v>
      </c>
      <c r="CN6" s="9">
        <v>487.14947000000001</v>
      </c>
      <c r="CO6" s="9">
        <v>364.77030000000002</v>
      </c>
      <c r="CP6" s="11">
        <v>157.81665900000002</v>
      </c>
      <c r="CQ6" s="11">
        <v>162.53213900000003</v>
      </c>
      <c r="CR6" s="11">
        <v>80.179451999999998</v>
      </c>
      <c r="CS6" s="11">
        <v>82.585223500000012</v>
      </c>
      <c r="CT6" s="2">
        <v>6.4999370000000001</v>
      </c>
      <c r="CU6" s="2">
        <v>7.2217925000000003</v>
      </c>
      <c r="CV6" s="2">
        <v>8.4202632499999996</v>
      </c>
      <c r="CW6" s="2">
        <v>10.8497854</v>
      </c>
      <c r="CX6" s="1">
        <v>5.87</v>
      </c>
      <c r="CY6" s="1">
        <v>5.46</v>
      </c>
      <c r="CZ6" s="3">
        <v>25.512965999999999</v>
      </c>
      <c r="DA6" s="3">
        <v>11.368976999999999</v>
      </c>
      <c r="DB6" s="4">
        <v>1.1093415586666668</v>
      </c>
      <c r="DC6" s="4">
        <v>0.45981195866666663</v>
      </c>
      <c r="DD6" s="2">
        <v>7.515289658499702</v>
      </c>
      <c r="DE6" s="2">
        <v>12.32792818252979</v>
      </c>
      <c r="DF6" s="4">
        <v>9.9836774602496278E-2</v>
      </c>
      <c r="DG6" s="4">
        <v>0.18996288716317114</v>
      </c>
      <c r="DH6" s="4">
        <v>0.2105010925040203</v>
      </c>
      <c r="DI6" s="4">
        <v>4.0542571587920705E-2</v>
      </c>
      <c r="DJ6" s="4">
        <v>0.11755717544770583</v>
      </c>
      <c r="DK6" s="4">
        <v>0.13787915097654541</v>
      </c>
      <c r="DL6" s="3">
        <v>90.24318349299925</v>
      </c>
      <c r="DM6" s="3">
        <v>85.261023595730904</v>
      </c>
      <c r="DN6" s="3">
        <v>7</v>
      </c>
      <c r="DO6" s="3">
        <v>9.4</v>
      </c>
      <c r="DP6" s="3">
        <v>4.7975487743871952</v>
      </c>
      <c r="DQ6" s="3">
        <v>5.1451402805611135</v>
      </c>
      <c r="DR6" s="3">
        <v>10.769822517575658</v>
      </c>
      <c r="DS6" s="3">
        <v>15.634288129263121</v>
      </c>
      <c r="DT6" s="3">
        <v>6.2</v>
      </c>
      <c r="DU6" s="3">
        <v>5.9</v>
      </c>
      <c r="DV6" s="3">
        <v>4.8236363636363597</v>
      </c>
      <c r="DW6" s="3">
        <v>4.9075555555555592</v>
      </c>
      <c r="DX6" s="3">
        <v>8.2909748768192397</v>
      </c>
      <c r="DY6" s="3">
        <v>8.9816323256736599</v>
      </c>
      <c r="DZ6" s="3">
        <v>7</v>
      </c>
      <c r="EA6" s="3">
        <v>8</v>
      </c>
      <c r="EB6" s="3">
        <v>4.7020477815699673</v>
      </c>
      <c r="EC6" s="3">
        <v>5.1260089686098693</v>
      </c>
      <c r="ED6" s="3">
        <v>12.650852025728538</v>
      </c>
      <c r="EE6" s="3">
        <v>15.644360164251585</v>
      </c>
      <c r="EF6" s="3">
        <v>6.2</v>
      </c>
      <c r="EG6" s="3">
        <v>9.4</v>
      </c>
      <c r="EH6" s="3">
        <v>4.9036873156342171</v>
      </c>
      <c r="EI6" s="3">
        <v>5.3380000000000081</v>
      </c>
      <c r="EJ6" s="3">
        <v>9.1542583110299134</v>
      </c>
      <c r="EK6" s="3">
        <v>17.709645144409436</v>
      </c>
    </row>
    <row r="7" spans="1:141" x14ac:dyDescent="0.25">
      <c r="A7" s="1">
        <v>19</v>
      </c>
      <c r="B7" s="1" t="s">
        <v>11</v>
      </c>
      <c r="C7" s="1">
        <v>38</v>
      </c>
      <c r="D7" s="1" t="s">
        <v>14</v>
      </c>
      <c r="E7" s="2">
        <v>1.742</v>
      </c>
      <c r="F7" s="3">
        <v>64.3</v>
      </c>
      <c r="G7" s="3">
        <v>64</v>
      </c>
      <c r="H7" s="3">
        <v>50.040900000000001</v>
      </c>
      <c r="I7" s="3">
        <v>49.309899999999999</v>
      </c>
      <c r="J7" s="3">
        <v>11.109500000000001</v>
      </c>
      <c r="K7" s="3">
        <v>11.668100000000001</v>
      </c>
      <c r="L7" s="3">
        <v>21.189205434454504</v>
      </c>
      <c r="M7" s="3">
        <v>21.090344444869181</v>
      </c>
      <c r="N7" s="3">
        <v>3.6609872126605341</v>
      </c>
      <c r="O7" s="3">
        <v>3.845066375268408</v>
      </c>
      <c r="P7" s="3">
        <v>17.410935374469499</v>
      </c>
      <c r="Q7" s="3">
        <v>18.356546267759743</v>
      </c>
      <c r="R7" s="3">
        <v>78.066666666666677</v>
      </c>
      <c r="S7" s="3">
        <v>74.733333333333334</v>
      </c>
      <c r="T7" s="2">
        <v>0.84885828198622715</v>
      </c>
      <c r="U7" s="2">
        <v>0.79814880740477046</v>
      </c>
      <c r="V7" s="3">
        <v>17.566666666666666</v>
      </c>
      <c r="W7" s="3">
        <v>17.133333333333336</v>
      </c>
      <c r="X7" s="14">
        <v>0.29861111111111105</v>
      </c>
      <c r="Y7" s="14">
        <v>0.2895833333333333</v>
      </c>
      <c r="Z7" s="14">
        <v>0.99097222222222214</v>
      </c>
      <c r="AA7" s="14">
        <v>0.94791666666666674</v>
      </c>
      <c r="AB7" s="9">
        <v>425.71428571428572</v>
      </c>
      <c r="AC7" s="9">
        <v>422.85714285714283</v>
      </c>
      <c r="AD7" s="21" t="s">
        <v>153</v>
      </c>
      <c r="AE7" s="3">
        <v>2.3571428571428572</v>
      </c>
      <c r="AF7" s="3">
        <v>1</v>
      </c>
      <c r="AG7" s="13">
        <v>2094.1355714285714</v>
      </c>
      <c r="AH7" s="13">
        <v>219.58071428571429</v>
      </c>
      <c r="AI7" s="13">
        <v>181.78928571428571</v>
      </c>
      <c r="AJ7" s="9">
        <v>37.791428571428568</v>
      </c>
      <c r="AK7" s="13">
        <v>75.032142857142858</v>
      </c>
      <c r="AL7" s="13">
        <v>49.844285714285718</v>
      </c>
      <c r="AM7" s="13">
        <v>25.187857142857141</v>
      </c>
      <c r="AN7" s="13">
        <v>83.357857142857142</v>
      </c>
      <c r="AO7" s="13">
        <v>28.869285714285713</v>
      </c>
      <c r="AP7" s="13">
        <v>1347.7214285714285</v>
      </c>
      <c r="AQ7" s="11">
        <v>11.520714285714284</v>
      </c>
      <c r="AR7" s="11">
        <v>3.2075107142857142</v>
      </c>
      <c r="AS7" s="13">
        <v>890.83307142857132</v>
      </c>
      <c r="AT7" s="13">
        <v>745.33607142857136</v>
      </c>
      <c r="AU7" s="13">
        <v>145.49699999999999</v>
      </c>
      <c r="AV7" s="13">
        <v>667.78607142857152</v>
      </c>
      <c r="AW7" s="13">
        <v>333.43142857142857</v>
      </c>
      <c r="AX7" s="13">
        <v>202.08499999999998</v>
      </c>
      <c r="AY7" s="13">
        <v>1357.1152371403227</v>
      </c>
      <c r="AZ7" s="13">
        <v>1464.9695141014527</v>
      </c>
      <c r="BA7" s="13">
        <v>184.95571714285711</v>
      </c>
      <c r="BB7" s="9">
        <v>874.66037174749943</v>
      </c>
      <c r="BC7" s="9">
        <v>954.6027507315282</v>
      </c>
      <c r="BD7" s="10">
        <v>23.119326560000001</v>
      </c>
      <c r="BE7" s="10">
        <v>130.58464850000001</v>
      </c>
      <c r="BF7" s="10">
        <v>73.371988684999991</v>
      </c>
      <c r="BG7" s="10">
        <v>9.3433597020000008</v>
      </c>
      <c r="BH7" s="10">
        <v>42.494216065000003</v>
      </c>
      <c r="BI7" s="10">
        <v>360.4590834</v>
      </c>
      <c r="BJ7" s="10">
        <v>199.80510199999998</v>
      </c>
      <c r="BK7" s="10">
        <v>22.395901719999998</v>
      </c>
      <c r="BL7" s="10">
        <v>65.613542625000008</v>
      </c>
      <c r="BM7" s="10">
        <v>491.04373190000001</v>
      </c>
      <c r="BN7" s="10">
        <v>273.17709068499994</v>
      </c>
      <c r="BO7" s="10">
        <v>31.739261421999998</v>
      </c>
      <c r="BP7" s="13">
        <v>114</v>
      </c>
      <c r="BQ7" s="13">
        <v>118</v>
      </c>
      <c r="BR7" s="13">
        <v>69</v>
      </c>
      <c r="BS7" s="13">
        <v>80</v>
      </c>
      <c r="BT7" s="2">
        <v>5.31</v>
      </c>
      <c r="BU7" s="2">
        <v>5.29</v>
      </c>
      <c r="BV7" s="2">
        <v>1.57</v>
      </c>
      <c r="BW7" s="2">
        <v>1.48</v>
      </c>
      <c r="BX7" s="2">
        <v>3.3990909090909085</v>
      </c>
      <c r="BY7" s="2">
        <v>3.4554545454545456</v>
      </c>
      <c r="BZ7" s="2">
        <v>0.75</v>
      </c>
      <c r="CA7" s="2">
        <v>0.78</v>
      </c>
      <c r="CB7" s="2">
        <v>0.39</v>
      </c>
      <c r="CC7" s="2">
        <v>0.6</v>
      </c>
      <c r="CD7" s="2">
        <v>2.3736034999999998</v>
      </c>
      <c r="CE7" s="2">
        <v>1.1978982500000002</v>
      </c>
      <c r="CF7" s="2">
        <v>0.35</v>
      </c>
      <c r="CG7" s="2">
        <v>0.1</v>
      </c>
      <c r="CH7" s="2">
        <v>3.6440000000000001</v>
      </c>
      <c r="CI7" s="2">
        <v>3.8689999999999998</v>
      </c>
      <c r="CJ7" s="2">
        <v>1.5166666666666666</v>
      </c>
      <c r="CK7" s="2">
        <v>1.496</v>
      </c>
      <c r="CL7" s="2">
        <v>1.8578227583333335</v>
      </c>
      <c r="CM7" s="2">
        <v>2.7146919</v>
      </c>
      <c r="CN7" s="9">
        <v>364.94805499999995</v>
      </c>
      <c r="CO7" s="9">
        <v>433.03984000000003</v>
      </c>
      <c r="CP7" s="11">
        <v>180.70129825000004</v>
      </c>
      <c r="CQ7" s="11">
        <v>181.18625249999999</v>
      </c>
      <c r="CR7" s="11">
        <v>143.972353</v>
      </c>
      <c r="CS7" s="11">
        <v>155.22060499999998</v>
      </c>
      <c r="CT7" s="2">
        <v>1.9117979999999999</v>
      </c>
      <c r="CU7" s="2">
        <v>15.976086</v>
      </c>
      <c r="CV7" s="2">
        <v>13.890991833333331</v>
      </c>
      <c r="CW7" s="2">
        <v>18.154933433333337</v>
      </c>
      <c r="CX7" s="1">
        <v>5.67</v>
      </c>
      <c r="CY7" s="1">
        <v>5.33</v>
      </c>
      <c r="CZ7" s="3">
        <v>16.474800000000002</v>
      </c>
      <c r="DA7" s="3">
        <v>8.9577764999999996</v>
      </c>
      <c r="DB7" s="4">
        <v>0.69194159999999993</v>
      </c>
      <c r="DC7" s="4">
        <v>0.35366628699999997</v>
      </c>
      <c r="DD7" s="2">
        <v>9.4568055441402521</v>
      </c>
      <c r="DE7" s="2">
        <v>13.99908663407018</v>
      </c>
      <c r="DF7" s="4">
        <v>3.1750958582251985E-2</v>
      </c>
      <c r="DG7" s="4">
        <v>4.3284591289576131E-2</v>
      </c>
      <c r="DH7" s="4">
        <v>4.2969191929686699E-2</v>
      </c>
      <c r="DI7" s="4">
        <v>2.9028293879079702E-2</v>
      </c>
      <c r="DJ7" s="4">
        <v>4.3414923995805849E-2</v>
      </c>
      <c r="DK7" s="4">
        <v>5.4070168987818204E-2</v>
      </c>
      <c r="DL7" s="3">
        <v>100.73401277921525</v>
      </c>
      <c r="DM7" s="3">
        <v>80.29367173900836</v>
      </c>
      <c r="DN7" s="3">
        <v>11.2</v>
      </c>
      <c r="DO7" s="3">
        <v>8.3000000000000007</v>
      </c>
      <c r="DP7" s="3">
        <v>5.1541708542713529</v>
      </c>
      <c r="DQ7" s="3">
        <v>5.3704391891891801</v>
      </c>
      <c r="DR7" s="3">
        <v>17.689281280382726</v>
      </c>
      <c r="DS7" s="3">
        <v>12.848419522626871</v>
      </c>
      <c r="DT7" s="3">
        <v>5.9</v>
      </c>
      <c r="DU7" s="3">
        <v>5.9</v>
      </c>
      <c r="DV7" s="3">
        <v>5.0676470588235301</v>
      </c>
      <c r="DW7" s="3">
        <v>4.959090909090909</v>
      </c>
      <c r="DX7" s="3">
        <v>9.5322406071300314</v>
      </c>
      <c r="DY7" s="3">
        <v>6.7677184704464581</v>
      </c>
      <c r="DZ7" s="3">
        <v>8.8000000000000007</v>
      </c>
      <c r="EA7" s="3">
        <v>8.3000000000000007</v>
      </c>
      <c r="EB7" s="3">
        <v>5.3340404040404028</v>
      </c>
      <c r="EC7" s="3">
        <v>5.5401775804661524</v>
      </c>
      <c r="ED7" s="3">
        <v>19.769831657123056</v>
      </c>
      <c r="EE7" s="3">
        <v>14.654050049792735</v>
      </c>
      <c r="EF7" s="3">
        <v>6.8</v>
      </c>
      <c r="EG7" s="3">
        <v>6.9</v>
      </c>
      <c r="EH7" s="3">
        <v>4.9097315436241642</v>
      </c>
      <c r="EI7" s="3">
        <v>5.4138009049773759</v>
      </c>
      <c r="EJ7" s="3">
        <v>15.840349991686809</v>
      </c>
      <c r="EK7" s="3">
        <v>8.6908200975963315</v>
      </c>
    </row>
    <row r="8" spans="1:141" x14ac:dyDescent="0.25">
      <c r="A8" s="1">
        <v>20</v>
      </c>
      <c r="B8" s="1" t="s">
        <v>11</v>
      </c>
      <c r="C8" s="1">
        <v>48</v>
      </c>
      <c r="D8" s="1" t="s">
        <v>14</v>
      </c>
      <c r="E8" s="2">
        <v>1.7749999999999999</v>
      </c>
      <c r="F8" s="3">
        <v>66.5</v>
      </c>
      <c r="G8" s="3">
        <v>65.2</v>
      </c>
      <c r="H8" s="3">
        <v>53.037999999999997</v>
      </c>
      <c r="I8" s="3">
        <v>53.798999999999999</v>
      </c>
      <c r="J8" s="3">
        <v>10.6972</v>
      </c>
      <c r="K8" s="3">
        <v>8.7813999999999997</v>
      </c>
      <c r="L8" s="3">
        <v>21.106923229517953</v>
      </c>
      <c r="M8" s="3">
        <v>20.694306685181513</v>
      </c>
      <c r="N8" s="3">
        <v>3.3952628446736761</v>
      </c>
      <c r="O8" s="3">
        <v>2.7871930172584807</v>
      </c>
      <c r="P8" s="3">
        <v>16.16015735351213</v>
      </c>
      <c r="Q8" s="3">
        <v>13.496826906968201</v>
      </c>
      <c r="R8" s="3">
        <v>76.333333333333329</v>
      </c>
      <c r="S8" s="3">
        <v>73.5</v>
      </c>
      <c r="T8" s="2" t="s">
        <v>52</v>
      </c>
      <c r="U8" s="2" t="s">
        <v>52</v>
      </c>
      <c r="V8" s="3">
        <v>18.466666666666665</v>
      </c>
      <c r="W8" s="3">
        <v>16.899999999999999</v>
      </c>
      <c r="X8" s="14">
        <v>0.30208333333333326</v>
      </c>
      <c r="Y8" s="14">
        <v>0.27083333333333326</v>
      </c>
      <c r="Z8" s="14">
        <v>0.98472222222222228</v>
      </c>
      <c r="AA8" s="14">
        <v>0.90972222222222232</v>
      </c>
      <c r="AB8" s="9">
        <v>444.28571428571428</v>
      </c>
      <c r="AC8" s="9">
        <v>390.71428571428572</v>
      </c>
      <c r="AD8" s="21" t="s">
        <v>153</v>
      </c>
      <c r="AE8" s="3">
        <v>2.4615384615384612</v>
      </c>
      <c r="AF8" s="3">
        <v>2.3846153846153846</v>
      </c>
      <c r="AG8" s="13">
        <v>2185.6600595238097</v>
      </c>
      <c r="AH8" s="13">
        <v>271.18321428571431</v>
      </c>
      <c r="AI8" s="13">
        <v>142.99702380952385</v>
      </c>
      <c r="AJ8" s="9">
        <v>128.18619047619046</v>
      </c>
      <c r="AK8" s="13">
        <v>83.869523809523812</v>
      </c>
      <c r="AL8" s="13">
        <v>52.357857142857142</v>
      </c>
      <c r="AM8" s="13">
        <v>31.51166666666667</v>
      </c>
      <c r="AN8" s="13">
        <v>89.854166666666657</v>
      </c>
      <c r="AO8" s="13">
        <v>0</v>
      </c>
      <c r="AP8" s="13">
        <v>2068.2232142857142</v>
      </c>
      <c r="AQ8" s="11">
        <v>22.714166666666667</v>
      </c>
      <c r="AR8" s="11">
        <v>2.5960357142857142</v>
      </c>
      <c r="AS8" s="13">
        <v>1079.8046309523811</v>
      </c>
      <c r="AT8" s="13">
        <v>586.28779761904775</v>
      </c>
      <c r="AU8" s="13">
        <v>493.5168333333333</v>
      </c>
      <c r="AV8" s="13">
        <v>746.43876190476192</v>
      </c>
      <c r="AW8" s="13">
        <v>359.41666666666663</v>
      </c>
      <c r="AX8" s="13">
        <v>0</v>
      </c>
      <c r="AY8" s="13">
        <v>1444.8947465750978</v>
      </c>
      <c r="AZ8" s="13">
        <v>1367.3164070938128</v>
      </c>
      <c r="BA8" s="13">
        <v>176.79064571428572</v>
      </c>
      <c r="BB8" s="9">
        <v>2074.0549983283076</v>
      </c>
      <c r="BC8" s="9">
        <v>1848.0576137189428</v>
      </c>
      <c r="BD8" s="10">
        <v>95.331687525000007</v>
      </c>
      <c r="BE8" s="10">
        <v>67.186241394999996</v>
      </c>
      <c r="BF8" s="10">
        <v>153.81989555000001</v>
      </c>
      <c r="BG8" s="10">
        <v>64.692692359999995</v>
      </c>
      <c r="BH8" s="10">
        <v>92.536612640000001</v>
      </c>
      <c r="BI8" s="10">
        <v>132.95838465</v>
      </c>
      <c r="BJ8" s="10">
        <v>512.6810577</v>
      </c>
      <c r="BK8" s="10">
        <v>284.52541630000002</v>
      </c>
      <c r="BL8" s="10">
        <v>187.86830016499999</v>
      </c>
      <c r="BM8" s="10">
        <v>200.144626045</v>
      </c>
      <c r="BN8" s="10">
        <v>666.50095325000007</v>
      </c>
      <c r="BO8" s="10">
        <v>349.21810865999998</v>
      </c>
      <c r="BP8" s="2" t="s">
        <v>52</v>
      </c>
      <c r="BQ8" s="2" t="s">
        <v>52</v>
      </c>
      <c r="BR8" s="2" t="s">
        <v>52</v>
      </c>
      <c r="BS8" s="2" t="s">
        <v>52</v>
      </c>
      <c r="BT8" s="2">
        <v>5.66</v>
      </c>
      <c r="BU8" s="2">
        <v>5.88</v>
      </c>
      <c r="BV8" s="2">
        <v>1.23</v>
      </c>
      <c r="BW8" s="2">
        <v>1.34</v>
      </c>
      <c r="BX8" s="2">
        <v>4.0890909090909089</v>
      </c>
      <c r="BY8" s="2">
        <v>4.1990909090909092</v>
      </c>
      <c r="BZ8" s="2">
        <v>0.75</v>
      </c>
      <c r="CA8" s="2">
        <v>0.75</v>
      </c>
      <c r="CB8" s="2">
        <v>0.95</v>
      </c>
      <c r="CC8" s="2">
        <v>0.56000000000000005</v>
      </c>
      <c r="CD8" s="2">
        <v>1.4382655</v>
      </c>
      <c r="CE8" s="2">
        <v>3.1920509999999997</v>
      </c>
      <c r="CF8" s="2">
        <v>0.46</v>
      </c>
      <c r="CG8" s="2">
        <v>0.11</v>
      </c>
      <c r="CH8" s="2">
        <v>2.7885</v>
      </c>
      <c r="CI8" s="2">
        <v>3.0674999999999999</v>
      </c>
      <c r="CJ8" s="2">
        <v>1.1745000000000001</v>
      </c>
      <c r="CK8" s="2">
        <v>1.3080000000000001</v>
      </c>
      <c r="CL8" s="2">
        <v>0.79496634999999993</v>
      </c>
      <c r="CM8" s="2">
        <v>0.90398827500000001</v>
      </c>
      <c r="CN8" s="9">
        <v>624.43509500000005</v>
      </c>
      <c r="CO8" s="9">
        <v>562.2479699999999</v>
      </c>
      <c r="CP8" s="11">
        <v>207.23517925000004</v>
      </c>
      <c r="CQ8" s="11">
        <v>181.67230675000002</v>
      </c>
      <c r="CR8" s="11">
        <v>107.31915499999999</v>
      </c>
      <c r="CS8" s="11">
        <v>103.1220405</v>
      </c>
      <c r="CT8" s="2">
        <v>12.085337500000001</v>
      </c>
      <c r="CU8" s="2">
        <v>15.094277999999999</v>
      </c>
      <c r="CV8" s="2">
        <v>11.071633599999998</v>
      </c>
      <c r="CW8" s="2">
        <v>9.500213174999999</v>
      </c>
      <c r="CX8" s="1">
        <v>5.07</v>
      </c>
      <c r="CY8" s="1">
        <v>5.35</v>
      </c>
      <c r="CZ8" s="3">
        <v>27.775167000000003</v>
      </c>
      <c r="DA8" s="3">
        <v>27.998829000000001</v>
      </c>
      <c r="DB8" s="4">
        <v>1.0431118273333335</v>
      </c>
      <c r="DC8" s="4">
        <v>1.1095832233333334</v>
      </c>
      <c r="DD8" s="2">
        <v>7.280426033269026</v>
      </c>
      <c r="DE8" s="2">
        <v>7.123668130116517</v>
      </c>
      <c r="DF8" s="4">
        <v>4.4078602522666384E-2</v>
      </c>
      <c r="DG8" s="4">
        <v>3.9214893159230546E-2</v>
      </c>
      <c r="DH8" s="4">
        <v>6.9346717234159624E-2</v>
      </c>
      <c r="DI8" s="4">
        <v>9.7901728136350341E-2</v>
      </c>
      <c r="DJ8" s="4">
        <v>0.15902316025988456</v>
      </c>
      <c r="DK8" s="4">
        <v>0.2033576019622339</v>
      </c>
      <c r="DL8" s="3">
        <v>56.549026000489043</v>
      </c>
      <c r="DM8" s="3">
        <v>78.198778273072463</v>
      </c>
      <c r="DN8" s="3">
        <v>8.1999999999999993</v>
      </c>
      <c r="DO8" s="3">
        <v>10.9</v>
      </c>
      <c r="DP8" s="3">
        <v>4.7462022001047783</v>
      </c>
      <c r="DQ8" s="3">
        <v>4.9282469423412882</v>
      </c>
      <c r="DR8" s="3">
        <v>14.025804989600394</v>
      </c>
      <c r="DS8" s="3">
        <v>25.30929977074695</v>
      </c>
      <c r="DT8" s="3">
        <v>5.2</v>
      </c>
      <c r="DU8" s="3">
        <v>9.1</v>
      </c>
      <c r="DV8" s="3">
        <v>4.3920765027322419</v>
      </c>
      <c r="DW8" s="3">
        <v>4.6807142857142852</v>
      </c>
      <c r="DX8" s="3">
        <v>6.5542798652885264</v>
      </c>
      <c r="DY8" s="3">
        <v>13.438128323511107</v>
      </c>
      <c r="DZ8" s="3">
        <v>8.1999999999999993</v>
      </c>
      <c r="EA8" s="3">
        <v>10.9</v>
      </c>
      <c r="EB8" s="3">
        <v>4.9583844580776946</v>
      </c>
      <c r="EC8" s="3">
        <v>5.2625151148730307</v>
      </c>
      <c r="ED8" s="3">
        <v>16.133206840577419</v>
      </c>
      <c r="EE8" s="3">
        <v>30.645014827807366</v>
      </c>
      <c r="EF8" s="3">
        <v>5.3</v>
      </c>
      <c r="EG8" s="3">
        <v>6.9</v>
      </c>
      <c r="EH8" s="3">
        <v>4.6064400715563396</v>
      </c>
      <c r="EI8" s="3">
        <v>4.5408602150537671</v>
      </c>
      <c r="EJ8" s="3">
        <v>8.6296797807907932</v>
      </c>
      <c r="EK8" s="3">
        <v>11.655041833816737</v>
      </c>
    </row>
    <row r="9" spans="1:141" x14ac:dyDescent="0.25">
      <c r="A9" s="1">
        <v>23</v>
      </c>
      <c r="B9" s="1" t="s">
        <v>11</v>
      </c>
      <c r="C9" s="1">
        <v>54</v>
      </c>
      <c r="D9" s="1" t="s">
        <v>13</v>
      </c>
      <c r="E9" s="2">
        <v>1.752</v>
      </c>
      <c r="F9" s="3">
        <v>73.5</v>
      </c>
      <c r="G9" s="3">
        <v>72.8</v>
      </c>
      <c r="H9" s="3">
        <v>44.334000000000003</v>
      </c>
      <c r="I9" s="3">
        <v>44.756999999999998</v>
      </c>
      <c r="J9" s="3">
        <v>25.606999999999999</v>
      </c>
      <c r="K9" s="3">
        <v>24.7925</v>
      </c>
      <c r="L9" s="3">
        <v>23.945236754863327</v>
      </c>
      <c r="M9" s="3">
        <v>23.717186881007486</v>
      </c>
      <c r="N9" s="3">
        <v>8.3423901711807513</v>
      </c>
      <c r="O9" s="3">
        <v>8.0770378536727758</v>
      </c>
      <c r="P9" s="3">
        <v>35.147607047364922</v>
      </c>
      <c r="Q9" s="3">
        <v>34.243879126737923</v>
      </c>
      <c r="R9" s="3">
        <v>78.533333330000005</v>
      </c>
      <c r="S9" s="3">
        <v>77.3</v>
      </c>
      <c r="T9" s="2">
        <v>0.74912559639081899</v>
      </c>
      <c r="U9" s="2">
        <v>0.73829990448901617</v>
      </c>
      <c r="V9" s="3">
        <v>17.3</v>
      </c>
      <c r="W9" s="3">
        <v>17.100000000000001</v>
      </c>
      <c r="X9" s="14">
        <v>0.32777777777777772</v>
      </c>
      <c r="Y9" s="14">
        <v>0.3256944444444444</v>
      </c>
      <c r="Z9" s="14">
        <v>0.95972222222222214</v>
      </c>
      <c r="AA9" s="14">
        <v>0.95416666666666661</v>
      </c>
      <c r="AB9" s="9">
        <v>492.14285714285717</v>
      </c>
      <c r="AC9" s="9">
        <v>476.42857142857144</v>
      </c>
      <c r="AD9" s="21" t="s">
        <v>153</v>
      </c>
      <c r="AE9" s="3">
        <v>2.214285714285714</v>
      </c>
      <c r="AF9" s="3">
        <v>2.1428571428571428</v>
      </c>
      <c r="AG9" s="13">
        <v>2309.8660357142862</v>
      </c>
      <c r="AH9" s="13">
        <v>231.27428571428572</v>
      </c>
      <c r="AI9" s="13">
        <v>104.56619047619049</v>
      </c>
      <c r="AJ9" s="9">
        <v>126.70809523809524</v>
      </c>
      <c r="AK9" s="13">
        <v>95.375833333333347</v>
      </c>
      <c r="AL9" s="13">
        <v>58.137261904761921</v>
      </c>
      <c r="AM9" s="13">
        <v>37.238571428571426</v>
      </c>
      <c r="AN9" s="13">
        <v>78.757142857142867</v>
      </c>
      <c r="AO9" s="13">
        <v>32.777857142857144</v>
      </c>
      <c r="AP9" s="13">
        <v>2601.6578571428572</v>
      </c>
      <c r="AQ9" s="11">
        <v>20.223214285714285</v>
      </c>
      <c r="AR9" s="11">
        <v>2.1160178452380949</v>
      </c>
      <c r="AS9" s="13">
        <v>916.54754761904769</v>
      </c>
      <c r="AT9" s="13">
        <v>428.72138095238097</v>
      </c>
      <c r="AU9" s="13">
        <v>487.82616666666667</v>
      </c>
      <c r="AV9" s="13">
        <v>848.84491666666679</v>
      </c>
      <c r="AW9" s="13">
        <v>315.02857142857147</v>
      </c>
      <c r="AX9" s="13">
        <v>229.44499999999999</v>
      </c>
      <c r="AY9" s="2" t="s">
        <v>52</v>
      </c>
      <c r="AZ9" s="2" t="s">
        <v>52</v>
      </c>
      <c r="BA9" s="13">
        <v>190.87345214285719</v>
      </c>
      <c r="BB9" s="9">
        <v>795.2128014706509</v>
      </c>
      <c r="BC9" s="9">
        <v>754.97288432457606</v>
      </c>
      <c r="BD9" s="10">
        <v>35.132393424999997</v>
      </c>
      <c r="BE9" s="10">
        <v>64.153759719999996</v>
      </c>
      <c r="BF9" s="10">
        <v>166.74489690000001</v>
      </c>
      <c r="BG9" s="10">
        <v>12.567116984</v>
      </c>
      <c r="BH9" s="10">
        <v>66.94031584999999</v>
      </c>
      <c r="BI9" s="10">
        <v>198.91661794999999</v>
      </c>
      <c r="BJ9" s="10">
        <v>186.94271739999999</v>
      </c>
      <c r="BK9" s="10">
        <v>1.9027949720000001</v>
      </c>
      <c r="BL9" s="10">
        <v>102.07270927499999</v>
      </c>
      <c r="BM9" s="10">
        <v>263.07037766999997</v>
      </c>
      <c r="BN9" s="10">
        <v>353.68761430000001</v>
      </c>
      <c r="BO9" s="10">
        <v>14.469911956000001</v>
      </c>
      <c r="BP9" s="13">
        <v>106</v>
      </c>
      <c r="BQ9" s="13">
        <v>106</v>
      </c>
      <c r="BR9" s="13">
        <v>74</v>
      </c>
      <c r="BS9" s="13">
        <v>59</v>
      </c>
      <c r="BT9" s="2">
        <v>5.43</v>
      </c>
      <c r="BU9" s="2">
        <v>5.56</v>
      </c>
      <c r="BV9" s="2">
        <v>1.88</v>
      </c>
      <c r="BW9" s="2">
        <v>2.0699999999999998</v>
      </c>
      <c r="BX9" s="2">
        <v>3.2363636363636363</v>
      </c>
      <c r="BY9" s="2">
        <v>3.2218181818181817</v>
      </c>
      <c r="BZ9" s="2">
        <v>0.69</v>
      </c>
      <c r="CA9" s="2">
        <v>0.59</v>
      </c>
      <c r="CB9" s="2">
        <v>0.49</v>
      </c>
      <c r="CC9" s="2">
        <v>0.5</v>
      </c>
      <c r="CD9" s="2" t="s">
        <v>52</v>
      </c>
      <c r="CE9" s="2" t="s">
        <v>52</v>
      </c>
      <c r="CF9" s="2">
        <v>0.42</v>
      </c>
      <c r="CG9" s="2">
        <v>0.61</v>
      </c>
      <c r="CH9" s="2">
        <v>3.4195000000000002</v>
      </c>
      <c r="CI9" s="2">
        <v>3.2874999999999996</v>
      </c>
      <c r="CJ9" s="2">
        <v>1.345</v>
      </c>
      <c r="CK9" s="2">
        <v>1.3005</v>
      </c>
      <c r="CL9" s="2" t="s">
        <v>52</v>
      </c>
      <c r="CM9" s="2" t="s">
        <v>52</v>
      </c>
      <c r="CN9" s="2" t="s">
        <v>52</v>
      </c>
      <c r="CO9" s="2" t="s">
        <v>52</v>
      </c>
      <c r="CP9" s="2" t="s">
        <v>52</v>
      </c>
      <c r="CQ9" s="2" t="s">
        <v>52</v>
      </c>
      <c r="CR9" s="2" t="s">
        <v>52</v>
      </c>
      <c r="CS9" s="2" t="s">
        <v>52</v>
      </c>
      <c r="CT9" s="2" t="s">
        <v>52</v>
      </c>
      <c r="CU9" s="2" t="s">
        <v>52</v>
      </c>
      <c r="CV9" s="2" t="s">
        <v>52</v>
      </c>
      <c r="CW9" s="2" t="s">
        <v>52</v>
      </c>
      <c r="CX9" s="1">
        <v>5.21</v>
      </c>
      <c r="CY9" s="1">
        <v>5.51</v>
      </c>
      <c r="CZ9" s="3">
        <v>17.385044999999998</v>
      </c>
      <c r="DA9" s="3">
        <v>47.109827999999993</v>
      </c>
      <c r="DB9" s="4">
        <v>0.67093395888888874</v>
      </c>
      <c r="DC9" s="4">
        <v>1.9227789057777775</v>
      </c>
      <c r="DD9" s="2">
        <v>12.909474716155405</v>
      </c>
      <c r="DE9" s="2">
        <v>6.7698993093499515</v>
      </c>
      <c r="DF9" s="4">
        <v>5.0007810723211733E-2</v>
      </c>
      <c r="DG9" s="4">
        <v>7.2272039330395013E-2</v>
      </c>
      <c r="DH9" s="4">
        <v>8.1727883203607271E-2</v>
      </c>
      <c r="DI9" s="4">
        <v>4.3149375089041729E-2</v>
      </c>
      <c r="DJ9" s="4">
        <v>7.5354451041039494E-2</v>
      </c>
      <c r="DK9" s="4">
        <v>8.2807485558208827E-2</v>
      </c>
      <c r="DL9" s="3">
        <v>88.430088358394059</v>
      </c>
      <c r="DM9" s="3">
        <v>90.999564270152504</v>
      </c>
      <c r="DN9" s="3">
        <v>6.5</v>
      </c>
      <c r="DO9" s="3">
        <v>6.8</v>
      </c>
      <c r="DP9" s="3">
        <v>4.7530102040816535</v>
      </c>
      <c r="DQ9" s="3">
        <v>4.4542692509167141</v>
      </c>
      <c r="DR9" s="3">
        <v>12.284315933471209</v>
      </c>
      <c r="DS9" s="3">
        <v>10.170783702285295</v>
      </c>
      <c r="DT9" s="3">
        <v>5.6</v>
      </c>
      <c r="DU9" s="3">
        <v>5.2</v>
      </c>
      <c r="DV9" s="3">
        <v>4.4205278592375334</v>
      </c>
      <c r="DW9" s="3">
        <v>4.2964601769911557</v>
      </c>
      <c r="DX9" s="3">
        <v>13.24052488856948</v>
      </c>
      <c r="DY9" s="3">
        <v>6.7080541463898191</v>
      </c>
      <c r="DZ9" s="3">
        <v>6.5</v>
      </c>
      <c r="EA9" s="3">
        <v>6.8</v>
      </c>
      <c r="EB9" s="3">
        <v>4.7174757281553381</v>
      </c>
      <c r="EC9" s="3">
        <v>4.4176855895196558</v>
      </c>
      <c r="ED9" s="3">
        <v>13.751796853261805</v>
      </c>
      <c r="EE9" s="3">
        <v>11.537276375084947</v>
      </c>
      <c r="EF9" s="3">
        <v>5.8</v>
      </c>
      <c r="EG9" s="3">
        <v>5.8</v>
      </c>
      <c r="EH9" s="3">
        <v>4.9631349782293119</v>
      </c>
      <c r="EI9" s="3">
        <v>4.5807453416149038</v>
      </c>
      <c r="EJ9" s="3">
        <v>7.3504036906818406</v>
      </c>
      <c r="EK9" s="3">
        <v>8.4947659610164479</v>
      </c>
    </row>
    <row r="10" spans="1:141" x14ac:dyDescent="0.25">
      <c r="A10" s="1">
        <v>27</v>
      </c>
      <c r="B10" s="1" t="s">
        <v>11</v>
      </c>
      <c r="C10" s="1">
        <v>27</v>
      </c>
      <c r="D10" s="1" t="s">
        <v>13</v>
      </c>
      <c r="E10" s="2">
        <v>1.6319999999999999</v>
      </c>
      <c r="F10" s="3">
        <v>59</v>
      </c>
      <c r="G10" s="3">
        <v>58.3</v>
      </c>
      <c r="H10" s="3">
        <v>39.005800000000001</v>
      </c>
      <c r="I10" s="3">
        <v>37.442999999999998</v>
      </c>
      <c r="J10" s="3">
        <v>16.854299999999999</v>
      </c>
      <c r="K10" s="3">
        <v>17.87</v>
      </c>
      <c r="L10" s="3">
        <v>22.151936755094198</v>
      </c>
      <c r="M10" s="3">
        <v>21.889117166474435</v>
      </c>
      <c r="N10" s="3">
        <v>6.3280574178200695</v>
      </c>
      <c r="O10" s="3">
        <v>6.7094086409073448</v>
      </c>
      <c r="P10" s="3">
        <v>28.787050669363023</v>
      </c>
      <c r="Q10" s="3">
        <v>30.811726042891578</v>
      </c>
      <c r="R10" s="3">
        <v>70.7</v>
      </c>
      <c r="S10" s="3">
        <v>67.933333333333337</v>
      </c>
      <c r="T10" s="2">
        <v>0.75159461374911418</v>
      </c>
      <c r="U10" s="2">
        <v>0.74515539305301648</v>
      </c>
      <c r="V10" s="3">
        <v>18.633333333333336</v>
      </c>
      <c r="W10" s="3">
        <v>17.166666666666668</v>
      </c>
      <c r="X10" s="14">
        <v>0.3569444444444444</v>
      </c>
      <c r="Y10" s="14">
        <v>0.35277777777777775</v>
      </c>
      <c r="Z10" s="14">
        <v>0.98194444444444451</v>
      </c>
      <c r="AA10" s="14">
        <v>0.83472222222222214</v>
      </c>
      <c r="AB10" s="9">
        <v>502.14285714285717</v>
      </c>
      <c r="AC10" s="9">
        <v>499.28571428571428</v>
      </c>
      <c r="AD10" s="21" t="s">
        <v>153</v>
      </c>
      <c r="AE10" s="3">
        <v>1.9285714285714284</v>
      </c>
      <c r="AF10" s="3">
        <v>1.8571428571428572</v>
      </c>
      <c r="AG10" s="13">
        <v>1363.2933928571429</v>
      </c>
      <c r="AH10" s="13">
        <v>159.98357142857145</v>
      </c>
      <c r="AI10" s="13">
        <v>141.27285714285716</v>
      </c>
      <c r="AJ10" s="9">
        <v>18.710714285714285</v>
      </c>
      <c r="AK10" s="13">
        <v>49.944285714285712</v>
      </c>
      <c r="AL10" s="13">
        <v>39.657857142857139</v>
      </c>
      <c r="AM10" s="13">
        <v>10.286428571428571</v>
      </c>
      <c r="AN10" s="13">
        <v>66.883571428571429</v>
      </c>
      <c r="AO10" s="13">
        <v>0</v>
      </c>
      <c r="AP10" s="13">
        <v>1472.5685714285714</v>
      </c>
      <c r="AQ10" s="11">
        <v>8.6378571428571433</v>
      </c>
      <c r="AR10" s="11">
        <v>1.191067857142857</v>
      </c>
      <c r="AS10" s="13">
        <v>651.25496428571432</v>
      </c>
      <c r="AT10" s="13">
        <v>579.21871428571433</v>
      </c>
      <c r="AU10" s="13">
        <v>72.036249999999995</v>
      </c>
      <c r="AV10" s="13">
        <v>444.50414285714288</v>
      </c>
      <c r="AW10" s="13">
        <v>267.53428571428572</v>
      </c>
      <c r="AX10" s="13">
        <v>0</v>
      </c>
      <c r="AY10" s="13">
        <v>1257.3812467306477</v>
      </c>
      <c r="AZ10" s="13">
        <v>1286.4493522156824</v>
      </c>
      <c r="BA10" s="13">
        <v>117.17268000000001</v>
      </c>
      <c r="BB10" s="9">
        <v>896.59277487736188</v>
      </c>
      <c r="BC10" s="9">
        <v>1088.8008027518533</v>
      </c>
      <c r="BD10" s="10">
        <v>14.533936414999999</v>
      </c>
      <c r="BE10" s="10">
        <v>105.329340965</v>
      </c>
      <c r="BF10" s="10">
        <v>66.86927833</v>
      </c>
      <c r="BG10" s="10">
        <v>32.241959829999999</v>
      </c>
      <c r="BH10" s="10">
        <v>18.462292740000002</v>
      </c>
      <c r="BI10" s="10">
        <v>405.50548289999995</v>
      </c>
      <c r="BJ10" s="10">
        <v>290.79440384999998</v>
      </c>
      <c r="BK10" s="10">
        <v>37.553097319999999</v>
      </c>
      <c r="BL10" s="10">
        <v>32.996229155000002</v>
      </c>
      <c r="BM10" s="10">
        <v>510.83482386499998</v>
      </c>
      <c r="BN10" s="10">
        <v>357.66368217999997</v>
      </c>
      <c r="BO10" s="10">
        <v>69.795057149999991</v>
      </c>
      <c r="BP10" s="13">
        <v>96</v>
      </c>
      <c r="BQ10" s="13">
        <v>106</v>
      </c>
      <c r="BR10" s="13">
        <v>66</v>
      </c>
      <c r="BS10" s="13">
        <v>67</v>
      </c>
      <c r="BT10" s="2">
        <v>4.07</v>
      </c>
      <c r="BU10" s="2">
        <v>4.92</v>
      </c>
      <c r="BV10" s="2">
        <v>1.54</v>
      </c>
      <c r="BW10" s="2">
        <v>1.66</v>
      </c>
      <c r="BX10" s="2">
        <v>2.2845454545454547</v>
      </c>
      <c r="BY10" s="2">
        <v>2.8554545454545455</v>
      </c>
      <c r="BZ10" s="2">
        <v>0.54</v>
      </c>
      <c r="CA10" s="2">
        <v>0.89</v>
      </c>
      <c r="CB10" s="2">
        <v>0.33</v>
      </c>
      <c r="CC10" s="2">
        <v>0.64</v>
      </c>
      <c r="CD10" s="2">
        <v>2.0411833333333331</v>
      </c>
      <c r="CE10" s="2">
        <v>1.0261923333333332</v>
      </c>
      <c r="CF10" s="2">
        <v>0.1</v>
      </c>
      <c r="CG10" s="2">
        <v>0.1</v>
      </c>
      <c r="CH10" s="2">
        <v>2.9335</v>
      </c>
      <c r="CI10" s="2">
        <v>2.8820000000000001</v>
      </c>
      <c r="CJ10" s="2">
        <v>1.0865</v>
      </c>
      <c r="CK10" s="2">
        <v>1.242</v>
      </c>
      <c r="CL10" s="2">
        <v>13.597311625</v>
      </c>
      <c r="CM10" s="2">
        <v>18.664624025000002</v>
      </c>
      <c r="CN10" s="9">
        <v>231.12413500000002</v>
      </c>
      <c r="CO10" s="9">
        <v>143.65982</v>
      </c>
      <c r="CP10" s="11">
        <v>44.277763750000005</v>
      </c>
      <c r="CQ10" s="11">
        <v>41.787432500000001</v>
      </c>
      <c r="CR10" s="11">
        <v>95.475721499999992</v>
      </c>
      <c r="CS10" s="11">
        <v>66.084812999999997</v>
      </c>
      <c r="CT10" s="2">
        <v>8.1521904999999997</v>
      </c>
      <c r="CU10" s="2">
        <v>1.5</v>
      </c>
      <c r="CV10" s="2">
        <v>9.4217618999999999</v>
      </c>
      <c r="CW10" s="2">
        <v>9.7923472250000003</v>
      </c>
      <c r="CX10" s="1">
        <v>5.35</v>
      </c>
      <c r="CY10" s="1">
        <v>5.23</v>
      </c>
      <c r="CZ10" s="3">
        <v>6</v>
      </c>
      <c r="DA10" s="3">
        <v>6</v>
      </c>
      <c r="DB10" s="4">
        <v>0.23777777777777775</v>
      </c>
      <c r="DC10" s="4">
        <v>0.23244444444444445</v>
      </c>
      <c r="DD10" s="2">
        <v>35.350102684384368</v>
      </c>
      <c r="DE10" s="2">
        <v>33.146620162663375</v>
      </c>
      <c r="DF10" s="4">
        <v>4.5141216857262183E-2</v>
      </c>
      <c r="DG10" s="4">
        <v>6.9573212209714838E-2</v>
      </c>
      <c r="DH10" s="4">
        <v>9.6388083503011313E-2</v>
      </c>
      <c r="DI10" s="4">
        <v>4.7517575501396965E-2</v>
      </c>
      <c r="DJ10" s="4">
        <v>8.3976961289286292E-2</v>
      </c>
      <c r="DK10" s="4">
        <v>0.10021601371496934</v>
      </c>
      <c r="DL10" s="3">
        <v>72.180304536858301</v>
      </c>
      <c r="DM10" s="3">
        <v>83.795950543523361</v>
      </c>
      <c r="DN10" s="3">
        <v>8.4</v>
      </c>
      <c r="DO10" s="3">
        <v>8.1</v>
      </c>
      <c r="DP10" s="3">
        <v>5.3203844208396571</v>
      </c>
      <c r="DQ10" s="3">
        <v>5.1653394255874607</v>
      </c>
      <c r="DR10" s="3">
        <v>13.877440453427143</v>
      </c>
      <c r="DS10" s="3">
        <v>13.153836715907644</v>
      </c>
      <c r="DT10" s="3">
        <v>6.1</v>
      </c>
      <c r="DU10" s="3">
        <v>5.5</v>
      </c>
      <c r="DV10" s="3">
        <v>5.0141843971631239</v>
      </c>
      <c r="DW10" s="3">
        <v>4.8019379844961199</v>
      </c>
      <c r="DX10" s="3">
        <v>8.4297075702183228</v>
      </c>
      <c r="DY10" s="3">
        <v>6.7285174808958876</v>
      </c>
      <c r="DZ10" s="3">
        <v>8.4</v>
      </c>
      <c r="EA10" s="3">
        <v>8.1</v>
      </c>
      <c r="EB10" s="3">
        <v>5.623251028806588</v>
      </c>
      <c r="EC10" s="3">
        <v>5.5414201183431917</v>
      </c>
      <c r="ED10" s="3">
        <v>13.8411057426362</v>
      </c>
      <c r="EE10" s="3">
        <v>14.967682026270385</v>
      </c>
      <c r="EF10" s="3">
        <v>6.9</v>
      </c>
      <c r="EG10" s="3">
        <v>5.5</v>
      </c>
      <c r="EH10" s="3">
        <v>5.0258771929824579</v>
      </c>
      <c r="EI10" s="3">
        <v>4.9017699115044211</v>
      </c>
      <c r="EJ10" s="3">
        <v>12.196917322196237</v>
      </c>
      <c r="EK10" s="3">
        <v>5.5271138865399312</v>
      </c>
    </row>
    <row r="11" spans="1:141" x14ac:dyDescent="0.25">
      <c r="A11" s="1">
        <v>34</v>
      </c>
      <c r="B11" s="1" t="s">
        <v>11</v>
      </c>
      <c r="C11" s="1">
        <v>22</v>
      </c>
      <c r="D11" s="1" t="s">
        <v>13</v>
      </c>
      <c r="E11" s="2">
        <v>1.6619999999999999</v>
      </c>
      <c r="F11" s="3">
        <v>67.099999999999994</v>
      </c>
      <c r="G11" s="3">
        <v>65.900000000000006</v>
      </c>
      <c r="H11" s="3">
        <v>40.056899999999999</v>
      </c>
      <c r="I11" s="3">
        <v>41.878500000000003</v>
      </c>
      <c r="J11" s="3">
        <v>24.859900000000003</v>
      </c>
      <c r="K11" s="3">
        <v>21.982099999999999</v>
      </c>
      <c r="L11" s="3">
        <v>24.291843877658888</v>
      </c>
      <c r="M11" s="3">
        <v>23.857414478952624</v>
      </c>
      <c r="N11" s="3">
        <v>8.9998928407483199</v>
      </c>
      <c r="O11" s="3">
        <v>7.9580587377509007</v>
      </c>
      <c r="P11" s="3">
        <v>37.05654201149563</v>
      </c>
      <c r="Q11" s="3">
        <v>33.313127118811018</v>
      </c>
      <c r="R11" s="3">
        <v>78.533333333333317</v>
      </c>
      <c r="S11" s="3">
        <v>78.933333333333337</v>
      </c>
      <c r="T11" s="2">
        <v>0.76568085797855034</v>
      </c>
      <c r="U11" s="2">
        <v>0.77083333333333348</v>
      </c>
      <c r="V11" s="3">
        <v>19.433333333333334</v>
      </c>
      <c r="W11" s="3">
        <v>18.900000000000002</v>
      </c>
      <c r="X11" s="14">
        <v>0.28472222222222221</v>
      </c>
      <c r="Y11" s="14">
        <v>0.29236111111111107</v>
      </c>
      <c r="Z11" s="14">
        <v>0.90208333333333335</v>
      </c>
      <c r="AA11" s="14">
        <v>0.94791666666666674</v>
      </c>
      <c r="AB11" s="9">
        <v>461.42857142857144</v>
      </c>
      <c r="AC11" s="9">
        <v>498.57142857142856</v>
      </c>
      <c r="AD11" s="21" t="s">
        <v>153</v>
      </c>
      <c r="AE11" s="3">
        <v>2.6428571428571428</v>
      </c>
      <c r="AF11" s="3">
        <v>1.1428571428571428</v>
      </c>
      <c r="AG11" s="13">
        <v>2288.1858928571432</v>
      </c>
      <c r="AH11" s="13">
        <v>274.51</v>
      </c>
      <c r="AI11" s="13">
        <v>181.03785714285715</v>
      </c>
      <c r="AJ11" s="9">
        <v>93.472142857142842</v>
      </c>
      <c r="AK11" s="13">
        <v>83.563571428571436</v>
      </c>
      <c r="AL11" s="13">
        <v>62.075714285714298</v>
      </c>
      <c r="AM11" s="13">
        <v>21.487857142857141</v>
      </c>
      <c r="AN11" s="13">
        <v>82.27928571428572</v>
      </c>
      <c r="AO11" s="13">
        <v>16.175714285714285</v>
      </c>
      <c r="AP11" s="13">
        <v>1214.147857142857</v>
      </c>
      <c r="AQ11" s="11">
        <v>24.280714285714289</v>
      </c>
      <c r="AR11" s="11">
        <v>3.9316957142857145</v>
      </c>
      <c r="AS11" s="13">
        <v>1102.1229642857143</v>
      </c>
      <c r="AT11" s="13">
        <v>742.25521428571426</v>
      </c>
      <c r="AU11" s="13">
        <v>359.86774999999994</v>
      </c>
      <c r="AV11" s="13">
        <v>743.71578571428586</v>
      </c>
      <c r="AW11" s="13">
        <v>329.11714285714288</v>
      </c>
      <c r="AX11" s="13">
        <v>113.22999999999999</v>
      </c>
      <c r="AY11" s="13">
        <v>1713.3739374938527</v>
      </c>
      <c r="AZ11" s="13">
        <v>1657.2775551197592</v>
      </c>
      <c r="BA11" s="13">
        <v>189.14325285714287</v>
      </c>
      <c r="BB11" s="9">
        <v>1413.5181287111736</v>
      </c>
      <c r="BC11" s="9">
        <v>1373.9497830450107</v>
      </c>
      <c r="BD11" s="10">
        <v>20.244660605</v>
      </c>
      <c r="BE11" s="10">
        <v>199.50410664999998</v>
      </c>
      <c r="BF11" s="10">
        <v>211.84851294999999</v>
      </c>
      <c r="BG11" s="10">
        <v>35.088397620000002</v>
      </c>
      <c r="BH11" s="10">
        <v>21.848507399999999</v>
      </c>
      <c r="BI11" s="10">
        <v>447.87932934999998</v>
      </c>
      <c r="BJ11" s="10">
        <v>375.95613079999998</v>
      </c>
      <c r="BK11" s="10">
        <v>42.354734334999996</v>
      </c>
      <c r="BL11" s="10">
        <v>42.093168004999995</v>
      </c>
      <c r="BM11" s="10">
        <v>647.38343599999996</v>
      </c>
      <c r="BN11" s="10">
        <v>587.80464374999997</v>
      </c>
      <c r="BO11" s="10">
        <v>77.443131954999998</v>
      </c>
      <c r="BP11" s="13">
        <v>118</v>
      </c>
      <c r="BQ11" s="13">
        <v>114</v>
      </c>
      <c r="BR11" s="13">
        <v>67</v>
      </c>
      <c r="BS11" s="13">
        <v>67</v>
      </c>
      <c r="BT11" s="2">
        <v>4.34</v>
      </c>
      <c r="BU11" s="2">
        <v>4.68</v>
      </c>
      <c r="BV11" s="2">
        <v>0.84</v>
      </c>
      <c r="BW11" s="2">
        <v>1.19</v>
      </c>
      <c r="BX11" s="2">
        <v>3.1181818181818182</v>
      </c>
      <c r="BY11" s="2">
        <v>3.2945454545454544</v>
      </c>
      <c r="BZ11" s="2">
        <v>0.84</v>
      </c>
      <c r="CA11" s="2">
        <v>0.43</v>
      </c>
      <c r="CB11" s="2">
        <v>0.8</v>
      </c>
      <c r="CC11" s="2">
        <v>0.11</v>
      </c>
      <c r="CD11" s="2">
        <v>2.7154024999999997</v>
      </c>
      <c r="CE11" s="2">
        <v>1.590211</v>
      </c>
      <c r="CF11" s="2">
        <v>0.9</v>
      </c>
      <c r="CG11" s="2">
        <v>0.85</v>
      </c>
      <c r="CH11" s="2">
        <v>3.0852500000000003</v>
      </c>
      <c r="CI11" s="2">
        <v>2.5030000000000001</v>
      </c>
      <c r="CJ11" s="2">
        <v>1.18</v>
      </c>
      <c r="CK11" s="2">
        <v>1.2426666666666666</v>
      </c>
      <c r="CL11" s="2">
        <v>15.958052425</v>
      </c>
      <c r="CM11" s="2">
        <v>20.84310125</v>
      </c>
      <c r="CN11" s="9">
        <v>408.85683499999999</v>
      </c>
      <c r="CO11" s="9">
        <v>417.88059500000003</v>
      </c>
      <c r="CP11" s="11">
        <v>118.26281500000002</v>
      </c>
      <c r="CQ11" s="11">
        <v>90.243518750000021</v>
      </c>
      <c r="CR11" s="11">
        <v>72.122878499999999</v>
      </c>
      <c r="CS11" s="11">
        <v>95.833519999999993</v>
      </c>
      <c r="CT11" s="2">
        <v>7.935257</v>
      </c>
      <c r="CU11" s="2">
        <v>1.5</v>
      </c>
      <c r="CV11" s="2">
        <v>12.930587800000001</v>
      </c>
      <c r="CW11" s="2">
        <v>13.170058999999997</v>
      </c>
      <c r="CX11" s="1">
        <v>5.09</v>
      </c>
      <c r="CY11" s="1">
        <v>5.36</v>
      </c>
      <c r="CZ11" s="3">
        <v>24.385625999999998</v>
      </c>
      <c r="DA11" s="3">
        <v>36.585010499999996</v>
      </c>
      <c r="DB11" s="4">
        <v>0.91942841733333325</v>
      </c>
      <c r="DC11" s="4">
        <v>1.4525604168888886</v>
      </c>
      <c r="DD11" s="2">
        <v>8.0582495901318847</v>
      </c>
      <c r="DE11" s="2">
        <v>6.2368941194139627</v>
      </c>
      <c r="DF11" s="4">
        <v>2.5916982504043909E-2</v>
      </c>
      <c r="DG11" s="4">
        <v>8.0858920314409499E-2</v>
      </c>
      <c r="DH11" s="4">
        <v>0.13258137001929265</v>
      </c>
      <c r="DI11" s="4">
        <v>1.9793654023650579E-2</v>
      </c>
      <c r="DJ11" s="4">
        <v>0.12286954815406981</v>
      </c>
      <c r="DK11" s="4">
        <v>0.17907455715997081</v>
      </c>
      <c r="DL11" s="3">
        <v>60.988146602077855</v>
      </c>
      <c r="DM11" s="3">
        <v>68.613626694219903</v>
      </c>
      <c r="DN11" s="3">
        <v>8</v>
      </c>
      <c r="DO11" s="3">
        <v>8.5</v>
      </c>
      <c r="DP11" s="3">
        <v>4.9555140186915843</v>
      </c>
      <c r="DQ11" s="3">
        <v>5.6789368104312841</v>
      </c>
      <c r="DR11" s="3">
        <v>17.90029012876677</v>
      </c>
      <c r="DS11" s="3">
        <v>14.033894776501779</v>
      </c>
      <c r="DT11" s="3">
        <v>6.2</v>
      </c>
      <c r="DU11" s="3">
        <v>7.6</v>
      </c>
      <c r="DV11" s="3">
        <v>4.7591259640102832</v>
      </c>
      <c r="DW11" s="3">
        <v>5.6535175879396986</v>
      </c>
      <c r="DX11" s="3">
        <v>11.852780847485047</v>
      </c>
      <c r="DY11" s="3">
        <v>12.908309841635029</v>
      </c>
      <c r="DZ11" s="3">
        <v>8</v>
      </c>
      <c r="EA11" s="3">
        <v>7.5</v>
      </c>
      <c r="EB11" s="3">
        <v>5.0143053645116815</v>
      </c>
      <c r="EC11" s="3">
        <v>5.5255813953488335</v>
      </c>
      <c r="ED11" s="3">
        <v>19.943095951419252</v>
      </c>
      <c r="EE11" s="3">
        <v>13.501401669691438</v>
      </c>
      <c r="EF11" s="3">
        <v>7.4</v>
      </c>
      <c r="EG11" s="3">
        <v>8.5</v>
      </c>
      <c r="EH11" s="3">
        <v>5.0336776859504164</v>
      </c>
      <c r="EI11" s="3">
        <v>5.897101449275362</v>
      </c>
      <c r="EJ11" s="3">
        <v>17.787729328694247</v>
      </c>
      <c r="EK11" s="3">
        <v>14.380113496056005</v>
      </c>
    </row>
    <row r="12" spans="1:141" x14ac:dyDescent="0.25">
      <c r="A12" s="1">
        <v>37</v>
      </c>
      <c r="B12" s="1" t="s">
        <v>11</v>
      </c>
      <c r="C12" s="1">
        <v>35</v>
      </c>
      <c r="D12" s="1" t="s">
        <v>14</v>
      </c>
      <c r="E12" s="2">
        <v>1.7689999999999999</v>
      </c>
      <c r="F12" s="3">
        <v>69.7</v>
      </c>
      <c r="G12" s="3">
        <v>68.400000000000006</v>
      </c>
      <c r="H12" s="3">
        <v>51.6873</v>
      </c>
      <c r="I12" s="3">
        <v>49.361800000000002</v>
      </c>
      <c r="J12" s="3">
        <v>15.1151</v>
      </c>
      <c r="K12" s="3">
        <v>16.026900000000001</v>
      </c>
      <c r="L12" s="3">
        <v>22.272917697894236</v>
      </c>
      <c r="M12" s="3">
        <v>21.857497425193198</v>
      </c>
      <c r="N12" s="3">
        <v>4.8300915106949951</v>
      </c>
      <c r="O12" s="3">
        <v>5.1214608988863866</v>
      </c>
      <c r="P12" s="3">
        <v>21.757549236655503</v>
      </c>
      <c r="Q12" s="3">
        <v>23.556949615416841</v>
      </c>
      <c r="R12" s="3">
        <v>81.7</v>
      </c>
      <c r="S12" s="3">
        <v>81.7</v>
      </c>
      <c r="T12" s="2">
        <v>0.8560950052691616</v>
      </c>
      <c r="U12" s="2">
        <v>0.86914893617021283</v>
      </c>
      <c r="V12" s="3">
        <v>19.766666669999999</v>
      </c>
      <c r="W12" s="3">
        <v>19.533333330000001</v>
      </c>
      <c r="X12" s="14">
        <v>0.2944444444444444</v>
      </c>
      <c r="Y12" s="14">
        <v>0.31944444444444442</v>
      </c>
      <c r="Z12" s="14">
        <v>0.93472222222222223</v>
      </c>
      <c r="AA12" s="14">
        <v>0.95625000000000004</v>
      </c>
      <c r="AB12" s="9">
        <v>453.57142857142856</v>
      </c>
      <c r="AC12" s="9">
        <v>449.28571428571428</v>
      </c>
      <c r="AD12" s="21" t="s">
        <v>153</v>
      </c>
      <c r="AE12" s="3">
        <v>2.2142857142857144</v>
      </c>
      <c r="AF12" s="3">
        <v>1.2857142857142858</v>
      </c>
      <c r="AG12" s="13">
        <v>1981.6854642857145</v>
      </c>
      <c r="AH12" s="13">
        <v>220.8507142857143</v>
      </c>
      <c r="AI12" s="13">
        <v>150.48000000000002</v>
      </c>
      <c r="AJ12" s="9">
        <v>70.370714285714286</v>
      </c>
      <c r="AK12" s="13">
        <v>79.676428571428573</v>
      </c>
      <c r="AL12" s="13">
        <v>49.929285714285719</v>
      </c>
      <c r="AM12" s="13">
        <v>29.747142857142855</v>
      </c>
      <c r="AN12" s="13">
        <v>81.434999999999988</v>
      </c>
      <c r="AO12" s="13">
        <v>8.418571428571429</v>
      </c>
      <c r="AP12" s="13">
        <v>803.47428571428577</v>
      </c>
      <c r="AQ12" s="11">
        <v>15.799285714285716</v>
      </c>
      <c r="AR12" s="11">
        <v>3.2233692857142859</v>
      </c>
      <c r="AS12" s="13">
        <v>887.89525000000003</v>
      </c>
      <c r="AT12" s="13">
        <v>616.96800000000007</v>
      </c>
      <c r="AU12" s="13">
        <v>270.92725000000002</v>
      </c>
      <c r="AV12" s="13">
        <v>709.12021428571438</v>
      </c>
      <c r="AW12" s="13">
        <v>325.73999999999995</v>
      </c>
      <c r="AX12" s="13">
        <v>58.930000000000007</v>
      </c>
      <c r="AY12" s="13">
        <v>1399.0608219987294</v>
      </c>
      <c r="AZ12" s="13">
        <v>1401.1537770163529</v>
      </c>
      <c r="BA12" s="13">
        <v>162.45892428571426</v>
      </c>
      <c r="BB12" s="9">
        <v>612.24015927046071</v>
      </c>
      <c r="BC12" s="9">
        <v>575.02335119809572</v>
      </c>
      <c r="BD12" s="10">
        <v>26.397828929999999</v>
      </c>
      <c r="BE12" s="10">
        <v>79.652961210000001</v>
      </c>
      <c r="BF12" s="10">
        <v>43.991188655000002</v>
      </c>
      <c r="BG12" s="10">
        <v>0.41747390849999999</v>
      </c>
      <c r="BH12" s="10">
        <v>48.058506524999999</v>
      </c>
      <c r="BI12" s="10">
        <v>248.57599405000002</v>
      </c>
      <c r="BJ12" s="10">
        <v>133.39730854999999</v>
      </c>
      <c r="BK12" s="10">
        <v>10.193691637499999</v>
      </c>
      <c r="BL12" s="10">
        <v>74.456335455000001</v>
      </c>
      <c r="BM12" s="10">
        <v>328.22895526000002</v>
      </c>
      <c r="BN12" s="10">
        <v>177.38849720499999</v>
      </c>
      <c r="BO12" s="10">
        <v>10.611165545999999</v>
      </c>
      <c r="BP12" s="13">
        <v>107</v>
      </c>
      <c r="BQ12" s="13">
        <v>118</v>
      </c>
      <c r="BR12" s="13">
        <v>55</v>
      </c>
      <c r="BS12" s="13">
        <v>67</v>
      </c>
      <c r="BT12" s="2">
        <v>5.09</v>
      </c>
      <c r="BU12" s="2">
        <v>4.59</v>
      </c>
      <c r="BV12" s="2">
        <v>0.96</v>
      </c>
      <c r="BW12" s="2">
        <v>0.95</v>
      </c>
      <c r="BX12" s="2">
        <v>3.689090909090909</v>
      </c>
      <c r="BY12" s="2">
        <v>3.2581818181818178</v>
      </c>
      <c r="BZ12" s="2">
        <v>0.97</v>
      </c>
      <c r="CA12" s="2">
        <v>0.84</v>
      </c>
      <c r="CB12" s="2">
        <v>0.31</v>
      </c>
      <c r="CC12" s="2">
        <v>0.42</v>
      </c>
      <c r="CD12" s="2">
        <v>0.748108</v>
      </c>
      <c r="CE12" s="2">
        <v>1.1063014999999998</v>
      </c>
      <c r="CF12" s="2">
        <v>0.36</v>
      </c>
      <c r="CG12" s="2">
        <v>1.02</v>
      </c>
      <c r="CH12" s="2">
        <v>3.5960000000000001</v>
      </c>
      <c r="CI12" s="2">
        <v>3.7370000000000001</v>
      </c>
      <c r="CJ12" s="2">
        <v>1.2515000000000001</v>
      </c>
      <c r="CK12" s="2">
        <v>1.4765000000000001</v>
      </c>
      <c r="CL12" s="2">
        <v>3.9421710999999999</v>
      </c>
      <c r="CM12" s="2">
        <v>3.7133287000000004</v>
      </c>
      <c r="CN12" s="9">
        <v>422.36076499999996</v>
      </c>
      <c r="CO12" s="9">
        <v>436.35659000000004</v>
      </c>
      <c r="CP12" s="11">
        <v>111.08528750000001</v>
      </c>
      <c r="CQ12" s="11">
        <v>103.09316600000001</v>
      </c>
      <c r="CR12" s="11">
        <v>60.759898</v>
      </c>
      <c r="CS12" s="11">
        <v>70.215652500000004</v>
      </c>
      <c r="CT12" s="2">
        <v>1.5</v>
      </c>
      <c r="CU12" s="2">
        <v>1.5</v>
      </c>
      <c r="CV12" s="2">
        <v>2.0486743499999998</v>
      </c>
      <c r="CW12" s="2">
        <v>2.3001640499999998</v>
      </c>
      <c r="CX12" s="1">
        <v>5.84</v>
      </c>
      <c r="CY12" s="1">
        <v>6.17</v>
      </c>
      <c r="CZ12" s="3">
        <v>27.880016999999999</v>
      </c>
      <c r="DA12" s="3">
        <v>34.116696000000005</v>
      </c>
      <c r="DB12" s="4">
        <v>1.2060688835555555</v>
      </c>
      <c r="DC12" s="4">
        <v>1.5592593653333333</v>
      </c>
      <c r="DD12" s="2">
        <v>6.2198274746174835</v>
      </c>
      <c r="DE12" s="2">
        <v>4.4170060302261049</v>
      </c>
      <c r="DF12" s="4">
        <v>1.6782419163791432E-2</v>
      </c>
      <c r="DG12" s="4">
        <v>2.439534164292444E-2</v>
      </c>
      <c r="DH12" s="4">
        <v>2.9845282595769022E-2</v>
      </c>
      <c r="DI12" s="4">
        <v>2.4953113300230537E-2</v>
      </c>
      <c r="DJ12" s="4">
        <v>4.0403670750473193E-2</v>
      </c>
      <c r="DK12" s="4">
        <v>4.6814690439370581E-2</v>
      </c>
      <c r="DL12" s="3">
        <v>81.73935550666495</v>
      </c>
      <c r="DM12" s="3">
        <v>86.305538648813112</v>
      </c>
      <c r="DN12" s="3">
        <v>8.5</v>
      </c>
      <c r="DO12" s="3">
        <v>9.8000000000000007</v>
      </c>
      <c r="DP12" s="3">
        <v>5.67488126649077</v>
      </c>
      <c r="DQ12" s="3">
        <v>5.5914494264859238</v>
      </c>
      <c r="DR12" s="3">
        <v>12.354345943631786</v>
      </c>
      <c r="DS12" s="3">
        <v>14.595962642879249</v>
      </c>
      <c r="DT12" s="3">
        <v>8.5</v>
      </c>
      <c r="DU12" s="3">
        <v>6.9</v>
      </c>
      <c r="DV12" s="3">
        <v>5.6897058823529418</v>
      </c>
      <c r="DW12" s="3">
        <v>5.7117318435754187</v>
      </c>
      <c r="DX12" s="3">
        <v>12.248102709711233</v>
      </c>
      <c r="DY12" s="3">
        <v>13.766064561552948</v>
      </c>
      <c r="DZ12" s="3">
        <v>8.4</v>
      </c>
      <c r="EA12" s="3">
        <v>9.8000000000000007</v>
      </c>
      <c r="EB12" s="3">
        <v>5.6067274800456195</v>
      </c>
      <c r="EC12" s="3">
        <v>5.6553260869565074</v>
      </c>
      <c r="ED12" s="3">
        <v>9.8362670900009856</v>
      </c>
      <c r="EE12" s="3">
        <v>16.299946165268061</v>
      </c>
      <c r="EF12" s="3">
        <v>8.5</v>
      </c>
      <c r="EG12" s="3">
        <v>7.7</v>
      </c>
      <c r="EH12" s="3">
        <v>5.7656198347107424</v>
      </c>
      <c r="EI12" s="3">
        <v>5.3718543046357485</v>
      </c>
      <c r="EJ12" s="3">
        <v>15.08576858246507</v>
      </c>
      <c r="EK12" s="3">
        <v>10.515292835195535</v>
      </c>
    </row>
    <row r="13" spans="1:141" x14ac:dyDescent="0.25">
      <c r="A13" s="1">
        <v>41</v>
      </c>
      <c r="B13" s="1" t="s">
        <v>11</v>
      </c>
      <c r="C13" s="1">
        <v>25</v>
      </c>
      <c r="D13" s="1" t="s">
        <v>13</v>
      </c>
      <c r="E13" s="2">
        <v>1.619</v>
      </c>
      <c r="F13" s="3">
        <v>61.2</v>
      </c>
      <c r="G13" s="3">
        <v>62.1</v>
      </c>
      <c r="H13" s="3">
        <v>41.896999999999998</v>
      </c>
      <c r="I13" s="3">
        <v>41.562899999999999</v>
      </c>
      <c r="J13" s="3">
        <v>16.104099999999999</v>
      </c>
      <c r="K13" s="3">
        <v>17.230700000000002</v>
      </c>
      <c r="L13" s="3">
        <v>23.348432240522428</v>
      </c>
      <c r="M13" s="3">
        <v>23.691791538177167</v>
      </c>
      <c r="N13" s="3">
        <v>6.1438805170685811</v>
      </c>
      <c r="O13" s="3">
        <v>6.5736900556661739</v>
      </c>
      <c r="P13" s="3">
        <v>26.542667600642794</v>
      </c>
      <c r="Q13" s="3">
        <v>28.029065757453509</v>
      </c>
      <c r="R13" s="3">
        <v>76.233333329999994</v>
      </c>
      <c r="S13" s="3">
        <v>74.8</v>
      </c>
      <c r="T13" s="2">
        <v>0.79741980470711293</v>
      </c>
      <c r="U13" s="2">
        <v>0.77647058823529413</v>
      </c>
      <c r="V13" s="3">
        <v>19.133333329999999</v>
      </c>
      <c r="W13" s="3">
        <v>19.2</v>
      </c>
      <c r="X13" s="14">
        <v>0.30208333333333326</v>
      </c>
      <c r="Y13" s="14">
        <v>0.30138888888888882</v>
      </c>
      <c r="Z13" s="14">
        <v>0.95277777777777772</v>
      </c>
      <c r="AA13" s="14">
        <v>0.98750000000000004</v>
      </c>
      <c r="AB13" s="9">
        <v>457.14285714285717</v>
      </c>
      <c r="AC13" s="9">
        <v>353.57142857142856</v>
      </c>
      <c r="AD13" s="21" t="s">
        <v>153</v>
      </c>
      <c r="AE13" s="3">
        <v>2.9285714285714288</v>
      </c>
      <c r="AF13" s="3">
        <v>1.7857142857142858</v>
      </c>
      <c r="AG13" s="13">
        <v>2430.8184999999999</v>
      </c>
      <c r="AH13" s="13">
        <v>325.41857142857145</v>
      </c>
      <c r="AI13" s="13">
        <v>193.22285714285715</v>
      </c>
      <c r="AJ13" s="9">
        <v>132.1957142857143</v>
      </c>
      <c r="AK13" s="13">
        <v>87.908571428571435</v>
      </c>
      <c r="AL13" s="13">
        <v>64.059285714285721</v>
      </c>
      <c r="AM13" s="13">
        <v>23.849285714285713</v>
      </c>
      <c r="AN13" s="13">
        <v>86.054999999999993</v>
      </c>
      <c r="AO13" s="13">
        <v>0.435</v>
      </c>
      <c r="AP13" s="13">
        <v>1282.1907142857142</v>
      </c>
      <c r="AQ13" s="11">
        <v>20.922142857142859</v>
      </c>
      <c r="AR13" s="11">
        <v>2.6491214285714282</v>
      </c>
      <c r="AS13" s="13">
        <v>1301.1672142857142</v>
      </c>
      <c r="AT13" s="13">
        <v>792.21371428571422</v>
      </c>
      <c r="AU13" s="13">
        <v>508.95350000000008</v>
      </c>
      <c r="AV13" s="13">
        <v>782.3862857142858</v>
      </c>
      <c r="AW13" s="13">
        <v>344.21999999999997</v>
      </c>
      <c r="AX13" s="13">
        <v>3.0449999999999999</v>
      </c>
      <c r="AY13" s="13">
        <v>1271.3979818090347</v>
      </c>
      <c r="AZ13" s="13">
        <v>1415.2418431289109</v>
      </c>
      <c r="BA13" s="13">
        <v>192.48405285714284</v>
      </c>
      <c r="BB13" s="9">
        <v>871.01387897596749</v>
      </c>
      <c r="BC13" s="9">
        <v>486.87413279689599</v>
      </c>
      <c r="BD13" s="10">
        <v>26.534675274999998</v>
      </c>
      <c r="BE13" s="10">
        <v>117.568894715</v>
      </c>
      <c r="BF13" s="10">
        <v>69.428358164999992</v>
      </c>
      <c r="BG13" s="10">
        <v>25.8662675675</v>
      </c>
      <c r="BH13" s="10">
        <v>41.632322259999995</v>
      </c>
      <c r="BI13" s="10">
        <v>219.07122444999999</v>
      </c>
      <c r="BJ13" s="10">
        <v>141.93501409499999</v>
      </c>
      <c r="BK13" s="10">
        <v>20.023111502500001</v>
      </c>
      <c r="BL13" s="10">
        <v>68.166997534999993</v>
      </c>
      <c r="BM13" s="10">
        <v>336.64011916499999</v>
      </c>
      <c r="BN13" s="10">
        <v>211.36337225999998</v>
      </c>
      <c r="BO13" s="10">
        <v>45.889379070000004</v>
      </c>
      <c r="BP13" s="2" t="s">
        <v>52</v>
      </c>
      <c r="BQ13" s="13">
        <v>106</v>
      </c>
      <c r="BR13" s="2" t="s">
        <v>52</v>
      </c>
      <c r="BS13" s="13">
        <v>79</v>
      </c>
      <c r="BT13" s="2">
        <v>5.1100000000000003</v>
      </c>
      <c r="BU13" s="2">
        <v>5.81</v>
      </c>
      <c r="BV13" s="2">
        <v>1.08</v>
      </c>
      <c r="BW13" s="2">
        <v>1.26</v>
      </c>
      <c r="BX13" s="2">
        <v>3.7618181818181822</v>
      </c>
      <c r="BY13" s="2">
        <v>4.3136363636363635</v>
      </c>
      <c r="BZ13" s="2">
        <v>0.59</v>
      </c>
      <c r="CA13" s="2">
        <v>0.52</v>
      </c>
      <c r="CB13" s="2">
        <v>0.6</v>
      </c>
      <c r="CC13" s="2">
        <v>0.35</v>
      </c>
      <c r="CD13" s="2">
        <v>1.9097135000000001</v>
      </c>
      <c r="CE13" s="2">
        <v>15.250327500000001</v>
      </c>
      <c r="CF13" s="2">
        <v>0.26</v>
      </c>
      <c r="CG13" s="2">
        <v>0.31</v>
      </c>
      <c r="CH13" s="2">
        <v>2.3340000000000001</v>
      </c>
      <c r="CI13" s="2">
        <v>2.7442500000000001</v>
      </c>
      <c r="CJ13" s="2">
        <v>0.89250000000000007</v>
      </c>
      <c r="CK13" s="2">
        <v>1.1665000000000001</v>
      </c>
      <c r="CL13" s="2">
        <v>13.803542899999998</v>
      </c>
      <c r="CM13" s="2">
        <v>17.956552349999999</v>
      </c>
      <c r="CN13" s="2" t="s">
        <v>52</v>
      </c>
      <c r="CO13" s="9">
        <v>144.169005</v>
      </c>
      <c r="CP13" s="2" t="s">
        <v>52</v>
      </c>
      <c r="CQ13" s="11">
        <v>36.628099750000004</v>
      </c>
      <c r="CR13" s="2" t="s">
        <v>52</v>
      </c>
      <c r="CS13" s="11">
        <v>65.292770000000004</v>
      </c>
      <c r="CT13" s="2" t="s">
        <v>52</v>
      </c>
      <c r="CU13" s="2">
        <v>8.1293954999999993</v>
      </c>
      <c r="CV13" s="2">
        <v>8.7171762999999984</v>
      </c>
      <c r="CW13" s="2">
        <v>8.4696709999999999</v>
      </c>
      <c r="CX13" s="1">
        <v>5.34</v>
      </c>
      <c r="CY13" s="1">
        <v>5.28</v>
      </c>
      <c r="CZ13" s="3">
        <v>20.636091</v>
      </c>
      <c r="DA13" s="3">
        <v>22.917446999999999</v>
      </c>
      <c r="DB13" s="4">
        <v>0.81627204400000009</v>
      </c>
      <c r="DC13" s="4">
        <v>0.89632681599999997</v>
      </c>
      <c r="DD13" s="2">
        <v>7.6736185922949396</v>
      </c>
      <c r="DE13" s="2">
        <v>9.6955568895928668</v>
      </c>
      <c r="DF13" s="4">
        <v>6.457521414790808E-2</v>
      </c>
      <c r="DG13" s="4">
        <v>0.16529217391794948</v>
      </c>
      <c r="DH13" s="4">
        <v>0.20537295100782549</v>
      </c>
      <c r="DI13" s="4">
        <v>4.4443217478382799E-2</v>
      </c>
      <c r="DJ13" s="4">
        <v>0.10759090496136564</v>
      </c>
      <c r="DK13" s="4">
        <v>0.13872367055978616</v>
      </c>
      <c r="DL13" s="3">
        <v>80.483906525573175</v>
      </c>
      <c r="DM13" s="3">
        <v>77.557712052462506</v>
      </c>
      <c r="DN13" s="3">
        <v>8.6</v>
      </c>
      <c r="DO13" s="3">
        <v>8.9</v>
      </c>
      <c r="DP13" s="3">
        <v>5.6402597402597383</v>
      </c>
      <c r="DQ13" s="3">
        <v>4.9383691845922852</v>
      </c>
      <c r="DR13" s="3">
        <v>16.50740887076088</v>
      </c>
      <c r="DS13" s="3">
        <v>23.336481467423287</v>
      </c>
      <c r="DT13" s="3">
        <v>7.3</v>
      </c>
      <c r="DU13" s="3">
        <v>6.8</v>
      </c>
      <c r="DV13" s="3">
        <v>5.1852040816326506</v>
      </c>
      <c r="DW13" s="3">
        <v>5.0331564986737369</v>
      </c>
      <c r="DX13" s="3">
        <v>13.451391594293785</v>
      </c>
      <c r="DY13" s="3">
        <v>18.138946154600838</v>
      </c>
      <c r="DZ13" s="3">
        <v>8.6</v>
      </c>
      <c r="EA13" s="3">
        <v>8.9</v>
      </c>
      <c r="EB13" s="3">
        <v>5.4870755750273883</v>
      </c>
      <c r="EC13" s="3">
        <v>4.9539165818921633</v>
      </c>
      <c r="ED13" s="3">
        <v>16.887555233731607</v>
      </c>
      <c r="EE13" s="3">
        <v>27.934851793158906</v>
      </c>
      <c r="EF13" s="3">
        <v>8.4</v>
      </c>
      <c r="EG13" s="3">
        <v>7</v>
      </c>
      <c r="EH13" s="3">
        <v>6.1176562500000014</v>
      </c>
      <c r="EI13" s="3">
        <v>4.8416161616161695</v>
      </c>
      <c r="EJ13" s="3">
        <v>14.026792847423348</v>
      </c>
      <c r="EK13" s="3">
        <v>14.432356842271188</v>
      </c>
    </row>
    <row r="14" spans="1:141" x14ac:dyDescent="0.25">
      <c r="A14" s="1">
        <v>42</v>
      </c>
      <c r="B14" s="1" t="s">
        <v>11</v>
      </c>
      <c r="C14" s="1">
        <v>52</v>
      </c>
      <c r="D14" s="1" t="s">
        <v>13</v>
      </c>
      <c r="E14" s="2">
        <v>1.7190000000000001</v>
      </c>
      <c r="F14" s="3">
        <v>72.3</v>
      </c>
      <c r="G14" s="3">
        <v>70.7</v>
      </c>
      <c r="H14" s="3">
        <v>40.2181</v>
      </c>
      <c r="I14" s="3">
        <v>40.370699999999999</v>
      </c>
      <c r="J14" s="3">
        <v>28.976200000000002</v>
      </c>
      <c r="K14" s="3">
        <v>26.890599999999999</v>
      </c>
      <c r="L14" s="3">
        <v>24.467327995191809</v>
      </c>
      <c r="M14" s="3">
        <v>23.925865688244276</v>
      </c>
      <c r="N14" s="3">
        <v>9.8059500616082573</v>
      </c>
      <c r="O14" s="3">
        <v>9.1001539445021429</v>
      </c>
      <c r="P14" s="3">
        <v>40.25556886160993</v>
      </c>
      <c r="Q14" s="3">
        <v>38.357114023213455</v>
      </c>
      <c r="R14" s="3">
        <v>90.333333330000002</v>
      </c>
      <c r="S14" s="3">
        <v>85.85</v>
      </c>
      <c r="T14" s="2">
        <v>0.8804418453216375</v>
      </c>
      <c r="U14" s="2">
        <v>0.85536366627188187</v>
      </c>
      <c r="V14" s="3">
        <v>20.366666670000001</v>
      </c>
      <c r="W14" s="3">
        <v>19.333333329999999</v>
      </c>
      <c r="X14" s="14">
        <v>0.28472222222222221</v>
      </c>
      <c r="Y14" s="14">
        <v>0.29166666666666663</v>
      </c>
      <c r="Z14" s="14">
        <v>0.95555555555555549</v>
      </c>
      <c r="AA14" s="14">
        <v>0.98402777777777772</v>
      </c>
      <c r="AB14" s="9">
        <v>462.14285714285717</v>
      </c>
      <c r="AC14" s="9">
        <v>426.42857142857144</v>
      </c>
      <c r="AD14" s="21" t="s">
        <v>153</v>
      </c>
      <c r="AE14" s="2" t="s">
        <v>52</v>
      </c>
      <c r="AF14" s="2" t="s">
        <v>52</v>
      </c>
      <c r="AG14" s="13">
        <v>1819.9094285714284</v>
      </c>
      <c r="AH14" s="13">
        <v>220.92928571428573</v>
      </c>
      <c r="AI14" s="13">
        <v>132.66642857142858</v>
      </c>
      <c r="AJ14" s="9">
        <v>88.262857142857143</v>
      </c>
      <c r="AK14" s="13">
        <v>71.013571428571424</v>
      </c>
      <c r="AL14" s="13">
        <v>47.844999999999999</v>
      </c>
      <c r="AM14" s="13">
        <v>23.168571428571429</v>
      </c>
      <c r="AN14" s="13">
        <v>67.638571428571424</v>
      </c>
      <c r="AO14" s="13">
        <v>4.798571428571428</v>
      </c>
      <c r="AP14" s="13">
        <v>2712.0457142857144</v>
      </c>
      <c r="AQ14" s="11">
        <v>24.776428571428568</v>
      </c>
      <c r="AR14" s="11">
        <v>2.1110242857142856</v>
      </c>
      <c r="AS14" s="13">
        <v>883.7443571428571</v>
      </c>
      <c r="AT14" s="13">
        <v>543.93235714285709</v>
      </c>
      <c r="AU14" s="13">
        <v>339.81200000000001</v>
      </c>
      <c r="AV14" s="13">
        <v>632.02078571428569</v>
      </c>
      <c r="AW14" s="13">
        <v>270.5542857142857</v>
      </c>
      <c r="AX14" s="13">
        <v>33.589999999999996</v>
      </c>
      <c r="AY14" s="13">
        <v>1475.871037986376</v>
      </c>
      <c r="AZ14" s="13">
        <v>1454.4333634722166</v>
      </c>
      <c r="BA14" s="13">
        <v>145.19486428571426</v>
      </c>
      <c r="BB14" s="2" t="s">
        <v>52</v>
      </c>
      <c r="BC14" s="2" t="s">
        <v>52</v>
      </c>
      <c r="BD14" s="2" t="s">
        <v>52</v>
      </c>
      <c r="BE14" s="2" t="s">
        <v>52</v>
      </c>
      <c r="BF14" s="2" t="s">
        <v>52</v>
      </c>
      <c r="BG14" s="2" t="s">
        <v>52</v>
      </c>
      <c r="BH14" s="2" t="s">
        <v>52</v>
      </c>
      <c r="BI14" s="2" t="s">
        <v>52</v>
      </c>
      <c r="BJ14" s="2" t="s">
        <v>52</v>
      </c>
      <c r="BK14" s="2" t="s">
        <v>52</v>
      </c>
      <c r="BL14" s="2" t="s">
        <v>52</v>
      </c>
      <c r="BM14" s="2" t="s">
        <v>52</v>
      </c>
      <c r="BN14" s="2" t="s">
        <v>52</v>
      </c>
      <c r="BO14" s="2" t="s">
        <v>52</v>
      </c>
      <c r="BP14" s="13">
        <v>118</v>
      </c>
      <c r="BQ14" s="13">
        <v>128</v>
      </c>
      <c r="BR14" s="13">
        <v>74</v>
      </c>
      <c r="BS14" s="13">
        <v>82</v>
      </c>
      <c r="BT14" s="2">
        <v>5.86</v>
      </c>
      <c r="BU14" s="2">
        <v>5.82</v>
      </c>
      <c r="BV14" s="2">
        <v>1.37</v>
      </c>
      <c r="BW14" s="2">
        <v>1.38</v>
      </c>
      <c r="BX14" s="2">
        <v>4.0672727272727274</v>
      </c>
      <c r="BY14" s="2">
        <v>4.04</v>
      </c>
      <c r="BZ14" s="2">
        <v>0.93</v>
      </c>
      <c r="CA14" s="2">
        <v>0.88</v>
      </c>
      <c r="CB14" s="2">
        <v>0.68</v>
      </c>
      <c r="CC14" s="2">
        <v>0.54</v>
      </c>
      <c r="CD14" s="2">
        <v>1.7074513333333332</v>
      </c>
      <c r="CE14" s="2">
        <v>1.4713525000000001</v>
      </c>
      <c r="CF14" s="2">
        <v>0.48</v>
      </c>
      <c r="CG14" s="2">
        <v>0.27</v>
      </c>
      <c r="CH14" s="2">
        <v>3.4569999999999999</v>
      </c>
      <c r="CI14" s="2">
        <v>2.944</v>
      </c>
      <c r="CJ14" s="2">
        <v>1.1274999999999999</v>
      </c>
      <c r="CK14" s="2">
        <v>1.331</v>
      </c>
      <c r="CL14" s="2">
        <v>17.385408599999998</v>
      </c>
      <c r="CM14" s="2">
        <v>11.845734475</v>
      </c>
      <c r="CN14" s="9">
        <v>221.35430499999998</v>
      </c>
      <c r="CO14" s="9">
        <v>230.80499000000003</v>
      </c>
      <c r="CP14" s="11">
        <v>75.487959250000003</v>
      </c>
      <c r="CQ14" s="11">
        <v>84.325681000000017</v>
      </c>
      <c r="CR14" s="11">
        <v>41.251103999999998</v>
      </c>
      <c r="CS14" s="11">
        <v>53.830439999999996</v>
      </c>
      <c r="CT14" s="2">
        <v>2.518945</v>
      </c>
      <c r="CU14" s="2">
        <v>17.872564000000001</v>
      </c>
      <c r="CV14" s="2">
        <v>6.1753233499999993</v>
      </c>
      <c r="CW14" s="2">
        <v>6.6959352750000001</v>
      </c>
      <c r="CX14" s="1">
        <v>5.68</v>
      </c>
      <c r="CY14" s="1">
        <v>5.9</v>
      </c>
      <c r="CZ14" s="3">
        <v>32.378082000000006</v>
      </c>
      <c r="DA14" s="3">
        <v>45.840333000000001</v>
      </c>
      <c r="DB14" s="4">
        <v>1.3622778204444446</v>
      </c>
      <c r="DC14" s="4">
        <v>2.0033923311111113</v>
      </c>
      <c r="DD14" s="2">
        <v>6.1276742816576526</v>
      </c>
      <c r="DE14" s="2">
        <v>5.7433891646431814</v>
      </c>
      <c r="DF14" s="4">
        <v>2.7310181203827954E-2</v>
      </c>
      <c r="DG14" s="4">
        <v>4.0704561767143217E-2</v>
      </c>
      <c r="DH14" s="4">
        <v>5.2228911065941803E-2</v>
      </c>
      <c r="DI14" s="4">
        <v>3.0620873426504092E-2</v>
      </c>
      <c r="DJ14" s="4">
        <v>4.7999660383698635E-2</v>
      </c>
      <c r="DK14" s="4">
        <v>6.2193953008905095E-2</v>
      </c>
      <c r="DL14" s="3">
        <v>77.934923276021436</v>
      </c>
      <c r="DM14" s="3">
        <v>77.177375068643599</v>
      </c>
      <c r="DN14" s="3">
        <v>8.4</v>
      </c>
      <c r="DO14" s="3">
        <v>7.3</v>
      </c>
      <c r="DP14" s="3">
        <v>5.447397397397399</v>
      </c>
      <c r="DQ14" s="3">
        <v>5.0575772934617218</v>
      </c>
      <c r="DR14" s="3">
        <v>13.589711646139616</v>
      </c>
      <c r="DS14" s="3">
        <v>12.106539244580683</v>
      </c>
      <c r="DT14" s="3">
        <v>6.4</v>
      </c>
      <c r="DU14" s="3">
        <v>6.1</v>
      </c>
      <c r="DV14" s="3">
        <v>5.3385514018691582</v>
      </c>
      <c r="DW14" s="3">
        <v>4.9027160493827076</v>
      </c>
      <c r="DX14" s="3">
        <v>9.2111927428243057</v>
      </c>
      <c r="DY14" s="3">
        <v>8.1161601861816912</v>
      </c>
      <c r="DZ14" s="3">
        <v>8.4</v>
      </c>
      <c r="EA14" s="3">
        <v>7.3</v>
      </c>
      <c r="EB14" s="3">
        <v>5.5993471164308932</v>
      </c>
      <c r="EC14" s="3">
        <v>5.1874614594038997</v>
      </c>
      <c r="ED14" s="3">
        <v>16.025021841480058</v>
      </c>
      <c r="EE14" s="3">
        <v>14.50673743967989</v>
      </c>
      <c r="EF14" s="3">
        <v>6.4</v>
      </c>
      <c r="EG14" s="3">
        <v>6.1</v>
      </c>
      <c r="EH14" s="3">
        <v>5.308809891808342</v>
      </c>
      <c r="EI14" s="3">
        <v>4.9422608695652173</v>
      </c>
      <c r="EJ14" s="3">
        <v>10.725977774512018</v>
      </c>
      <c r="EK14" s="3">
        <v>7.8274933611169812</v>
      </c>
    </row>
    <row r="15" spans="1:141" x14ac:dyDescent="0.25">
      <c r="A15" s="1">
        <v>50</v>
      </c>
      <c r="B15" s="1" t="s">
        <v>11</v>
      </c>
      <c r="C15" s="1">
        <v>34</v>
      </c>
      <c r="D15" s="1" t="s">
        <v>14</v>
      </c>
      <c r="E15" s="2">
        <v>1.7869999999999999</v>
      </c>
      <c r="F15" s="3">
        <v>82</v>
      </c>
      <c r="G15" s="3">
        <v>82</v>
      </c>
      <c r="H15" s="3">
        <v>64.999200000000002</v>
      </c>
      <c r="I15" s="3">
        <v>63.936399999999999</v>
      </c>
      <c r="J15" s="3">
        <v>13.5465</v>
      </c>
      <c r="K15" s="3">
        <v>15.2195</v>
      </c>
      <c r="L15" s="3">
        <v>25.678210065920979</v>
      </c>
      <c r="M15" s="3">
        <v>25.678210065920979</v>
      </c>
      <c r="N15" s="3">
        <v>4.2420716177804696</v>
      </c>
      <c r="O15" s="3">
        <v>4.7659697329059068</v>
      </c>
      <c r="P15" s="3">
        <v>16.545282887513082</v>
      </c>
      <c r="Q15" s="3">
        <v>18.482334339653804</v>
      </c>
      <c r="R15" s="3">
        <v>82.666666669999998</v>
      </c>
      <c r="S15" s="3">
        <v>85.966666669999995</v>
      </c>
      <c r="T15" s="2">
        <v>0.79132099531227784</v>
      </c>
      <c r="U15" s="2">
        <v>0.80118049086672882</v>
      </c>
      <c r="V15" s="3">
        <v>20.333333329999999</v>
      </c>
      <c r="W15" s="3">
        <v>20.366666670000001</v>
      </c>
      <c r="X15" s="14">
        <v>0.30902777777777773</v>
      </c>
      <c r="Y15" s="14">
        <v>0.29722222222222217</v>
      </c>
      <c r="Z15" s="14">
        <v>0.95763888888888893</v>
      </c>
      <c r="AA15" s="14">
        <v>0.9291666666666667</v>
      </c>
      <c r="AB15" s="9">
        <v>496.42857142857144</v>
      </c>
      <c r="AC15" s="9">
        <v>467.14285714285717</v>
      </c>
      <c r="AD15" s="21" t="s">
        <v>153</v>
      </c>
      <c r="AE15" s="2" t="s">
        <v>52</v>
      </c>
      <c r="AF15" s="2" t="s">
        <v>52</v>
      </c>
      <c r="AG15" s="13">
        <v>2919.0051250000033</v>
      </c>
      <c r="AH15" s="13">
        <v>302.83416666666665</v>
      </c>
      <c r="AI15" s="13">
        <v>175.11666666666667</v>
      </c>
      <c r="AJ15" s="9">
        <v>127.7175</v>
      </c>
      <c r="AK15" s="13">
        <v>126.739166666667</v>
      </c>
      <c r="AL15" s="13">
        <v>75.964166666666998</v>
      </c>
      <c r="AM15" s="13">
        <v>50.775000000000006</v>
      </c>
      <c r="AN15" s="13">
        <v>97.248333333333335</v>
      </c>
      <c r="AO15" s="13">
        <v>27.477499999999999</v>
      </c>
      <c r="AP15" s="13">
        <v>1572.9716666666668</v>
      </c>
      <c r="AQ15" s="11">
        <v>21.780833333333334</v>
      </c>
      <c r="AR15" s="11">
        <v>3.1575924999999998</v>
      </c>
      <c r="AS15" s="13">
        <v>1209.6907083333333</v>
      </c>
      <c r="AT15" s="13">
        <v>717.97833333333335</v>
      </c>
      <c r="AU15" s="13">
        <v>491.71237500000001</v>
      </c>
      <c r="AV15" s="13">
        <v>1127.9785833333365</v>
      </c>
      <c r="AW15" s="13">
        <v>388.99333333333334</v>
      </c>
      <c r="AX15" s="13">
        <v>192.3425</v>
      </c>
      <c r="AY15" s="13">
        <v>1819.5175134151598</v>
      </c>
      <c r="AZ15" s="13">
        <v>1801.4970128304794</v>
      </c>
      <c r="BA15" s="13">
        <v>229.87480333333338</v>
      </c>
      <c r="BB15" s="9">
        <v>616.37464866752782</v>
      </c>
      <c r="BC15" s="9">
        <v>1053.079680064591</v>
      </c>
      <c r="BD15" s="10">
        <v>28.331106660000003</v>
      </c>
      <c r="BE15" s="10">
        <v>67.12581234000001</v>
      </c>
      <c r="BF15" s="10">
        <v>44.550652300000003</v>
      </c>
      <c r="BG15" s="10">
        <v>67.413995419999992</v>
      </c>
      <c r="BH15" s="10">
        <v>60.913419179999998</v>
      </c>
      <c r="BI15" s="10">
        <v>189.8081258</v>
      </c>
      <c r="BJ15" s="10">
        <v>79.530197614999992</v>
      </c>
      <c r="BK15" s="10">
        <v>48.378327175000003</v>
      </c>
      <c r="BL15" s="10">
        <v>89.244525839999994</v>
      </c>
      <c r="BM15" s="10">
        <v>256.93393814000001</v>
      </c>
      <c r="BN15" s="10">
        <v>124.08084991499999</v>
      </c>
      <c r="BO15" s="10">
        <v>115.792322595</v>
      </c>
      <c r="BP15" s="2" t="s">
        <v>52</v>
      </c>
      <c r="BQ15" s="2" t="s">
        <v>52</v>
      </c>
      <c r="BR15" s="2" t="s">
        <v>52</v>
      </c>
      <c r="BS15" s="2" t="s">
        <v>52</v>
      </c>
      <c r="BT15" s="2">
        <v>5.29</v>
      </c>
      <c r="BU15" s="2">
        <v>5.91</v>
      </c>
      <c r="BV15" s="2">
        <v>1.36</v>
      </c>
      <c r="BW15" s="2">
        <v>1.45</v>
      </c>
      <c r="BX15" s="2">
        <v>3.5436363636363635</v>
      </c>
      <c r="BY15" s="2">
        <v>4.0599999999999996</v>
      </c>
      <c r="BZ15" s="2">
        <v>0.85</v>
      </c>
      <c r="CA15" s="2">
        <v>0.88</v>
      </c>
      <c r="CB15" s="2">
        <v>0.57999999999999996</v>
      </c>
      <c r="CC15" s="2">
        <v>0.44</v>
      </c>
      <c r="CD15" s="2">
        <v>0.44041274999999996</v>
      </c>
      <c r="CE15" s="2">
        <v>1.0605083333333334</v>
      </c>
      <c r="CF15" s="2" t="s">
        <v>52</v>
      </c>
      <c r="CG15" s="2" t="s">
        <v>52</v>
      </c>
      <c r="CH15" s="2">
        <v>3.08</v>
      </c>
      <c r="CI15" s="2">
        <v>3.0209999999999999</v>
      </c>
      <c r="CJ15" s="2">
        <v>1.05925</v>
      </c>
      <c r="CK15" s="2">
        <v>1.2813333333333334</v>
      </c>
      <c r="CL15" s="2">
        <v>3.2263141750000006</v>
      </c>
      <c r="CM15" s="2">
        <v>3.5553622250000001</v>
      </c>
      <c r="CN15" s="9">
        <v>379.11908499999993</v>
      </c>
      <c r="CO15" s="9">
        <v>348.71083499999997</v>
      </c>
      <c r="CP15" s="11">
        <v>123.05757200000001</v>
      </c>
      <c r="CQ15" s="11">
        <v>132.39871150000002</v>
      </c>
      <c r="CR15" s="11">
        <v>54.206921999999999</v>
      </c>
      <c r="CS15" s="11">
        <v>58.892845000000001</v>
      </c>
      <c r="CT15" s="2">
        <v>2.8081225000000001</v>
      </c>
      <c r="CU15" s="2">
        <v>6.9572660000000006</v>
      </c>
      <c r="CV15" s="2">
        <v>5.5413308500000005</v>
      </c>
      <c r="CW15" s="2">
        <v>5.6834790499999999</v>
      </c>
      <c r="CX15" s="1">
        <v>5.32</v>
      </c>
      <c r="CY15" s="1">
        <v>5.62</v>
      </c>
      <c r="CZ15" s="3">
        <v>6</v>
      </c>
      <c r="DA15" s="3">
        <v>6</v>
      </c>
      <c r="DB15" s="4">
        <v>0.23644444444444446</v>
      </c>
      <c r="DC15" s="4">
        <v>0.24977777777777779</v>
      </c>
      <c r="DD15" s="2">
        <v>19.419054041911096</v>
      </c>
      <c r="DE15" s="2">
        <v>19.720138452019722</v>
      </c>
      <c r="DF15" s="4">
        <v>8.1898174000000004E-2</v>
      </c>
      <c r="DG15" s="4">
        <v>0.119108888</v>
      </c>
      <c r="DH15" s="4">
        <v>0.13956770199999999</v>
      </c>
      <c r="DI15" s="4">
        <v>4.9537487999999998E-2</v>
      </c>
      <c r="DJ15" s="4">
        <v>8.3778000000000005E-2</v>
      </c>
      <c r="DK15" s="4">
        <v>9.3880000000000005E-2</v>
      </c>
      <c r="DL15" s="3">
        <v>85.341297659253584</v>
      </c>
      <c r="DM15" s="3">
        <v>89.239454622922892</v>
      </c>
      <c r="DN15" s="3">
        <v>6.1</v>
      </c>
      <c r="DO15" s="3">
        <v>5.3</v>
      </c>
      <c r="DP15" s="3">
        <v>4.2501752628943539</v>
      </c>
      <c r="DQ15" s="3">
        <v>4.4973841961852719</v>
      </c>
      <c r="DR15" s="3">
        <v>9.2615462894056382</v>
      </c>
      <c r="DS15" s="3">
        <v>6.710984862622575</v>
      </c>
      <c r="DT15" s="3">
        <v>5.2</v>
      </c>
      <c r="DU15" s="3">
        <v>5.2</v>
      </c>
      <c r="DV15" s="3">
        <v>4.2738786279683367</v>
      </c>
      <c r="DW15" s="3">
        <v>4.5052238805970166</v>
      </c>
      <c r="DX15" s="3">
        <v>8.442377517698727</v>
      </c>
      <c r="DY15" s="3">
        <v>5.9813592417607326</v>
      </c>
      <c r="DZ15" s="3">
        <v>6.1</v>
      </c>
      <c r="EA15" s="3">
        <v>5.3</v>
      </c>
      <c r="EB15" s="3">
        <v>4.2195016251354271</v>
      </c>
      <c r="EC15" s="3">
        <v>4.5257505773672078</v>
      </c>
      <c r="ED15" s="3">
        <v>9.3721536913965249</v>
      </c>
      <c r="EE15" s="3">
        <v>6.3069766232799971</v>
      </c>
      <c r="EF15" s="3">
        <v>5.2</v>
      </c>
      <c r="EG15" s="3">
        <v>5</v>
      </c>
      <c r="EH15" s="3">
        <v>4.2779856115107728</v>
      </c>
      <c r="EI15" s="3">
        <v>4.4492007104795803</v>
      </c>
      <c r="EJ15" s="3">
        <v>9.4845142474040411</v>
      </c>
      <c r="EK15" s="3">
        <v>7.6852168718636111</v>
      </c>
    </row>
    <row r="16" spans="1:141" x14ac:dyDescent="0.25">
      <c r="A16" s="1">
        <v>53</v>
      </c>
      <c r="B16" s="1" t="s">
        <v>11</v>
      </c>
      <c r="C16" s="1">
        <v>22</v>
      </c>
      <c r="D16" s="1" t="s">
        <v>14</v>
      </c>
      <c r="E16" s="2">
        <v>1.827</v>
      </c>
      <c r="F16" s="3">
        <v>70.099999999999994</v>
      </c>
      <c r="G16" s="3">
        <v>71</v>
      </c>
      <c r="H16" s="3">
        <v>59.979599999999998</v>
      </c>
      <c r="I16" s="3">
        <v>60.813300000000005</v>
      </c>
      <c r="J16" s="3">
        <v>6.4382000000000001</v>
      </c>
      <c r="K16" s="3">
        <v>6.6818999999999997</v>
      </c>
      <c r="L16" s="3">
        <v>21.001045858075472</v>
      </c>
      <c r="M16" s="3">
        <v>21.270674121588566</v>
      </c>
      <c r="N16" s="3">
        <v>1.9288007623888945</v>
      </c>
      <c r="O16" s="3">
        <v>2.001810104409051</v>
      </c>
      <c r="P16" s="3">
        <v>9.2811578742512815</v>
      </c>
      <c r="Q16" s="3">
        <v>9.4829164449175085</v>
      </c>
      <c r="R16" s="3">
        <v>73.433333329999996</v>
      </c>
      <c r="S16" s="3">
        <v>74.8</v>
      </c>
      <c r="T16" s="2">
        <v>0.74300168633197305</v>
      </c>
      <c r="U16" s="2" t="s">
        <v>52</v>
      </c>
      <c r="V16" s="3">
        <v>16.666666670000001</v>
      </c>
      <c r="W16" s="3">
        <v>17.3</v>
      </c>
      <c r="X16" s="2" t="s">
        <v>52</v>
      </c>
      <c r="Y16" s="2" t="s">
        <v>52</v>
      </c>
      <c r="Z16" s="2" t="s">
        <v>52</v>
      </c>
      <c r="AA16" s="2" t="s">
        <v>52</v>
      </c>
      <c r="AB16" s="2" t="s">
        <v>52</v>
      </c>
      <c r="AC16" s="2" t="s">
        <v>52</v>
      </c>
      <c r="AD16" s="21" t="s">
        <v>153</v>
      </c>
      <c r="AE16" s="2" t="s">
        <v>52</v>
      </c>
      <c r="AF16" s="2" t="s">
        <v>52</v>
      </c>
      <c r="AG16" s="13">
        <v>2999.9304761904759</v>
      </c>
      <c r="AH16" s="13">
        <v>224.94916666666666</v>
      </c>
      <c r="AI16" s="13">
        <v>68.975833333333313</v>
      </c>
      <c r="AJ16" s="9">
        <v>155.97333333333336</v>
      </c>
      <c r="AK16" s="13">
        <v>157.40511904761902</v>
      </c>
      <c r="AL16" s="13">
        <v>108.25904761904761</v>
      </c>
      <c r="AM16" s="13">
        <v>49.146071428571425</v>
      </c>
      <c r="AN16" s="13">
        <v>178.93166666666667</v>
      </c>
      <c r="AO16" s="13">
        <v>0</v>
      </c>
      <c r="AP16" s="13">
        <v>3095.5194047619048</v>
      </c>
      <c r="AQ16" s="11">
        <v>29.210357142857141</v>
      </c>
      <c r="AR16" s="11">
        <v>2.8640583333333334</v>
      </c>
      <c r="AS16" s="13">
        <v>883.29825000000005</v>
      </c>
      <c r="AT16" s="13">
        <v>282.80091666666658</v>
      </c>
      <c r="AU16" s="13">
        <v>600.49733333333347</v>
      </c>
      <c r="AV16" s="13">
        <v>1400.9055595238094</v>
      </c>
      <c r="AW16" s="13">
        <v>715.72666666666669</v>
      </c>
      <c r="AX16" s="13">
        <v>0</v>
      </c>
      <c r="AY16" s="13">
        <v>1694.1774102945942</v>
      </c>
      <c r="AZ16" s="13">
        <v>1624.3158356847816</v>
      </c>
      <c r="BA16" s="13">
        <v>248.9845711904762</v>
      </c>
      <c r="BB16" s="9">
        <v>1203.8481106339616</v>
      </c>
      <c r="BC16" s="9">
        <v>460.18666810891938</v>
      </c>
      <c r="BD16" s="10">
        <v>49.434725114999999</v>
      </c>
      <c r="BE16" s="10">
        <v>88.754346255000002</v>
      </c>
      <c r="BF16" s="10">
        <v>137.92587435000002</v>
      </c>
      <c r="BG16" s="10">
        <v>36.691238200000001</v>
      </c>
      <c r="BH16" s="10">
        <v>80.311069164999992</v>
      </c>
      <c r="BI16" s="10">
        <v>216.00165055000002</v>
      </c>
      <c r="BJ16" s="10">
        <v>383.1709133</v>
      </c>
      <c r="BK16" s="10">
        <v>81.134101645000001</v>
      </c>
      <c r="BL16" s="10">
        <v>129.74579427999998</v>
      </c>
      <c r="BM16" s="10">
        <v>304.755996805</v>
      </c>
      <c r="BN16" s="10">
        <v>521.09678765000001</v>
      </c>
      <c r="BO16" s="10">
        <v>117.825339845</v>
      </c>
      <c r="BP16" s="13">
        <v>123</v>
      </c>
      <c r="BQ16" s="13">
        <v>118</v>
      </c>
      <c r="BR16" s="13">
        <v>68</v>
      </c>
      <c r="BS16" s="13">
        <v>75</v>
      </c>
      <c r="BT16" s="2">
        <v>4.34</v>
      </c>
      <c r="BU16" s="2">
        <v>4.68</v>
      </c>
      <c r="BV16" s="2">
        <v>1.1599999999999999</v>
      </c>
      <c r="BW16" s="2">
        <v>1.35</v>
      </c>
      <c r="BX16" s="2">
        <v>2.8709090909090906</v>
      </c>
      <c r="BY16" s="2">
        <v>3.0436363636363635</v>
      </c>
      <c r="BZ16" s="2">
        <v>0.68</v>
      </c>
      <c r="CA16" s="2">
        <v>0.63</v>
      </c>
      <c r="CB16" s="2">
        <v>0.43</v>
      </c>
      <c r="CC16" s="2">
        <v>0.28000000000000003</v>
      </c>
      <c r="CD16" s="2">
        <v>5.6264900000000004</v>
      </c>
      <c r="CE16" s="2">
        <v>1.4456090000000001</v>
      </c>
      <c r="CF16" s="2">
        <v>1.25</v>
      </c>
      <c r="CG16" s="2">
        <v>0.9</v>
      </c>
      <c r="CH16" s="2">
        <v>3.2285000000000004</v>
      </c>
      <c r="CI16" s="2">
        <v>3.222</v>
      </c>
      <c r="CJ16" s="2">
        <v>1.1327499999999999</v>
      </c>
      <c r="CK16" s="2">
        <v>0.91700000000000004</v>
      </c>
      <c r="CL16" s="2">
        <v>0.92102734999999991</v>
      </c>
      <c r="CM16" s="2">
        <v>1.022677075</v>
      </c>
      <c r="CN16" s="9">
        <v>563.2192</v>
      </c>
      <c r="CO16" s="9">
        <v>481.38154999999995</v>
      </c>
      <c r="CP16" s="11">
        <v>229.47206150000002</v>
      </c>
      <c r="CQ16" s="11">
        <v>244.76751200000004</v>
      </c>
      <c r="CR16" s="11">
        <v>77.026786000000001</v>
      </c>
      <c r="CS16" s="11">
        <v>69.745703999999989</v>
      </c>
      <c r="CT16" s="2">
        <v>1.5</v>
      </c>
      <c r="CU16" s="2">
        <v>1.5</v>
      </c>
      <c r="CV16" s="2">
        <v>5.0490620000000002</v>
      </c>
      <c r="CW16" s="2">
        <v>8.3528621666666663</v>
      </c>
      <c r="CX16" s="1">
        <v>4.79</v>
      </c>
      <c r="CY16" s="1">
        <v>4.7699999999999996</v>
      </c>
      <c r="CZ16" s="3">
        <v>6</v>
      </c>
      <c r="DA16" s="3">
        <v>6</v>
      </c>
      <c r="DB16" s="4">
        <v>0.21288888888888888</v>
      </c>
      <c r="DC16" s="4">
        <v>0.21199999999999999</v>
      </c>
      <c r="DD16" s="2">
        <v>18.611157019122839</v>
      </c>
      <c r="DE16" s="2">
        <v>23.685872473860584</v>
      </c>
      <c r="DF16" s="2" t="s">
        <v>52</v>
      </c>
      <c r="DG16" s="2" t="s">
        <v>52</v>
      </c>
      <c r="DH16" s="2" t="s">
        <v>52</v>
      </c>
      <c r="DI16" s="2" t="s">
        <v>52</v>
      </c>
      <c r="DJ16" s="2" t="s">
        <v>52</v>
      </c>
      <c r="DK16" s="2" t="s">
        <v>52</v>
      </c>
      <c r="DL16" s="2" t="s">
        <v>52</v>
      </c>
      <c r="DM16" s="2" t="s">
        <v>52</v>
      </c>
      <c r="DN16" s="2" t="s">
        <v>52</v>
      </c>
      <c r="DO16" s="2" t="s">
        <v>52</v>
      </c>
      <c r="DP16" s="2" t="s">
        <v>52</v>
      </c>
      <c r="DQ16" s="2" t="s">
        <v>52</v>
      </c>
      <c r="DR16" s="2" t="s">
        <v>52</v>
      </c>
      <c r="DS16" s="2" t="s">
        <v>52</v>
      </c>
      <c r="DT16" s="2" t="s">
        <v>52</v>
      </c>
      <c r="DU16" s="2" t="s">
        <v>52</v>
      </c>
      <c r="DV16" s="2" t="s">
        <v>52</v>
      </c>
      <c r="DW16" s="2" t="s">
        <v>52</v>
      </c>
      <c r="DX16" s="2" t="s">
        <v>52</v>
      </c>
      <c r="DY16" s="2" t="s">
        <v>52</v>
      </c>
      <c r="DZ16" s="2" t="s">
        <v>52</v>
      </c>
      <c r="EA16" s="2" t="s">
        <v>52</v>
      </c>
      <c r="EB16" s="2" t="s">
        <v>52</v>
      </c>
      <c r="EC16" s="2" t="s">
        <v>52</v>
      </c>
      <c r="ED16" s="2" t="s">
        <v>52</v>
      </c>
      <c r="EE16" s="2" t="s">
        <v>52</v>
      </c>
      <c r="EF16" s="2" t="s">
        <v>52</v>
      </c>
      <c r="EG16" s="2" t="s">
        <v>52</v>
      </c>
      <c r="EH16" s="2" t="s">
        <v>52</v>
      </c>
      <c r="EI16" s="2" t="s">
        <v>52</v>
      </c>
      <c r="EJ16" s="2" t="s">
        <v>52</v>
      </c>
      <c r="EK16" s="2" t="s">
        <v>52</v>
      </c>
    </row>
    <row r="17" spans="1:141" x14ac:dyDescent="0.25">
      <c r="A17" s="1">
        <v>3</v>
      </c>
      <c r="B17" s="1" t="s">
        <v>11</v>
      </c>
      <c r="C17" s="1">
        <v>47</v>
      </c>
      <c r="D17" s="1" t="s">
        <v>13</v>
      </c>
      <c r="E17" s="2">
        <v>1.72</v>
      </c>
      <c r="F17" s="3">
        <v>58</v>
      </c>
      <c r="G17" s="3">
        <v>58</v>
      </c>
      <c r="H17" s="3">
        <v>38.721199999999996</v>
      </c>
      <c r="I17" s="3">
        <v>37.679300000000005</v>
      </c>
      <c r="J17" s="3">
        <v>16.819500000000001</v>
      </c>
      <c r="K17" s="3">
        <v>17.592200000000002</v>
      </c>
      <c r="L17" s="3">
        <v>19.605191995673341</v>
      </c>
      <c r="M17" s="3">
        <v>19.605191995673341</v>
      </c>
      <c r="N17" s="3">
        <v>5.6853366684694437</v>
      </c>
      <c r="O17" s="3">
        <v>5.9465251487290436</v>
      </c>
      <c r="P17" s="3">
        <v>29.214113511147549</v>
      </c>
      <c r="Q17" s="3">
        <v>30.672478423851452</v>
      </c>
      <c r="R17" s="3">
        <v>74.866666666666674</v>
      </c>
      <c r="S17" s="3">
        <v>73.333333333333329</v>
      </c>
      <c r="T17" s="2">
        <v>0.81024531024531043</v>
      </c>
      <c r="U17" s="2">
        <v>0.80438756855575855</v>
      </c>
      <c r="V17" s="3">
        <f>AVERAGE([1]Sheet1!$C$13:$E$13)</f>
        <v>18.566666666666666</v>
      </c>
      <c r="W17" s="3">
        <f>AVERAGE([2]Sheet1!$C$13:$E$13)</f>
        <v>17.966666666666669</v>
      </c>
      <c r="X17" s="14">
        <v>0.33958333333333329</v>
      </c>
      <c r="Y17" s="14">
        <v>0.30902777777777773</v>
      </c>
      <c r="Z17" s="14">
        <v>0.96666666666666656</v>
      </c>
      <c r="AA17" s="14">
        <v>0.97152777777777777</v>
      </c>
      <c r="AB17" s="9">
        <v>485.71428571428572</v>
      </c>
      <c r="AC17" s="9">
        <v>478.57142857142856</v>
      </c>
      <c r="AD17" s="21" t="s">
        <v>155</v>
      </c>
      <c r="AE17" s="3">
        <v>2.214285714285714</v>
      </c>
      <c r="AF17" s="3">
        <v>3.8571428571428572</v>
      </c>
      <c r="AG17" s="13">
        <v>1624.2783214285714</v>
      </c>
      <c r="AH17" s="13">
        <v>178.39357142857142</v>
      </c>
      <c r="AI17" s="13">
        <v>108.27142857142857</v>
      </c>
      <c r="AJ17" s="9">
        <v>70.122142857142862</v>
      </c>
      <c r="AK17" s="13">
        <v>60.676428571428566</v>
      </c>
      <c r="AL17" s="13">
        <v>38.36785714285714</v>
      </c>
      <c r="AM17" s="13">
        <v>22.308571428571426</v>
      </c>
      <c r="AN17" s="13">
        <v>68.344999999999999</v>
      </c>
      <c r="AO17" s="13">
        <v>13.856428571428573</v>
      </c>
      <c r="AP17" s="13">
        <v>1561.6371428571429</v>
      </c>
      <c r="AQ17" s="11">
        <v>8.4764285714285705</v>
      </c>
      <c r="AR17" s="11">
        <v>1.9554285714285715</v>
      </c>
      <c r="AS17" s="13">
        <v>713.88310714285717</v>
      </c>
      <c r="AT17" s="13">
        <v>443.91285714285709</v>
      </c>
      <c r="AU17" s="13">
        <v>269.97025000000002</v>
      </c>
      <c r="AV17" s="13">
        <v>540.02021428571425</v>
      </c>
      <c r="AW17" s="13">
        <v>273.38</v>
      </c>
      <c r="AX17" s="13">
        <v>96.995000000000005</v>
      </c>
      <c r="AY17" s="13">
        <v>1129.264757560034</v>
      </c>
      <c r="AZ17" s="13">
        <v>1183.4223612121864</v>
      </c>
      <c r="BA17" s="13">
        <v>139.87010285714285</v>
      </c>
      <c r="BB17" s="9">
        <v>994.9420410150708</v>
      </c>
      <c r="BC17" s="9">
        <v>627.90572870015035</v>
      </c>
      <c r="BD17" s="10">
        <v>9.1899139519999995</v>
      </c>
      <c r="BE17" s="10">
        <v>146.18455690000002</v>
      </c>
      <c r="BF17" s="10">
        <v>132.04902939999999</v>
      </c>
      <c r="BG17" s="10">
        <v>38.665466379999998</v>
      </c>
      <c r="BH17" s="10">
        <v>18.389423985000001</v>
      </c>
      <c r="BI17" s="10">
        <v>385.38451085000003</v>
      </c>
      <c r="BJ17" s="10">
        <v>245.44985714999999</v>
      </c>
      <c r="BK17" s="10">
        <v>22.619045505000003</v>
      </c>
      <c r="BL17" s="10">
        <v>27.579337936999998</v>
      </c>
      <c r="BM17" s="10">
        <v>531.56906775000004</v>
      </c>
      <c r="BN17" s="10">
        <v>377.49888654999995</v>
      </c>
      <c r="BO17" s="10">
        <v>61.284511885000001</v>
      </c>
      <c r="BP17" s="13">
        <v>117</v>
      </c>
      <c r="BQ17" s="13">
        <v>130</v>
      </c>
      <c r="BR17" s="13">
        <v>81</v>
      </c>
      <c r="BS17" s="13">
        <v>92</v>
      </c>
      <c r="BT17" s="2">
        <v>4.72</v>
      </c>
      <c r="BU17" s="2">
        <v>5.36</v>
      </c>
      <c r="BV17" s="2">
        <v>1.18</v>
      </c>
      <c r="BW17" s="2">
        <v>1.35</v>
      </c>
      <c r="BX17" s="2">
        <v>3.0309090909090908</v>
      </c>
      <c r="BY17" s="2">
        <v>3.4054545454545453</v>
      </c>
      <c r="BZ17" s="2">
        <v>1.1200000000000001</v>
      </c>
      <c r="CA17" s="2">
        <v>1.33</v>
      </c>
      <c r="CB17" s="2">
        <v>0.95</v>
      </c>
      <c r="CC17" s="2">
        <v>0.52</v>
      </c>
      <c r="CD17" s="2">
        <v>1.4722873333333333</v>
      </c>
      <c r="CE17" s="2">
        <v>1.407915</v>
      </c>
      <c r="CF17" s="2">
        <v>0.38</v>
      </c>
      <c r="CG17" s="2">
        <v>0.35</v>
      </c>
      <c r="CH17" s="2">
        <v>2.8964999999999996</v>
      </c>
      <c r="CI17" s="2">
        <v>3.1804999999999999</v>
      </c>
      <c r="CJ17" s="2">
        <v>1.3155000000000001</v>
      </c>
      <c r="CK17" s="2">
        <v>1.3125</v>
      </c>
      <c r="CL17" s="2">
        <v>8.8352319749999992</v>
      </c>
      <c r="CM17" s="2">
        <v>7.5701525749999998</v>
      </c>
      <c r="CN17" s="9">
        <v>560.12516500000004</v>
      </c>
      <c r="CO17" s="9">
        <v>442.10395000000005</v>
      </c>
      <c r="CP17" s="11">
        <v>140.73083199999999</v>
      </c>
      <c r="CQ17" s="11">
        <v>170.31204300000002</v>
      </c>
      <c r="CR17" s="11">
        <v>53.516508250000001</v>
      </c>
      <c r="CS17" s="11">
        <v>86.272872000000007</v>
      </c>
      <c r="CT17" s="2">
        <v>1.5</v>
      </c>
      <c r="CU17" s="2">
        <v>1.5</v>
      </c>
      <c r="CV17" s="2">
        <v>11.08085505</v>
      </c>
      <c r="CW17" s="2">
        <v>11.314991549999998</v>
      </c>
      <c r="CX17" s="1">
        <v>5.08</v>
      </c>
      <c r="CY17" s="1">
        <v>5.69</v>
      </c>
      <c r="CZ17" s="3">
        <v>26.432354999999998</v>
      </c>
      <c r="DA17" s="3">
        <v>28.771806000000002</v>
      </c>
      <c r="DB17" s="4">
        <v>0.99463972888888874</v>
      </c>
      <c r="DC17" s="4">
        <v>1.212678341777778</v>
      </c>
      <c r="DD17" s="2">
        <v>5.4640363964418253</v>
      </c>
      <c r="DE17" s="2">
        <v>4.3916740769783855</v>
      </c>
      <c r="DF17" s="4">
        <v>4.817146744126212E-2</v>
      </c>
      <c r="DG17" s="4">
        <v>4.9028223868751344E-2</v>
      </c>
      <c r="DH17" s="4">
        <v>7.6446116076807291E-2</v>
      </c>
      <c r="DI17" s="4">
        <v>3.628422577024594E-2</v>
      </c>
      <c r="DJ17" s="4">
        <v>4.6437958233379803E-2</v>
      </c>
      <c r="DK17" s="4">
        <v>5.175621580728184E-2</v>
      </c>
      <c r="DL17" s="3">
        <v>64.134355523688725</v>
      </c>
      <c r="DM17" s="3">
        <v>89.72440799438472</v>
      </c>
      <c r="DN17" s="3">
        <v>7.5</v>
      </c>
      <c r="DO17" s="3">
        <v>22.2</v>
      </c>
      <c r="DP17" s="3">
        <v>5.2316156736446375</v>
      </c>
      <c r="DQ17" s="3">
        <v>5.5176500000000006</v>
      </c>
      <c r="DR17" s="3">
        <v>11.84584842389107</v>
      </c>
      <c r="DS17" s="3">
        <v>22.979392151449368</v>
      </c>
      <c r="DT17" s="3">
        <v>6.5</v>
      </c>
      <c r="DU17" s="3">
        <v>7.1</v>
      </c>
      <c r="DV17" s="3">
        <v>4.8442996742670985</v>
      </c>
      <c r="DW17" s="3">
        <v>5.2804232804232845</v>
      </c>
      <c r="DX17" s="3">
        <v>11.4386314738287</v>
      </c>
      <c r="DY17" s="3">
        <v>11.315539489630256</v>
      </c>
      <c r="DZ17" s="3">
        <v>7.5</v>
      </c>
      <c r="EA17" s="3">
        <v>22.2</v>
      </c>
      <c r="EB17" s="3">
        <v>5.1958244111349048</v>
      </c>
      <c r="EC17" s="3">
        <v>5.7414300736067316</v>
      </c>
      <c r="ED17" s="3">
        <v>11.872761473330625</v>
      </c>
      <c r="EE17" s="3">
        <v>27.685910449959074</v>
      </c>
      <c r="EF17" s="3">
        <v>7.5</v>
      </c>
      <c r="EG17" s="3">
        <v>8</v>
      </c>
      <c r="EH17" s="3">
        <v>5.5088628762541925</v>
      </c>
      <c r="EI17" s="3">
        <v>5.338266068759344</v>
      </c>
      <c r="EJ17" s="3">
        <v>9.5026895061082666</v>
      </c>
      <c r="EK17" s="3">
        <v>17.50512156116968</v>
      </c>
    </row>
    <row r="18" spans="1:141" x14ac:dyDescent="0.25">
      <c r="A18" s="1">
        <v>6</v>
      </c>
      <c r="B18" s="1" t="s">
        <v>11</v>
      </c>
      <c r="C18" s="1">
        <v>46</v>
      </c>
      <c r="D18" s="1" t="s">
        <v>13</v>
      </c>
      <c r="E18" s="2">
        <v>1.5960000000000001</v>
      </c>
      <c r="F18" s="3">
        <v>65.599999999999994</v>
      </c>
      <c r="G18" s="3">
        <v>64.8</v>
      </c>
      <c r="H18" s="3">
        <v>39.005199999999995</v>
      </c>
      <c r="I18" s="3">
        <v>38.010400000000004</v>
      </c>
      <c r="J18" s="3">
        <v>23.895099999999999</v>
      </c>
      <c r="K18" s="3">
        <v>24.5608</v>
      </c>
      <c r="L18" s="3">
        <v>25.753607075332436</v>
      </c>
      <c r="M18" s="3">
        <v>25.43953869636497</v>
      </c>
      <c r="N18" s="3">
        <v>9.3808691528319539</v>
      </c>
      <c r="O18" s="3">
        <v>9.6422133026802594</v>
      </c>
      <c r="P18" s="3">
        <v>36.737050224772304</v>
      </c>
      <c r="Q18" s="3">
        <v>37.937713740233981</v>
      </c>
      <c r="R18" s="3">
        <v>88.300000000000011</v>
      </c>
      <c r="S18" s="3">
        <v>87.533333333333346</v>
      </c>
      <c r="T18" s="2">
        <v>0.8662524525833879</v>
      </c>
      <c r="U18" s="2">
        <v>0.87242524916943542</v>
      </c>
      <c r="V18" s="2" t="s">
        <v>52</v>
      </c>
      <c r="W18" s="2" t="s">
        <v>52</v>
      </c>
      <c r="X18" s="14">
        <v>0.31597222222222221</v>
      </c>
      <c r="Y18" s="14">
        <v>0.30208333333333326</v>
      </c>
      <c r="Z18" s="14">
        <v>0.95486111111111116</v>
      </c>
      <c r="AA18" s="14">
        <v>0.98680555555555549</v>
      </c>
      <c r="AB18" s="9">
        <v>490</v>
      </c>
      <c r="AC18" s="9">
        <v>452.14285714285717</v>
      </c>
      <c r="AD18" s="21" t="s">
        <v>155</v>
      </c>
      <c r="AE18" s="3">
        <v>1.7142857142857144</v>
      </c>
      <c r="AF18" s="3">
        <v>2.1428571428571428</v>
      </c>
      <c r="AG18" s="13">
        <v>1204.0533928571429</v>
      </c>
      <c r="AH18" s="13">
        <v>157.90214285714285</v>
      </c>
      <c r="AI18" s="13">
        <v>98.754285714285714</v>
      </c>
      <c r="AJ18" s="9">
        <v>59.147857142857148</v>
      </c>
      <c r="AK18" s="13">
        <v>42.541428571428575</v>
      </c>
      <c r="AL18" s="13">
        <v>31.806428571428576</v>
      </c>
      <c r="AM18" s="13">
        <v>10.734999999999999</v>
      </c>
      <c r="AN18" s="13">
        <v>48.205714285714279</v>
      </c>
      <c r="AO18" s="13">
        <v>0</v>
      </c>
      <c r="AP18" s="13">
        <v>1095.0842857142857</v>
      </c>
      <c r="AQ18" s="11">
        <v>8.8528571428571432</v>
      </c>
      <c r="AR18" s="11">
        <v>1.6055714285714284</v>
      </c>
      <c r="AS18" s="13">
        <v>632.61182142857137</v>
      </c>
      <c r="AT18" s="13">
        <v>404.89257142857139</v>
      </c>
      <c r="AU18" s="13">
        <v>227.71925000000002</v>
      </c>
      <c r="AV18" s="13">
        <v>378.61871428571436</v>
      </c>
      <c r="AW18" s="13">
        <v>192.82285714285712</v>
      </c>
      <c r="AX18" s="13">
        <v>0</v>
      </c>
      <c r="AY18" s="13">
        <v>1542.5793697601389</v>
      </c>
      <c r="AZ18" s="13">
        <v>1477.94526607022</v>
      </c>
      <c r="BA18" s="13">
        <v>98.674119999999988</v>
      </c>
      <c r="BB18" s="9">
        <v>385.04863612370804</v>
      </c>
      <c r="BC18" s="9">
        <v>1585.7930759339895</v>
      </c>
      <c r="BD18" s="10">
        <v>22.248473935</v>
      </c>
      <c r="BE18" s="10">
        <v>66.121333815</v>
      </c>
      <c r="BF18" s="10">
        <v>33.287407165000005</v>
      </c>
      <c r="BG18" s="10">
        <v>38.607301808999999</v>
      </c>
      <c r="BH18" s="10">
        <v>46.376560284999996</v>
      </c>
      <c r="BI18" s="10">
        <v>136.03901479999999</v>
      </c>
      <c r="BJ18" s="10">
        <v>70.107485025000003</v>
      </c>
      <c r="BK18" s="10">
        <v>3.033017047</v>
      </c>
      <c r="BL18" s="10">
        <v>68.625034220000003</v>
      </c>
      <c r="BM18" s="10">
        <v>202.16034861499998</v>
      </c>
      <c r="BN18" s="10">
        <v>103.39489219000001</v>
      </c>
      <c r="BO18" s="10">
        <v>41.640318856</v>
      </c>
      <c r="BP18" s="13">
        <v>115</v>
      </c>
      <c r="BQ18" s="13">
        <v>116</v>
      </c>
      <c r="BR18" s="13">
        <v>72</v>
      </c>
      <c r="BS18" s="13">
        <v>73</v>
      </c>
      <c r="BT18" s="2">
        <v>5.88</v>
      </c>
      <c r="BU18" s="2">
        <v>4.59</v>
      </c>
      <c r="BV18" s="2">
        <v>0.93</v>
      </c>
      <c r="BW18" s="2">
        <v>0.81</v>
      </c>
      <c r="BX18" s="2">
        <v>4.459090909090909</v>
      </c>
      <c r="BY18" s="2">
        <v>3.3709090909090906</v>
      </c>
      <c r="BZ18" s="2">
        <v>1.08</v>
      </c>
      <c r="CA18" s="2">
        <v>0.9</v>
      </c>
      <c r="CB18" s="2">
        <v>0.46</v>
      </c>
      <c r="CC18" s="2">
        <v>0.28999999999999998</v>
      </c>
      <c r="CD18" s="2">
        <v>3.2839840000000002</v>
      </c>
      <c r="CE18" s="2">
        <v>1.6194959999999998</v>
      </c>
      <c r="CF18" s="2">
        <v>1.1499999999999999</v>
      </c>
      <c r="CG18" s="2">
        <v>0.76</v>
      </c>
      <c r="CH18" s="2">
        <v>3.1265000000000001</v>
      </c>
      <c r="CI18" s="2">
        <v>2.9485000000000001</v>
      </c>
      <c r="CJ18" s="2">
        <v>1.486</v>
      </c>
      <c r="CK18" s="2">
        <v>1.091</v>
      </c>
      <c r="CL18" s="2">
        <v>26.359132375000002</v>
      </c>
      <c r="CM18" s="2">
        <v>18.545423975000002</v>
      </c>
      <c r="CN18" s="9">
        <v>99.116915000000006</v>
      </c>
      <c r="CO18" s="2" t="s">
        <v>52</v>
      </c>
      <c r="CP18" s="11">
        <v>38.99323725</v>
      </c>
      <c r="CQ18" s="2" t="s">
        <v>52</v>
      </c>
      <c r="CR18" s="11">
        <v>65.125030500000008</v>
      </c>
      <c r="CS18" s="2" t="s">
        <v>52</v>
      </c>
      <c r="CT18" s="2">
        <v>6.9395845000000005</v>
      </c>
      <c r="CU18" s="2" t="s">
        <v>52</v>
      </c>
      <c r="CV18" s="2">
        <v>3.8525285499999997</v>
      </c>
      <c r="CW18" s="2">
        <v>3.7312404749999999</v>
      </c>
      <c r="CX18" s="2" t="s">
        <v>52</v>
      </c>
      <c r="CY18" s="2" t="s">
        <v>52</v>
      </c>
      <c r="CZ18" s="2" t="s">
        <v>52</v>
      </c>
      <c r="DA18" s="2" t="s">
        <v>52</v>
      </c>
      <c r="DB18" s="2" t="s">
        <v>52</v>
      </c>
      <c r="DC18" s="2" t="s">
        <v>52</v>
      </c>
      <c r="DD18" s="2" t="s">
        <v>52</v>
      </c>
      <c r="DE18" s="2" t="s">
        <v>52</v>
      </c>
      <c r="DF18" s="4">
        <v>2.72504879871492E-2</v>
      </c>
      <c r="DG18" s="4">
        <v>2.8410002333700606E-2</v>
      </c>
      <c r="DH18" s="4">
        <v>2.8717938930653608E-2</v>
      </c>
      <c r="DI18" s="4">
        <v>3.8529958674448604E-2</v>
      </c>
      <c r="DJ18" s="4">
        <v>5.9831485400571864E-2</v>
      </c>
      <c r="DK18" s="4">
        <v>7.4158996844627054E-2</v>
      </c>
      <c r="DL18" s="3">
        <v>98.927720413026194</v>
      </c>
      <c r="DM18" s="3">
        <v>80.680009097111665</v>
      </c>
      <c r="DN18" s="3">
        <v>12.4</v>
      </c>
      <c r="DO18" s="3">
        <v>12.9</v>
      </c>
      <c r="DP18" s="3">
        <v>6.0564598168870933</v>
      </c>
      <c r="DQ18" s="3">
        <v>5.9446572580645345</v>
      </c>
      <c r="DR18" s="3">
        <v>19.115939419383</v>
      </c>
      <c r="DS18" s="3">
        <v>21.894375228981708</v>
      </c>
      <c r="DT18" s="3">
        <v>6.7</v>
      </c>
      <c r="DU18" s="3">
        <v>8.1999999999999993</v>
      </c>
      <c r="DV18" s="3">
        <v>5.7495726495726442</v>
      </c>
      <c r="DW18" s="3">
        <v>6.1549999999999976</v>
      </c>
      <c r="DX18" s="3">
        <v>10.76325098404986</v>
      </c>
      <c r="DY18" s="3">
        <v>11.26049746056151</v>
      </c>
      <c r="DZ18" s="3">
        <v>11.2</v>
      </c>
      <c r="EA18" s="3">
        <v>12.9</v>
      </c>
      <c r="EB18" s="3">
        <v>6.2601962922573602</v>
      </c>
      <c r="EC18" s="3">
        <v>5.7731160896130325</v>
      </c>
      <c r="ED18" s="3">
        <v>20.389633986201833</v>
      </c>
      <c r="EE18" s="3">
        <v>26.220024829465071</v>
      </c>
      <c r="EF18" s="3">
        <v>10.5</v>
      </c>
      <c r="EG18" s="3">
        <v>11.5</v>
      </c>
      <c r="EH18" s="3">
        <v>5.9293002915451867</v>
      </c>
      <c r="EI18" s="3">
        <v>6.0906793048973054</v>
      </c>
      <c r="EJ18" s="3">
        <v>19.453657651767529</v>
      </c>
      <c r="EK18" s="3">
        <v>19.338146920638</v>
      </c>
    </row>
    <row r="19" spans="1:141" x14ac:dyDescent="0.25">
      <c r="A19" s="1">
        <v>1</v>
      </c>
      <c r="B19" s="1" t="s">
        <v>10</v>
      </c>
      <c r="C19" s="1">
        <v>38</v>
      </c>
      <c r="D19" s="1" t="s">
        <v>13</v>
      </c>
      <c r="E19" s="2">
        <v>1.6519999999999999</v>
      </c>
      <c r="F19" s="3">
        <v>63.4</v>
      </c>
      <c r="G19" s="3">
        <v>63.4</v>
      </c>
      <c r="H19" s="3">
        <v>46.677699999999994</v>
      </c>
      <c r="I19" s="3">
        <v>46.8538</v>
      </c>
      <c r="J19" s="3">
        <v>13.7341</v>
      </c>
      <c r="K19" s="3">
        <v>13.381</v>
      </c>
      <c r="L19" s="3">
        <v>23.231067779021984</v>
      </c>
      <c r="M19" s="3">
        <v>23.231067779021984</v>
      </c>
      <c r="N19" s="3">
        <v>5.0324575391776944</v>
      </c>
      <c r="O19" s="3">
        <v>4.9030744156323847</v>
      </c>
      <c r="P19" s="3">
        <v>21.747894741842618</v>
      </c>
      <c r="Q19" s="3">
        <v>21.263747701764061</v>
      </c>
      <c r="R19" s="3">
        <v>68.333333333333329</v>
      </c>
      <c r="S19" s="3">
        <v>69.466666666666654</v>
      </c>
      <c r="T19" s="2">
        <v>0.68722762319812258</v>
      </c>
      <c r="U19" s="2">
        <v>0.70908472269479406</v>
      </c>
      <c r="V19" s="3">
        <v>17.5</v>
      </c>
      <c r="W19" s="3">
        <v>16.399999999999999</v>
      </c>
      <c r="X19" s="14">
        <v>0.27638888888888885</v>
      </c>
      <c r="Y19" s="14">
        <v>0.29513888888888884</v>
      </c>
      <c r="Z19" s="14">
        <v>0.95902777777777781</v>
      </c>
      <c r="AA19" s="14">
        <v>0.96666666666666656</v>
      </c>
      <c r="AB19" s="9">
        <v>461.42857142857144</v>
      </c>
      <c r="AC19" s="9">
        <v>458.57142857142856</v>
      </c>
      <c r="AD19" s="21" t="s">
        <v>153</v>
      </c>
      <c r="AE19" s="3">
        <v>2.5</v>
      </c>
      <c r="AF19" s="3">
        <v>3.7857142857142856</v>
      </c>
      <c r="AG19" s="13">
        <v>2978.081285714286</v>
      </c>
      <c r="AH19" s="13">
        <v>459.56428571428569</v>
      </c>
      <c r="AI19" s="13">
        <v>252.36714285714282</v>
      </c>
      <c r="AJ19" s="9">
        <v>207.19714285714286</v>
      </c>
      <c r="AK19" s="13">
        <v>71.687142857142859</v>
      </c>
      <c r="AL19" s="13">
        <v>49.927142857142861</v>
      </c>
      <c r="AM19" s="13">
        <v>21.759999999999998</v>
      </c>
      <c r="AN19" s="13">
        <v>94.072857142857146</v>
      </c>
      <c r="AO19" s="13">
        <v>18.765714285714285</v>
      </c>
      <c r="AP19" s="13">
        <v>3532.9542857142851</v>
      </c>
      <c r="AQ19" s="11">
        <v>32.935000000000002</v>
      </c>
      <c r="AR19" s="11">
        <v>2.8890107142857144</v>
      </c>
      <c r="AS19" s="13">
        <v>1832.4142857142856</v>
      </c>
      <c r="AT19" s="13">
        <v>1034.7052857142855</v>
      </c>
      <c r="AU19" s="13">
        <v>797.70900000000006</v>
      </c>
      <c r="AV19" s="13">
        <v>638.01557142857143</v>
      </c>
      <c r="AW19" s="13">
        <v>376.29142857142858</v>
      </c>
      <c r="AX19" s="13">
        <v>131.35999999999999</v>
      </c>
      <c r="AY19" s="13">
        <v>1574.3418395341703</v>
      </c>
      <c r="AZ19" s="13">
        <v>1442.4524412699152</v>
      </c>
      <c r="BA19" s="13">
        <v>258.07865428571426</v>
      </c>
      <c r="BB19" s="9">
        <v>1282.2956066725694</v>
      </c>
      <c r="BC19" s="9">
        <v>1387.6571271124801</v>
      </c>
      <c r="BD19" s="10">
        <v>25.909795835000001</v>
      </c>
      <c r="BE19" s="10">
        <v>157.65663434999999</v>
      </c>
      <c r="BF19" s="10">
        <v>118.75099620500001</v>
      </c>
      <c r="BG19" s="10">
        <v>115.42879095000001</v>
      </c>
      <c r="BH19" s="10">
        <v>37.24780312</v>
      </c>
      <c r="BI19" s="10">
        <v>317.79563975000002</v>
      </c>
      <c r="BJ19" s="10">
        <v>224.60114729999998</v>
      </c>
      <c r="BK19" s="10">
        <v>104.99965619</v>
      </c>
      <c r="BL19" s="10">
        <v>63.157598954999997</v>
      </c>
      <c r="BM19" s="10">
        <v>475.45227410000001</v>
      </c>
      <c r="BN19" s="10">
        <v>343.35214350499996</v>
      </c>
      <c r="BO19" s="10">
        <v>220.42844714</v>
      </c>
      <c r="BP19" s="13">
        <v>110</v>
      </c>
      <c r="BQ19" s="13">
        <v>105</v>
      </c>
      <c r="BR19" s="13">
        <v>82</v>
      </c>
      <c r="BS19" s="13">
        <v>69</v>
      </c>
      <c r="BT19" s="2">
        <v>3.7</v>
      </c>
      <c r="BU19" s="2">
        <v>4.08</v>
      </c>
      <c r="BV19" s="2">
        <v>1.61</v>
      </c>
      <c r="BW19" s="2">
        <v>1.79</v>
      </c>
      <c r="BX19" s="2">
        <v>1.8672727272727272</v>
      </c>
      <c r="BY19" s="2">
        <v>2.062727272727273</v>
      </c>
      <c r="BZ19" s="2">
        <v>0.49</v>
      </c>
      <c r="CA19" s="2">
        <v>0.5</v>
      </c>
      <c r="CB19" s="2">
        <v>0.42</v>
      </c>
      <c r="CC19" s="2">
        <v>0.32</v>
      </c>
      <c r="CD19" s="2">
        <v>3.0589255</v>
      </c>
      <c r="CE19" s="2">
        <v>2.9267450000000004</v>
      </c>
      <c r="CF19" s="2">
        <v>0.84</v>
      </c>
      <c r="CG19" s="2">
        <v>0.23</v>
      </c>
      <c r="CH19" s="2">
        <v>2.4813333333333336</v>
      </c>
      <c r="CI19" s="2">
        <v>2.9979999999999998</v>
      </c>
      <c r="CJ19" s="2">
        <v>1.1915</v>
      </c>
      <c r="CK19" s="2">
        <v>1.2185000000000001</v>
      </c>
      <c r="CL19" s="2">
        <v>5.0309362250000005</v>
      </c>
      <c r="CM19" s="2">
        <v>4.0007333750000003</v>
      </c>
      <c r="CN19" s="9">
        <v>698.90785999999991</v>
      </c>
      <c r="CO19" s="9">
        <v>920.07722999999999</v>
      </c>
      <c r="CP19" s="11">
        <v>214.39596750000004</v>
      </c>
      <c r="CQ19" s="11">
        <v>239.06151500000004</v>
      </c>
      <c r="CR19" s="11">
        <v>66.555628000000013</v>
      </c>
      <c r="CS19" s="11">
        <v>50.839221500000001</v>
      </c>
      <c r="CT19" s="2">
        <v>5.0541675000000001</v>
      </c>
      <c r="CU19" s="2">
        <v>2.8861780000000001</v>
      </c>
      <c r="CV19" s="2">
        <v>7.7853755500000004</v>
      </c>
      <c r="CW19" s="2">
        <v>8.1362950500000011</v>
      </c>
      <c r="CX19" s="1">
        <v>5.31</v>
      </c>
      <c r="CY19" s="1">
        <v>5.01</v>
      </c>
      <c r="CZ19" s="3">
        <v>14.4955935</v>
      </c>
      <c r="DA19" s="3">
        <v>17.408223</v>
      </c>
      <c r="DB19" s="4">
        <v>0.57016001099999991</v>
      </c>
      <c r="DC19" s="4">
        <v>0.64603849800000002</v>
      </c>
      <c r="DD19" s="2">
        <v>10.339545693884101</v>
      </c>
      <c r="DE19" s="2">
        <v>12.921076766567086</v>
      </c>
      <c r="DF19" s="4">
        <v>6.9391695950882723E-2</v>
      </c>
      <c r="DG19" s="4">
        <v>0.11877214125778018</v>
      </c>
      <c r="DH19" s="4">
        <v>0.18294799662645173</v>
      </c>
      <c r="DI19" s="4">
        <v>6.7742846913403362E-2</v>
      </c>
      <c r="DJ19" s="4">
        <v>0.17184992082284312</v>
      </c>
      <c r="DK19" s="4">
        <v>0.19685601895750576</v>
      </c>
      <c r="DL19" s="3">
        <v>64.921258197919713</v>
      </c>
      <c r="DM19" s="3">
        <v>87.297265144805863</v>
      </c>
      <c r="DN19" s="3">
        <v>9.8000000000000007</v>
      </c>
      <c r="DO19" s="3">
        <v>7.1</v>
      </c>
      <c r="DP19" s="3">
        <v>5.1724499999999871</v>
      </c>
      <c r="DQ19" s="3">
        <v>4.8990466633216059</v>
      </c>
      <c r="DR19" s="3">
        <v>17.227854167035254</v>
      </c>
      <c r="DS19" s="3">
        <v>12.940257584383009</v>
      </c>
      <c r="DT19" s="3">
        <v>8.3000000000000007</v>
      </c>
      <c r="DU19" s="3">
        <v>6.9</v>
      </c>
      <c r="DV19" s="3">
        <v>5.5056074766355145</v>
      </c>
      <c r="DW19" s="3">
        <v>4.9754299754299725</v>
      </c>
      <c r="DX19" s="3">
        <v>16.568470521759401</v>
      </c>
      <c r="DY19" s="3">
        <v>13.162051481971645</v>
      </c>
      <c r="DZ19" s="3">
        <v>9.8000000000000007</v>
      </c>
      <c r="EA19" s="3">
        <v>7.1</v>
      </c>
      <c r="EB19" s="3">
        <v>5.3441684665226816</v>
      </c>
      <c r="EC19" s="3">
        <v>5.0315621679064924</v>
      </c>
      <c r="ED19" s="3">
        <v>17.033585209214888</v>
      </c>
      <c r="EE19" s="3">
        <v>13.516191177560202</v>
      </c>
      <c r="EF19" s="3">
        <v>6.2</v>
      </c>
      <c r="EG19" s="3">
        <v>6.2</v>
      </c>
      <c r="EH19" s="3">
        <v>4.7055727554179665</v>
      </c>
      <c r="EI19" s="3">
        <v>4.6566978193146529</v>
      </c>
      <c r="EJ19" s="3">
        <v>13.227894553718267</v>
      </c>
      <c r="EK19" s="3">
        <v>9.8563934521677616</v>
      </c>
    </row>
    <row r="20" spans="1:141" x14ac:dyDescent="0.25">
      <c r="A20" s="1">
        <v>9</v>
      </c>
      <c r="B20" s="1" t="s">
        <v>10</v>
      </c>
      <c r="C20" s="1">
        <v>40</v>
      </c>
      <c r="D20" s="1" t="s">
        <v>13</v>
      </c>
      <c r="E20" s="2">
        <v>1.7549999999999999</v>
      </c>
      <c r="F20" s="3">
        <v>64.599999999999994</v>
      </c>
      <c r="G20" s="3">
        <v>63.5</v>
      </c>
      <c r="H20" s="3">
        <v>45.105599999999995</v>
      </c>
      <c r="I20" s="3">
        <v>43.645900000000005</v>
      </c>
      <c r="J20" s="3">
        <v>16.402900000000002</v>
      </c>
      <c r="K20" s="3">
        <v>16.7864</v>
      </c>
      <c r="L20" s="3">
        <v>20.973855731690492</v>
      </c>
      <c r="M20" s="3">
        <v>20.616715773410935</v>
      </c>
      <c r="N20" s="3">
        <v>5.3255736560579878</v>
      </c>
      <c r="O20" s="3">
        <v>5.4500856324218159</v>
      </c>
      <c r="P20" s="3">
        <v>25.486725938724586</v>
      </c>
      <c r="Q20" s="3">
        <v>26.549963068815373</v>
      </c>
      <c r="R20" s="3">
        <v>71.833333333333329</v>
      </c>
      <c r="S20" s="3">
        <v>72.066666666666663</v>
      </c>
      <c r="T20" s="2">
        <v>0.71239669421487606</v>
      </c>
      <c r="U20" s="2">
        <v>0.71875</v>
      </c>
      <c r="V20" s="3">
        <v>20.266666666666666</v>
      </c>
      <c r="W20" s="3">
        <v>20.533333333333331</v>
      </c>
      <c r="X20" s="14">
        <v>0.34722222222222221</v>
      </c>
      <c r="Y20" s="14">
        <v>0.29930555555555549</v>
      </c>
      <c r="Z20" s="14">
        <v>0.91250000000000009</v>
      </c>
      <c r="AA20" s="14">
        <v>0.89097222222222228</v>
      </c>
      <c r="AB20" s="9">
        <v>550</v>
      </c>
      <c r="AC20" s="9">
        <v>470</v>
      </c>
      <c r="AD20" s="21" t="s">
        <v>153</v>
      </c>
      <c r="AE20" s="3">
        <v>1.5000000000000004</v>
      </c>
      <c r="AF20" s="3">
        <v>2.9285714285714284</v>
      </c>
      <c r="AG20" s="13">
        <v>2007.1247857142855</v>
      </c>
      <c r="AH20" s="13">
        <v>259.76499999999999</v>
      </c>
      <c r="AI20" s="13">
        <v>158.96214285714285</v>
      </c>
      <c r="AJ20" s="9">
        <v>100.80285714285714</v>
      </c>
      <c r="AK20" s="13">
        <v>72.167142857142863</v>
      </c>
      <c r="AL20" s="13">
        <v>48.158571428571435</v>
      </c>
      <c r="AM20" s="13">
        <v>24.008571428571429</v>
      </c>
      <c r="AN20" s="13">
        <v>78.997857142857143</v>
      </c>
      <c r="AO20" s="13">
        <v>1.2871428571428571</v>
      </c>
      <c r="AP20" s="13">
        <v>2016.5357142857142</v>
      </c>
      <c r="AQ20" s="11">
        <v>21.601428571428571</v>
      </c>
      <c r="AR20" s="11">
        <v>2.4619285714285715</v>
      </c>
      <c r="AS20" s="13">
        <v>1039.8357857142855</v>
      </c>
      <c r="AT20" s="13">
        <v>651.74478571428563</v>
      </c>
      <c r="AU20" s="13">
        <v>388.09100000000001</v>
      </c>
      <c r="AV20" s="13">
        <v>642.28757142857148</v>
      </c>
      <c r="AW20" s="13">
        <v>315.99142857142857</v>
      </c>
      <c r="AX20" s="13">
        <v>9.01</v>
      </c>
      <c r="AY20" s="13">
        <v>1279.0065568942784</v>
      </c>
      <c r="AZ20" s="13">
        <v>1278.8145190787704</v>
      </c>
      <c r="BA20" s="13">
        <v>163.74231428571426</v>
      </c>
      <c r="BB20" s="9">
        <v>631.00640889241652</v>
      </c>
      <c r="BC20" s="9">
        <v>723.49422873411208</v>
      </c>
      <c r="BD20" s="10">
        <v>14.347815650000001</v>
      </c>
      <c r="BE20" s="10">
        <v>121.3729561</v>
      </c>
      <c r="BF20" s="10">
        <v>98.257922815000001</v>
      </c>
      <c r="BG20" s="10">
        <v>27.672824689999999</v>
      </c>
      <c r="BH20" s="10">
        <v>46.000650239999999</v>
      </c>
      <c r="BI20" s="10">
        <v>208.28603974999999</v>
      </c>
      <c r="BJ20" s="10">
        <v>121.68474295</v>
      </c>
      <c r="BK20" s="10">
        <v>18.846046494500001</v>
      </c>
      <c r="BL20" s="10">
        <v>60.34846589</v>
      </c>
      <c r="BM20" s="10">
        <v>329.65899585</v>
      </c>
      <c r="BN20" s="10">
        <v>219.94266576500002</v>
      </c>
      <c r="BO20" s="10">
        <v>46.5188711845</v>
      </c>
      <c r="BP20" s="13">
        <v>106</v>
      </c>
      <c r="BQ20" s="13">
        <v>107</v>
      </c>
      <c r="BR20" s="13">
        <v>63</v>
      </c>
      <c r="BS20" s="13">
        <v>63</v>
      </c>
      <c r="BT20" s="2">
        <v>4.3499999999999996</v>
      </c>
      <c r="BU20" s="2">
        <v>4.5999999999999996</v>
      </c>
      <c r="BV20" s="2">
        <v>1.2</v>
      </c>
      <c r="BW20" s="2">
        <v>1.59</v>
      </c>
      <c r="BX20" s="2">
        <v>2.7454545454545451</v>
      </c>
      <c r="BY20" s="2">
        <v>2.7145454545454544</v>
      </c>
      <c r="BZ20" s="2">
        <v>0.89</v>
      </c>
      <c r="CA20" s="2">
        <v>0.65</v>
      </c>
      <c r="CB20" s="2">
        <v>0.56000000000000005</v>
      </c>
      <c r="CC20" s="2">
        <v>0.7</v>
      </c>
      <c r="CD20" s="2">
        <v>2.8537590000000002</v>
      </c>
      <c r="CE20" s="2">
        <v>3.076387</v>
      </c>
      <c r="CF20" s="2">
        <v>1.65</v>
      </c>
      <c r="CG20" s="2">
        <v>0.1</v>
      </c>
      <c r="CH20" s="2">
        <v>2.2320000000000002</v>
      </c>
      <c r="CI20" s="2">
        <v>2.4205000000000001</v>
      </c>
      <c r="CJ20" s="2">
        <v>1.0030000000000001</v>
      </c>
      <c r="CK20" s="2">
        <v>1.29</v>
      </c>
      <c r="CL20" s="2">
        <v>4.2021389625000003</v>
      </c>
      <c r="CM20" s="2">
        <v>2.9458129249999998</v>
      </c>
      <c r="CN20" s="2" t="s">
        <v>52</v>
      </c>
      <c r="CO20" s="9">
        <v>234.56255999999999</v>
      </c>
      <c r="CP20" s="2" t="s">
        <v>52</v>
      </c>
      <c r="CQ20" s="11">
        <v>69.91431424999999</v>
      </c>
      <c r="CR20" s="2" t="s">
        <v>52</v>
      </c>
      <c r="CS20" s="11">
        <v>18.312851000000002</v>
      </c>
      <c r="CT20" s="2" t="s">
        <v>52</v>
      </c>
      <c r="CU20" s="2">
        <v>1.5</v>
      </c>
      <c r="CV20" s="2">
        <v>11.233543450000001</v>
      </c>
      <c r="CW20" s="2">
        <v>10.04077715</v>
      </c>
      <c r="CX20" s="2" t="s">
        <v>52</v>
      </c>
      <c r="CY20" s="2" t="s">
        <v>52</v>
      </c>
      <c r="CZ20" s="2" t="s">
        <v>52</v>
      </c>
      <c r="DA20" s="2" t="s">
        <v>52</v>
      </c>
      <c r="DB20" s="2" t="s">
        <v>52</v>
      </c>
      <c r="DC20" s="2" t="s">
        <v>52</v>
      </c>
      <c r="DD20" s="2" t="s">
        <v>52</v>
      </c>
      <c r="DE20" s="2" t="s">
        <v>52</v>
      </c>
      <c r="DF20" s="4">
        <v>9.3290322857758567E-2</v>
      </c>
      <c r="DG20" s="4">
        <v>0.20502327113989383</v>
      </c>
      <c r="DH20" s="4">
        <v>0.23104704697871328</v>
      </c>
      <c r="DI20" s="4">
        <v>0.14420538358199669</v>
      </c>
      <c r="DJ20" s="4">
        <v>0.2340616416034593</v>
      </c>
      <c r="DK20" s="4">
        <v>0.24840893038089212</v>
      </c>
      <c r="DL20" s="3">
        <v>88.736590153771999</v>
      </c>
      <c r="DM20" s="3">
        <v>94.22432649444859</v>
      </c>
      <c r="DN20" s="3">
        <v>7.9</v>
      </c>
      <c r="DO20" s="3">
        <v>10.3</v>
      </c>
      <c r="DP20" s="3">
        <v>4.6886388583973542</v>
      </c>
      <c r="DQ20" s="3">
        <v>5.6863529411764562</v>
      </c>
      <c r="DR20" s="3">
        <v>14.910827443491511</v>
      </c>
      <c r="DS20" s="3">
        <v>14.935374779933893</v>
      </c>
      <c r="DT20" s="3">
        <v>6.7</v>
      </c>
      <c r="DU20" s="3">
        <v>7.2</v>
      </c>
      <c r="DV20" s="3">
        <v>4.8218045112781933</v>
      </c>
      <c r="DW20" s="3">
        <v>5.6837758112094399</v>
      </c>
      <c r="DX20" s="3">
        <v>12.403859005068497</v>
      </c>
      <c r="DY20" s="3">
        <v>10.965750034863939</v>
      </c>
      <c r="DZ20" s="3">
        <v>6.7</v>
      </c>
      <c r="EA20" s="3">
        <v>10.3</v>
      </c>
      <c r="EB20" s="3">
        <v>4.6838942307692317</v>
      </c>
      <c r="EC20" s="3">
        <v>5.6831432192648945</v>
      </c>
      <c r="ED20" s="3">
        <v>16.354750851329172</v>
      </c>
      <c r="EE20" s="3">
        <v>18.193842534101883</v>
      </c>
      <c r="EF20" s="3">
        <v>7.9</v>
      </c>
      <c r="EG20" s="3">
        <v>7.9</v>
      </c>
      <c r="EH20" s="3">
        <v>4.6451657458563593</v>
      </c>
      <c r="EI20" s="3">
        <v>5.6909252669039185</v>
      </c>
      <c r="EJ20" s="3">
        <v>13.901712761847888</v>
      </c>
      <c r="EK20" s="3">
        <v>11.74623678489573</v>
      </c>
    </row>
    <row r="21" spans="1:141" x14ac:dyDescent="0.25">
      <c r="A21" s="1">
        <v>15</v>
      </c>
      <c r="B21" s="1" t="s">
        <v>10</v>
      </c>
      <c r="C21" s="1">
        <v>25</v>
      </c>
      <c r="D21" s="1" t="s">
        <v>13</v>
      </c>
      <c r="E21" s="2">
        <v>1.7</v>
      </c>
      <c r="F21" s="3">
        <v>54.6</v>
      </c>
      <c r="G21" s="3">
        <v>55.4</v>
      </c>
      <c r="H21" s="3">
        <v>37.144500000000001</v>
      </c>
      <c r="I21" s="3">
        <v>38.267600000000002</v>
      </c>
      <c r="J21" s="3">
        <v>15.113700000000001</v>
      </c>
      <c r="K21" s="3">
        <v>14.5982</v>
      </c>
      <c r="L21" s="3">
        <v>18.892733564013845</v>
      </c>
      <c r="M21" s="3">
        <v>19.169550173010382</v>
      </c>
      <c r="N21" s="3">
        <v>5.2296539792387557</v>
      </c>
      <c r="O21" s="3">
        <v>5.0512802768166098</v>
      </c>
      <c r="P21" s="3">
        <v>27.830882691440095</v>
      </c>
      <c r="Q21" s="3">
        <v>26.590431364548767</v>
      </c>
      <c r="R21" s="3">
        <v>66.833333333333329</v>
      </c>
      <c r="S21" s="3">
        <v>67.2</v>
      </c>
      <c r="T21" s="2">
        <v>0.73175182481751821</v>
      </c>
      <c r="U21" s="2">
        <v>0.72596326971552039</v>
      </c>
      <c r="V21" s="3">
        <v>16.166666666666668</v>
      </c>
      <c r="W21" s="3">
        <v>16.399999999999999</v>
      </c>
      <c r="X21" s="14">
        <v>0.34236111111111106</v>
      </c>
      <c r="Y21" s="14">
        <v>0.34305555555555556</v>
      </c>
      <c r="Z21" s="14">
        <v>0.91180555555555554</v>
      </c>
      <c r="AA21" s="14">
        <v>0.86458333333333326</v>
      </c>
      <c r="AB21" s="9">
        <v>510</v>
      </c>
      <c r="AC21" s="9">
        <v>502.85714285714283</v>
      </c>
      <c r="AD21" s="21" t="s">
        <v>153</v>
      </c>
      <c r="AE21" s="3">
        <v>2.0714285714285712</v>
      </c>
      <c r="AF21" s="3">
        <v>2</v>
      </c>
      <c r="AG21" s="13">
        <v>2257.7428214285715</v>
      </c>
      <c r="AH21" s="13">
        <v>312.56</v>
      </c>
      <c r="AI21" s="13">
        <v>160.22785714285715</v>
      </c>
      <c r="AJ21" s="9">
        <v>152.33214285714286</v>
      </c>
      <c r="AK21" s="13">
        <v>78.508571428571429</v>
      </c>
      <c r="AL21" s="13">
        <v>46.323571428571427</v>
      </c>
      <c r="AM21" s="13">
        <v>32.185000000000002</v>
      </c>
      <c r="AN21" s="13">
        <v>69.562142857142859</v>
      </c>
      <c r="AO21" s="13">
        <v>5.3364285714285717</v>
      </c>
      <c r="AP21" s="13">
        <v>1889.0857142857144</v>
      </c>
      <c r="AQ21" s="11">
        <v>27.727857142857143</v>
      </c>
      <c r="AR21" s="11">
        <v>2.3479142857142854</v>
      </c>
      <c r="AS21" s="13">
        <v>1243.4129642857142</v>
      </c>
      <c r="AT21" s="13">
        <v>656.93421428571423</v>
      </c>
      <c r="AU21" s="13">
        <v>586.47874999999999</v>
      </c>
      <c r="AV21" s="13">
        <v>698.72628571428572</v>
      </c>
      <c r="AW21" s="13">
        <v>278.24857142857144</v>
      </c>
      <c r="AX21" s="13">
        <v>37.355000000000004</v>
      </c>
      <c r="AY21" s="13">
        <v>1322.8800715705822</v>
      </c>
      <c r="AZ21" s="13">
        <v>1413.3066554676675</v>
      </c>
      <c r="BA21" s="13">
        <v>177.48301285714285</v>
      </c>
      <c r="BB21" s="9">
        <v>968.17482394184822</v>
      </c>
      <c r="BC21" s="9">
        <v>997.68746903276406</v>
      </c>
      <c r="BD21" s="10">
        <v>15.696188875000001</v>
      </c>
      <c r="BE21" s="10">
        <v>148.19690355</v>
      </c>
      <c r="BF21" s="10">
        <v>75.090866750000004</v>
      </c>
      <c r="BG21" s="10">
        <v>16.002560168500001</v>
      </c>
      <c r="BH21" s="10">
        <v>32.441514734999998</v>
      </c>
      <c r="BI21" s="10">
        <v>386.55249864999996</v>
      </c>
      <c r="BJ21" s="10">
        <v>208.16347805000001</v>
      </c>
      <c r="BK21" s="10">
        <v>92.16998633</v>
      </c>
      <c r="BL21" s="10">
        <v>48.137703610000003</v>
      </c>
      <c r="BM21" s="10">
        <v>534.74940219999996</v>
      </c>
      <c r="BN21" s="10">
        <v>283.25434480000001</v>
      </c>
      <c r="BO21" s="10">
        <v>108.1725464985</v>
      </c>
      <c r="BP21" s="2" t="s">
        <v>52</v>
      </c>
      <c r="BQ21" s="2" t="s">
        <v>52</v>
      </c>
      <c r="BR21" s="2" t="s">
        <v>52</v>
      </c>
      <c r="BS21" s="2" t="s">
        <v>52</v>
      </c>
      <c r="BT21" s="2">
        <v>6.69</v>
      </c>
      <c r="BU21" s="2">
        <v>6.61</v>
      </c>
      <c r="BV21" s="2">
        <v>1.83</v>
      </c>
      <c r="BW21" s="2">
        <v>1.61</v>
      </c>
      <c r="BX21" s="2">
        <v>4.0190909090909095</v>
      </c>
      <c r="BY21" s="2">
        <v>4.1590909090909092</v>
      </c>
      <c r="BZ21" s="2">
        <v>1.85</v>
      </c>
      <c r="CA21" s="2">
        <v>1.85</v>
      </c>
      <c r="CB21" s="2">
        <v>0.6</v>
      </c>
      <c r="CC21" s="2">
        <v>0.69</v>
      </c>
      <c r="CD21" s="2">
        <v>1.6000742380952382</v>
      </c>
      <c r="CE21" s="2">
        <v>0.79582666666666668</v>
      </c>
      <c r="CF21" s="2">
        <v>0.54</v>
      </c>
      <c r="CG21" s="2">
        <v>0.44</v>
      </c>
      <c r="CH21" s="2">
        <v>2.2270000000000003</v>
      </c>
      <c r="CI21" s="2">
        <v>2.3682499999999997</v>
      </c>
      <c r="CJ21" s="2">
        <v>1.2065000000000001</v>
      </c>
      <c r="CK21" s="2">
        <v>1.2615000000000001</v>
      </c>
      <c r="CL21" s="2">
        <v>12.305848425000001</v>
      </c>
      <c r="CM21" s="2">
        <v>17.818644774999999</v>
      </c>
      <c r="CN21" s="9">
        <v>353.35890500000005</v>
      </c>
      <c r="CO21" s="9">
        <v>331.24464</v>
      </c>
      <c r="CP21" s="11">
        <v>262.75929350000001</v>
      </c>
      <c r="CQ21" s="11">
        <v>310.55039950000008</v>
      </c>
      <c r="CR21" s="11">
        <v>88.647470999999996</v>
      </c>
      <c r="CS21" s="11">
        <v>95.04049599999999</v>
      </c>
      <c r="CT21" s="2">
        <v>7.161626</v>
      </c>
      <c r="CU21" s="2">
        <v>8.0180319999999998</v>
      </c>
      <c r="CV21" s="2">
        <v>14.247645799999999</v>
      </c>
      <c r="CW21" s="2">
        <v>17.450685150000002</v>
      </c>
      <c r="CX21" s="1">
        <v>4.82</v>
      </c>
      <c r="CY21" s="1">
        <v>4.83</v>
      </c>
      <c r="CZ21" s="3">
        <v>32.794774000000004</v>
      </c>
      <c r="DA21" s="3">
        <v>40.110773999999999</v>
      </c>
      <c r="DB21" s="4">
        <v>1.1708948939259261</v>
      </c>
      <c r="DC21" s="4">
        <v>1.4350743586666665</v>
      </c>
      <c r="DD21" s="2">
        <v>4.9075515392994724</v>
      </c>
      <c r="DE21" s="2">
        <v>5.1546944178374003</v>
      </c>
      <c r="DF21" s="4">
        <v>7.5483167048756183E-2</v>
      </c>
      <c r="DG21" s="4">
        <v>0.17888630833363506</v>
      </c>
      <c r="DH21" s="4">
        <v>0.22517561273267186</v>
      </c>
      <c r="DI21" s="4">
        <v>9.80880508068252E-2</v>
      </c>
      <c r="DJ21" s="4">
        <v>0.22730423732565347</v>
      </c>
      <c r="DK21" s="4">
        <v>0.30727669066510149</v>
      </c>
      <c r="DL21" s="3">
        <v>79.443020566356182</v>
      </c>
      <c r="DM21" s="3">
        <v>73.973797632893223</v>
      </c>
      <c r="DN21" s="3">
        <v>6.2</v>
      </c>
      <c r="DO21" s="3">
        <v>7</v>
      </c>
      <c r="DP21" s="3">
        <v>4.4443859649122697</v>
      </c>
      <c r="DQ21" s="3">
        <v>4.6912087912088012</v>
      </c>
      <c r="DR21" s="3">
        <v>10.540951005592202</v>
      </c>
      <c r="DS21" s="3">
        <v>12.347696667211473</v>
      </c>
      <c r="DT21" s="3">
        <v>5.4</v>
      </c>
      <c r="DU21" s="3">
        <v>5.8</v>
      </c>
      <c r="DV21" s="3">
        <v>4.3481751824817518</v>
      </c>
      <c r="DW21" s="3">
        <v>4.8766355140186919</v>
      </c>
      <c r="DX21" s="3">
        <v>8.8759972626597623</v>
      </c>
      <c r="DY21" s="3">
        <v>9.9414356765858969</v>
      </c>
      <c r="DZ21" s="3">
        <v>6.2</v>
      </c>
      <c r="EA21" s="3">
        <v>7</v>
      </c>
      <c r="EB21" s="3">
        <v>4.4077015643802566</v>
      </c>
      <c r="EC21" s="3">
        <v>4.7046195652173859</v>
      </c>
      <c r="ED21" s="3">
        <v>11.420351390671732</v>
      </c>
      <c r="EE21" s="3">
        <v>14.007240204513103</v>
      </c>
      <c r="EF21" s="3">
        <v>5.8</v>
      </c>
      <c r="EG21" s="3">
        <v>5.7</v>
      </c>
      <c r="EH21" s="3">
        <v>4.5395348837209317</v>
      </c>
      <c r="EI21" s="3">
        <v>4.5971999999999928</v>
      </c>
      <c r="EJ21" s="3">
        <v>9.6201057475142449</v>
      </c>
      <c r="EK21" s="3">
        <v>10.014032614387968</v>
      </c>
    </row>
    <row r="22" spans="1:141" x14ac:dyDescent="0.25">
      <c r="A22" s="1">
        <v>18</v>
      </c>
      <c r="B22" s="1" t="s">
        <v>10</v>
      </c>
      <c r="C22" s="1">
        <v>56</v>
      </c>
      <c r="D22" s="1" t="s">
        <v>13</v>
      </c>
      <c r="E22" s="2">
        <v>1.651</v>
      </c>
      <c r="F22" s="3">
        <v>64.400000000000006</v>
      </c>
      <c r="G22" s="3">
        <v>64.400000000000006</v>
      </c>
      <c r="H22" s="3">
        <v>35.429000000000002</v>
      </c>
      <c r="I22" s="3">
        <v>36.9863</v>
      </c>
      <c r="J22" s="3">
        <v>26.209099999999999</v>
      </c>
      <c r="K22" s="3">
        <v>24.660599999999999</v>
      </c>
      <c r="L22" s="3">
        <v>23.626082755124092</v>
      </c>
      <c r="M22" s="3">
        <v>23.626082755124092</v>
      </c>
      <c r="N22" s="3">
        <v>9.6151920114491105</v>
      </c>
      <c r="O22" s="3">
        <v>9.047102117872873</v>
      </c>
      <c r="P22" s="3">
        <v>41.128119826443097</v>
      </c>
      <c r="Q22" s="3">
        <v>38.694219544341927</v>
      </c>
      <c r="R22" s="3">
        <v>83.86666666666666</v>
      </c>
      <c r="S22" s="3">
        <v>81.533333333333346</v>
      </c>
      <c r="T22" s="2">
        <v>0.80770465489566612</v>
      </c>
      <c r="U22" s="2">
        <v>0.78171939916906374</v>
      </c>
      <c r="V22" s="3">
        <v>21.033333333333335</v>
      </c>
      <c r="W22" s="3">
        <v>20.833333333333332</v>
      </c>
      <c r="X22" s="14">
        <v>0.29722222222222217</v>
      </c>
      <c r="Y22" s="14">
        <v>0.29791666666666661</v>
      </c>
      <c r="Z22" s="2" t="s">
        <v>52</v>
      </c>
      <c r="AA22" s="2" t="s">
        <v>52</v>
      </c>
      <c r="AB22" s="9">
        <v>480.71428571428572</v>
      </c>
      <c r="AC22" s="9">
        <v>526.42857142857144</v>
      </c>
      <c r="AD22" s="21" t="s">
        <v>153</v>
      </c>
      <c r="AE22" s="3">
        <v>1.9999999999999996</v>
      </c>
      <c r="AF22" s="3">
        <v>2.0714285714285716</v>
      </c>
      <c r="AG22" s="13">
        <v>1942.9036071428573</v>
      </c>
      <c r="AH22" s="13">
        <v>187.47571428571428</v>
      </c>
      <c r="AI22" s="13">
        <v>119.80928571428571</v>
      </c>
      <c r="AJ22" s="9">
        <v>67.666428571428568</v>
      </c>
      <c r="AK22" s="13">
        <v>70.995000000000005</v>
      </c>
      <c r="AL22" s="13">
        <v>44.205000000000005</v>
      </c>
      <c r="AM22" s="13">
        <v>26.79</v>
      </c>
      <c r="AN22" s="13">
        <v>65.983571428571423</v>
      </c>
      <c r="AO22" s="13">
        <v>42.197142857142858</v>
      </c>
      <c r="AP22" s="13">
        <v>3106.6885714285713</v>
      </c>
      <c r="AQ22" s="11">
        <v>25.26642857142857</v>
      </c>
      <c r="AR22" s="11">
        <v>1.7109642857142857</v>
      </c>
      <c r="AS22" s="13">
        <v>751.73382142857133</v>
      </c>
      <c r="AT22" s="13">
        <v>491.21807142857136</v>
      </c>
      <c r="AU22" s="13">
        <v>260.51574999999997</v>
      </c>
      <c r="AV22" s="13">
        <v>631.85550000000012</v>
      </c>
      <c r="AW22" s="13">
        <v>263.93428571428569</v>
      </c>
      <c r="AX22" s="13">
        <v>295.38</v>
      </c>
      <c r="AY22" s="13">
        <v>1280.9594395338704</v>
      </c>
      <c r="AZ22" s="13">
        <v>1274.5529972592583</v>
      </c>
      <c r="BA22" s="13">
        <v>172.50901571428571</v>
      </c>
      <c r="BB22" s="2" t="s">
        <v>52</v>
      </c>
      <c r="BC22" s="2" t="s">
        <v>52</v>
      </c>
      <c r="BD22" s="2" t="s">
        <v>52</v>
      </c>
      <c r="BE22" s="2" t="s">
        <v>52</v>
      </c>
      <c r="BF22" s="2" t="s">
        <v>52</v>
      </c>
      <c r="BG22" s="2" t="s">
        <v>52</v>
      </c>
      <c r="BH22" s="2" t="s">
        <v>52</v>
      </c>
      <c r="BI22" s="2" t="s">
        <v>52</v>
      </c>
      <c r="BJ22" s="2" t="s">
        <v>52</v>
      </c>
      <c r="BK22" s="2" t="s">
        <v>52</v>
      </c>
      <c r="BL22" s="2" t="s">
        <v>52</v>
      </c>
      <c r="BM22" s="2" t="s">
        <v>52</v>
      </c>
      <c r="BN22" s="2" t="s">
        <v>52</v>
      </c>
      <c r="BO22" s="2" t="s">
        <v>52</v>
      </c>
      <c r="BP22" s="13">
        <v>151</v>
      </c>
      <c r="BQ22" s="13">
        <v>129</v>
      </c>
      <c r="BR22" s="13">
        <v>83</v>
      </c>
      <c r="BS22" s="13">
        <v>87</v>
      </c>
      <c r="BT22" s="2">
        <v>7.47</v>
      </c>
      <c r="BU22" s="2">
        <v>6.66</v>
      </c>
      <c r="BV22" s="2">
        <v>1.39</v>
      </c>
      <c r="BW22" s="2">
        <v>1.36</v>
      </c>
      <c r="BX22" s="2">
        <v>5.5027272727272729</v>
      </c>
      <c r="BY22" s="2">
        <v>4.8590909090909093</v>
      </c>
      <c r="BZ22" s="2">
        <v>1.27</v>
      </c>
      <c r="CA22" s="2">
        <v>0.97</v>
      </c>
      <c r="CB22" s="2">
        <v>0.84</v>
      </c>
      <c r="CC22" s="2">
        <v>1.18</v>
      </c>
      <c r="CD22" s="2">
        <v>6.149235</v>
      </c>
      <c r="CE22" s="2">
        <v>2.0605644999999999</v>
      </c>
      <c r="CF22" s="2">
        <v>2.59</v>
      </c>
      <c r="CG22" s="2">
        <v>1.57</v>
      </c>
      <c r="CH22" s="2">
        <v>3.0720000000000001</v>
      </c>
      <c r="CI22" s="2">
        <v>3.6775000000000002</v>
      </c>
      <c r="CJ22" s="2">
        <v>1.25</v>
      </c>
      <c r="CK22" s="2">
        <v>1.2955000000000001</v>
      </c>
      <c r="CL22" s="2">
        <v>21.211767424999998</v>
      </c>
      <c r="CM22" s="2">
        <v>18.681271875</v>
      </c>
      <c r="CN22" s="9">
        <v>668.83980500000007</v>
      </c>
      <c r="CO22" s="9">
        <v>747.12814500000013</v>
      </c>
      <c r="CP22" s="11">
        <v>346.87515775000003</v>
      </c>
      <c r="CQ22" s="11">
        <v>326.35058775000005</v>
      </c>
      <c r="CR22" s="11">
        <v>71.113774000000006</v>
      </c>
      <c r="CS22" s="11">
        <v>75.290525500000001</v>
      </c>
      <c r="CT22" s="2">
        <v>4.1116985000000001</v>
      </c>
      <c r="CU22" s="2">
        <v>1.5</v>
      </c>
      <c r="CV22" s="2">
        <v>5.7211619499999999</v>
      </c>
      <c r="CW22" s="2">
        <v>5.8549512000000004</v>
      </c>
      <c r="CX22" s="1">
        <v>5.95</v>
      </c>
      <c r="CY22" s="1">
        <v>6.2</v>
      </c>
      <c r="CZ22" s="3">
        <v>37.182848999999997</v>
      </c>
      <c r="DA22" s="3">
        <v>47.053880999999997</v>
      </c>
      <c r="DB22" s="4">
        <v>1.6387996411111112</v>
      </c>
      <c r="DC22" s="4">
        <v>2.1609930533333332</v>
      </c>
      <c r="DD22" s="2">
        <v>3.4222772739066638</v>
      </c>
      <c r="DE22" s="2">
        <v>3.3791900104137849</v>
      </c>
      <c r="DF22" s="4">
        <v>3.8302114650107716E-2</v>
      </c>
      <c r="DG22" s="4">
        <v>4.8335551532611029E-2</v>
      </c>
      <c r="DH22" s="4">
        <v>6.1305642867532324E-2</v>
      </c>
      <c r="DI22" s="4">
        <v>3.5722856179235124E-2</v>
      </c>
      <c r="DJ22" s="4">
        <v>3.9151329025733594E-2</v>
      </c>
      <c r="DK22" s="4">
        <v>3.908734661544868E-2</v>
      </c>
      <c r="DL22" s="3">
        <v>78.843560350640587</v>
      </c>
      <c r="DM22" s="3">
        <v>100.16369085094054</v>
      </c>
      <c r="DN22" s="3">
        <v>6.5</v>
      </c>
      <c r="DO22" s="3">
        <v>6.8</v>
      </c>
      <c r="DP22" s="3">
        <v>5.3842681258549767</v>
      </c>
      <c r="DQ22" s="3">
        <v>5.1777777777777869</v>
      </c>
      <c r="DR22" s="3">
        <v>5.9550386911675623</v>
      </c>
      <c r="DS22" s="3">
        <v>12.408441228009815</v>
      </c>
      <c r="DT22" s="3">
        <v>6.5</v>
      </c>
      <c r="DU22" s="3">
        <v>6.8</v>
      </c>
      <c r="DV22" s="3">
        <v>5.4006211180124177</v>
      </c>
      <c r="DW22" s="3">
        <v>5.6564593301435391</v>
      </c>
      <c r="DX22" s="3">
        <v>7.3993099982988415</v>
      </c>
      <c r="DY22" s="3">
        <v>10.883782113088234</v>
      </c>
      <c r="DZ22" s="3">
        <v>6.3</v>
      </c>
      <c r="EA22" s="3">
        <v>6.5</v>
      </c>
      <c r="EB22" s="3">
        <v>5.3614583333333412</v>
      </c>
      <c r="EC22" s="3">
        <v>4.7990723562152162</v>
      </c>
      <c r="ED22" s="3">
        <v>5.7590589460550499</v>
      </c>
      <c r="EE22" s="3">
        <v>11.550492912192507</v>
      </c>
      <c r="EF22" s="3">
        <v>5.9</v>
      </c>
      <c r="EG22" s="3">
        <v>6.5</v>
      </c>
      <c r="EH22" s="3">
        <v>5.3978494623655981</v>
      </c>
      <c r="EI22" s="3">
        <v>5.4192575406032422</v>
      </c>
      <c r="EJ22" s="3">
        <v>5.1876686302848993</v>
      </c>
      <c r="EK22" s="3">
        <v>8.525582293143863</v>
      </c>
    </row>
    <row r="23" spans="1:141" x14ac:dyDescent="0.25">
      <c r="A23" s="1">
        <v>21</v>
      </c>
      <c r="B23" s="1" t="s">
        <v>10</v>
      </c>
      <c r="C23" s="1">
        <v>24</v>
      </c>
      <c r="D23" s="1" t="s">
        <v>14</v>
      </c>
      <c r="E23" s="2">
        <v>1.79</v>
      </c>
      <c r="F23" s="3">
        <v>70.8</v>
      </c>
      <c r="G23" s="3">
        <v>69.5</v>
      </c>
      <c r="H23" s="3">
        <v>57.366099999999996</v>
      </c>
      <c r="I23" s="3">
        <v>55.385599999999997</v>
      </c>
      <c r="J23" s="3">
        <v>10.201799999999999</v>
      </c>
      <c r="K23" s="3">
        <v>10.702399999999999</v>
      </c>
      <c r="L23" s="3">
        <v>22.096688617708562</v>
      </c>
      <c r="M23" s="3">
        <v>21.690958459473798</v>
      </c>
      <c r="N23" s="3">
        <v>3.1839830217533782</v>
      </c>
      <c r="O23" s="3">
        <v>3.3402203426859334</v>
      </c>
      <c r="P23" s="3">
        <v>14.501595604801739</v>
      </c>
      <c r="Q23" s="3">
        <v>15.543230262708823</v>
      </c>
      <c r="R23" s="3">
        <v>76.333333333333329</v>
      </c>
      <c r="S23" s="3">
        <v>75.833333333333329</v>
      </c>
      <c r="T23" s="2" t="s">
        <v>52</v>
      </c>
      <c r="U23" s="2" t="s">
        <v>52</v>
      </c>
      <c r="V23" s="3">
        <v>18.233333333333334</v>
      </c>
      <c r="W23" s="3">
        <v>17.566666666666666</v>
      </c>
      <c r="X23" s="14">
        <v>0.31527777777777777</v>
      </c>
      <c r="Y23" s="14">
        <v>0.28194444444444439</v>
      </c>
      <c r="Z23" s="14">
        <v>0.95069444444444451</v>
      </c>
      <c r="AA23" s="14">
        <v>0.93402777777777768</v>
      </c>
      <c r="AB23" s="9">
        <v>505</v>
      </c>
      <c r="AC23" s="9">
        <v>393.57142857142856</v>
      </c>
      <c r="AD23" s="21" t="s">
        <v>153</v>
      </c>
      <c r="AE23" s="3">
        <v>2.2857142857142856</v>
      </c>
      <c r="AF23" s="3">
        <v>1.1428571428571428</v>
      </c>
      <c r="AG23" s="13">
        <v>3016.1571071428571</v>
      </c>
      <c r="AH23" s="13">
        <v>386.7007142857143</v>
      </c>
      <c r="AI23" s="13">
        <v>234.58571428571429</v>
      </c>
      <c r="AJ23" s="9">
        <v>152.11500000000001</v>
      </c>
      <c r="AK23" s="13">
        <v>105.37785714285714</v>
      </c>
      <c r="AL23" s="13">
        <v>66.22999999999999</v>
      </c>
      <c r="AM23" s="13">
        <v>39.147857142857141</v>
      </c>
      <c r="AN23" s="13">
        <v>105.88</v>
      </c>
      <c r="AO23" s="13">
        <v>15.332857142857142</v>
      </c>
      <c r="AP23" s="13">
        <v>2950.7478571428569</v>
      </c>
      <c r="AQ23" s="11">
        <v>25.06428571428571</v>
      </c>
      <c r="AR23" s="11">
        <v>3.0504628571428571</v>
      </c>
      <c r="AS23" s="13">
        <v>1547.4441785714284</v>
      </c>
      <c r="AT23" s="13">
        <v>961.80142857142846</v>
      </c>
      <c r="AU23" s="13">
        <v>585.64275000000009</v>
      </c>
      <c r="AV23" s="13">
        <v>937.8629285714286</v>
      </c>
      <c r="AW23" s="13">
        <v>423.52</v>
      </c>
      <c r="AX23" s="13">
        <v>107.33</v>
      </c>
      <c r="AY23" s="13">
        <v>1605.3828967668555</v>
      </c>
      <c r="AZ23" s="13">
        <v>1642.121674462162</v>
      </c>
      <c r="BA23" s="13">
        <v>247.59149285714287</v>
      </c>
      <c r="BB23" s="9">
        <v>1223.8223745906166</v>
      </c>
      <c r="BC23" s="9">
        <v>1922.4278047007308</v>
      </c>
      <c r="BD23" s="10">
        <v>26.973597359999999</v>
      </c>
      <c r="BE23" s="10">
        <v>193.90000570000001</v>
      </c>
      <c r="BF23" s="10">
        <v>167.9109392</v>
      </c>
      <c r="BG23" s="10">
        <v>31.156102310000001</v>
      </c>
      <c r="BH23" s="10">
        <v>40.707858485000003</v>
      </c>
      <c r="BI23" s="10">
        <v>459.51331375000001</v>
      </c>
      <c r="BJ23" s="10">
        <v>465.14897765000001</v>
      </c>
      <c r="BK23" s="10">
        <v>70.337848559999998</v>
      </c>
      <c r="BL23" s="10">
        <v>67.681455845000002</v>
      </c>
      <c r="BM23" s="10">
        <v>653.41331945000002</v>
      </c>
      <c r="BN23" s="10">
        <v>633.05991685000004</v>
      </c>
      <c r="BO23" s="10">
        <v>101.49395086999999</v>
      </c>
      <c r="BP23" s="2" t="s">
        <v>52</v>
      </c>
      <c r="BQ23" s="2" t="s">
        <v>52</v>
      </c>
      <c r="BR23" s="2" t="s">
        <v>52</v>
      </c>
      <c r="BS23" s="2" t="s">
        <v>52</v>
      </c>
      <c r="BT23" s="2">
        <v>4.47</v>
      </c>
      <c r="BU23" s="2">
        <v>4.66</v>
      </c>
      <c r="BV23" s="2">
        <v>1.03</v>
      </c>
      <c r="BW23" s="2">
        <v>1.1299999999999999</v>
      </c>
      <c r="BX23" s="2">
        <v>3.0309090909090903</v>
      </c>
      <c r="BY23" s="2">
        <v>2.9072727272727277</v>
      </c>
      <c r="BZ23" s="2">
        <v>0.9</v>
      </c>
      <c r="CA23" s="2">
        <v>1.37</v>
      </c>
      <c r="CB23" s="2">
        <v>0.54</v>
      </c>
      <c r="CC23" s="2">
        <v>0.68</v>
      </c>
      <c r="CD23" s="2">
        <v>1.0776810000000001</v>
      </c>
      <c r="CE23" s="2">
        <v>1.6179185</v>
      </c>
      <c r="CF23" s="2">
        <v>0.1</v>
      </c>
      <c r="CG23" s="2">
        <v>0.25</v>
      </c>
      <c r="CH23" s="2">
        <v>3.1070000000000002</v>
      </c>
      <c r="CI23" s="2">
        <v>3.0215000000000001</v>
      </c>
      <c r="CJ23" s="2">
        <v>1.4419999999999999</v>
      </c>
      <c r="CK23" s="2">
        <v>1.569</v>
      </c>
      <c r="CL23" s="2">
        <v>1.5464097374999999</v>
      </c>
      <c r="CM23" s="2">
        <v>1.6027071875000001</v>
      </c>
      <c r="CN23" s="9">
        <v>366.76789999999994</v>
      </c>
      <c r="CO23" s="9">
        <v>366.15901000000002</v>
      </c>
      <c r="CP23" s="11">
        <v>85.581309000000019</v>
      </c>
      <c r="CQ23" s="11">
        <v>106.68135500000002</v>
      </c>
      <c r="CR23" s="11">
        <v>62.297584499999999</v>
      </c>
      <c r="CS23" s="11">
        <v>20.500944500000003</v>
      </c>
      <c r="CT23" s="2">
        <v>2.2838384999999999</v>
      </c>
      <c r="CU23" s="2">
        <v>1.5</v>
      </c>
      <c r="CV23" s="2">
        <v>9.9682718999999995</v>
      </c>
      <c r="CW23" s="2">
        <v>10.591218499999998</v>
      </c>
      <c r="CX23" s="1">
        <v>4.95</v>
      </c>
      <c r="CY23" s="1">
        <v>5.51</v>
      </c>
      <c r="CZ23" s="3">
        <v>23.913905999999997</v>
      </c>
      <c r="DA23" s="3">
        <v>21.412673999999999</v>
      </c>
      <c r="DB23" s="4">
        <v>0.87684322000000003</v>
      </c>
      <c r="DC23" s="4">
        <v>0.87395432399999984</v>
      </c>
      <c r="DD23" s="2">
        <v>11.775750382598932</v>
      </c>
      <c r="DE23" s="2">
        <v>9.6971270165476415</v>
      </c>
      <c r="DF23" s="4">
        <v>1.9683447173117999E-2</v>
      </c>
      <c r="DG23" s="4">
        <v>4.8330401482191296E-2</v>
      </c>
      <c r="DH23" s="4">
        <v>9.7608965857954755E-2</v>
      </c>
      <c r="DI23" s="4">
        <v>6.8651778443091352E-2</v>
      </c>
      <c r="DJ23" s="4">
        <v>0.13730355688618273</v>
      </c>
      <c r="DK23" s="4">
        <v>0.17194315072302868</v>
      </c>
      <c r="DL23" s="3">
        <v>49.514305430224525</v>
      </c>
      <c r="DM23" s="3">
        <v>79.854042634914563</v>
      </c>
      <c r="DN23" s="3">
        <v>6.6</v>
      </c>
      <c r="DO23" s="3">
        <v>7.5</v>
      </c>
      <c r="DP23" s="3">
        <v>5.2228658536585426</v>
      </c>
      <c r="DQ23" s="3">
        <v>5.3351136964568999</v>
      </c>
      <c r="DR23" s="3">
        <v>8.7536593794890436</v>
      </c>
      <c r="DS23" s="3">
        <v>10.271696853835399</v>
      </c>
      <c r="DT23" s="3">
        <v>6.5</v>
      </c>
      <c r="DU23" s="3">
        <v>7</v>
      </c>
      <c r="DV23" s="3">
        <v>5.3099999999999978</v>
      </c>
      <c r="DW23" s="3">
        <v>5.4866050808314064</v>
      </c>
      <c r="DX23" s="3">
        <v>9.7671473676572766</v>
      </c>
      <c r="DY23" s="3">
        <v>10.194882557033988</v>
      </c>
      <c r="DZ23" s="3">
        <v>6.6</v>
      </c>
      <c r="EA23" s="3">
        <v>7</v>
      </c>
      <c r="EB23" s="3">
        <v>5.3684268426842596</v>
      </c>
      <c r="EC23" s="3">
        <v>5.3264840182648276</v>
      </c>
      <c r="ED23" s="3">
        <v>8.0158675154412116</v>
      </c>
      <c r="EE23" s="3">
        <v>8.9001521205055951</v>
      </c>
      <c r="EF23" s="3">
        <v>5.9</v>
      </c>
      <c r="EG23" s="3">
        <v>7.5</v>
      </c>
      <c r="EH23" s="3">
        <v>4.9944837340876909</v>
      </c>
      <c r="EI23" s="3">
        <v>5.284410646387844</v>
      </c>
      <c r="EJ23" s="3">
        <v>7.110031777054628</v>
      </c>
      <c r="EK23" s="3">
        <v>11.69425325164873</v>
      </c>
    </row>
    <row r="24" spans="1:141" x14ac:dyDescent="0.25">
      <c r="A24" s="1">
        <v>25</v>
      </c>
      <c r="B24" s="1" t="s">
        <v>10</v>
      </c>
      <c r="C24" s="1">
        <v>45</v>
      </c>
      <c r="D24" s="1" t="s">
        <v>13</v>
      </c>
      <c r="E24" s="2">
        <v>1.6930000000000001</v>
      </c>
      <c r="F24" s="3">
        <v>54.3</v>
      </c>
      <c r="G24" s="3">
        <v>53.2</v>
      </c>
      <c r="H24" s="3">
        <v>38.417400000000001</v>
      </c>
      <c r="I24" s="3">
        <v>37.970699999999994</v>
      </c>
      <c r="J24" s="3">
        <v>13.408899999999999</v>
      </c>
      <c r="K24" s="3">
        <v>12.584200000000001</v>
      </c>
      <c r="L24" s="3">
        <v>18.944620652288059</v>
      </c>
      <c r="M24" s="3">
        <v>18.560843806661598</v>
      </c>
      <c r="N24" s="3">
        <v>4.6782048593824186</v>
      </c>
      <c r="O24" s="3">
        <v>4.390476891575017</v>
      </c>
      <c r="P24" s="3">
        <v>24.881520105397932</v>
      </c>
      <c r="Q24" s="3">
        <v>23.90193221942172</v>
      </c>
      <c r="R24" s="3">
        <v>66.3</v>
      </c>
      <c r="S24" s="3">
        <v>64.7</v>
      </c>
      <c r="T24" s="2">
        <v>0.71856936416184969</v>
      </c>
      <c r="U24" s="2">
        <v>0.70736151603498554</v>
      </c>
      <c r="V24" s="3">
        <v>17.533333333333335</v>
      </c>
      <c r="W24" s="3">
        <v>14.733333333333301</v>
      </c>
      <c r="X24" s="14">
        <v>0.28819444444444442</v>
      </c>
      <c r="Y24" s="14">
        <v>0.31458333333333333</v>
      </c>
      <c r="Z24" s="14">
        <v>0.97500000000000009</v>
      </c>
      <c r="AA24" s="14">
        <v>0.90069444444444446</v>
      </c>
      <c r="AB24" s="9">
        <v>415.71428571428572</v>
      </c>
      <c r="AC24" s="9">
        <v>473.57142857142856</v>
      </c>
      <c r="AD24" s="21" t="s">
        <v>153</v>
      </c>
      <c r="AE24" s="3">
        <v>2.285714285714286</v>
      </c>
      <c r="AF24" s="3">
        <v>1.8571428571428572</v>
      </c>
      <c r="AG24" s="13">
        <v>2574.4058928571426</v>
      </c>
      <c r="AH24" s="13">
        <v>315.40642857142859</v>
      </c>
      <c r="AI24" s="13">
        <v>195.53142857142859</v>
      </c>
      <c r="AJ24" s="9">
        <v>119.875</v>
      </c>
      <c r="AK24" s="13">
        <v>102.90285714285716</v>
      </c>
      <c r="AL24" s="13">
        <v>71.915714285714301</v>
      </c>
      <c r="AM24" s="13">
        <v>30.987142857142853</v>
      </c>
      <c r="AN24" s="13">
        <v>79.235714285714295</v>
      </c>
      <c r="AO24" s="13">
        <v>11.204285714285714</v>
      </c>
      <c r="AP24" s="13">
        <v>1792.6364285714287</v>
      </c>
      <c r="AQ24" s="11">
        <v>18.900000000000002</v>
      </c>
      <c r="AR24" s="11">
        <v>2.3247800000000001</v>
      </c>
      <c r="AS24" s="13">
        <v>1263.1976071428571</v>
      </c>
      <c r="AT24" s="13">
        <v>801.67885714285717</v>
      </c>
      <c r="AU24" s="13">
        <v>461.51875000000001</v>
      </c>
      <c r="AV24" s="13">
        <v>915.83542857142879</v>
      </c>
      <c r="AW24" s="13">
        <v>316.94285714285718</v>
      </c>
      <c r="AX24" s="13">
        <v>78.429999999999993</v>
      </c>
      <c r="AY24" s="13">
        <v>1196.4817653614266</v>
      </c>
      <c r="AZ24" s="13">
        <v>1151.8256135991328</v>
      </c>
      <c r="BA24" s="13">
        <v>197.69501714285715</v>
      </c>
      <c r="BB24" s="9">
        <v>824.39651734006918</v>
      </c>
      <c r="BC24" s="9">
        <v>854.21216593549707</v>
      </c>
      <c r="BD24" s="10">
        <v>16.950202635</v>
      </c>
      <c r="BE24" s="10">
        <v>144.5149035</v>
      </c>
      <c r="BF24" s="10">
        <v>95.098182140000006</v>
      </c>
      <c r="BG24" s="10">
        <v>49.653322394500002</v>
      </c>
      <c r="BH24" s="10">
        <v>37.395924074999996</v>
      </c>
      <c r="BI24" s="10">
        <v>255.85846850000001</v>
      </c>
      <c r="BJ24" s="10">
        <v>141.13061160000001</v>
      </c>
      <c r="BK24" s="10">
        <v>89.244166454999998</v>
      </c>
      <c r="BL24" s="10">
        <v>54.346126709999993</v>
      </c>
      <c r="BM24" s="10">
        <v>400.37337200000002</v>
      </c>
      <c r="BN24" s="10">
        <v>236.22879374000001</v>
      </c>
      <c r="BO24" s="10">
        <v>138.89748884950001</v>
      </c>
      <c r="BP24" s="2" t="s">
        <v>52</v>
      </c>
      <c r="BQ24" s="2" t="s">
        <v>52</v>
      </c>
      <c r="BR24" s="2" t="s">
        <v>52</v>
      </c>
      <c r="BS24" s="2" t="s">
        <v>52</v>
      </c>
      <c r="BT24" s="2">
        <v>4.5199999999999996</v>
      </c>
      <c r="BU24" s="2">
        <v>4.29</v>
      </c>
      <c r="BV24" s="2">
        <v>1.61</v>
      </c>
      <c r="BW24" s="2">
        <v>1.77</v>
      </c>
      <c r="BX24" s="2">
        <v>2.6736363636363629</v>
      </c>
      <c r="BY24" s="2">
        <v>2.2972727272727274</v>
      </c>
      <c r="BZ24" s="2">
        <v>0.52</v>
      </c>
      <c r="CA24" s="2">
        <v>0.49</v>
      </c>
      <c r="CB24" s="2">
        <v>0.75</v>
      </c>
      <c r="CC24" s="2">
        <v>0.45</v>
      </c>
      <c r="CD24" s="2">
        <v>1.5754874999999999</v>
      </c>
      <c r="CE24" s="2">
        <v>1.629122</v>
      </c>
      <c r="CF24" s="2">
        <v>0.1</v>
      </c>
      <c r="CG24" s="2">
        <v>0.1</v>
      </c>
      <c r="CH24" s="2">
        <v>3.5179999999999998</v>
      </c>
      <c r="CI24" s="2">
        <v>2.6920000000000002</v>
      </c>
      <c r="CJ24" s="2">
        <v>1.177</v>
      </c>
      <c r="CK24" s="2">
        <v>1.0820000000000001</v>
      </c>
      <c r="CL24" s="2">
        <v>3.7926738000000002</v>
      </c>
      <c r="CM24" s="2">
        <v>4.0738637749999995</v>
      </c>
      <c r="CN24" s="9">
        <v>390.51842499999998</v>
      </c>
      <c r="CO24" s="9">
        <v>402.34094999999996</v>
      </c>
      <c r="CP24" s="11">
        <v>183.44622725000002</v>
      </c>
      <c r="CQ24" s="11">
        <v>200.56025275000005</v>
      </c>
      <c r="CR24" s="11">
        <v>80.022286000000008</v>
      </c>
      <c r="CS24" s="11">
        <v>85.4823205</v>
      </c>
      <c r="CT24" s="2">
        <v>13.848592</v>
      </c>
      <c r="CU24" s="2">
        <v>15.334872499999999</v>
      </c>
      <c r="CV24" s="2">
        <v>14.75989725</v>
      </c>
      <c r="CW24" s="2">
        <v>15.50563665</v>
      </c>
      <c r="CX24" s="2" t="s">
        <v>52</v>
      </c>
      <c r="CY24" s="2" t="s">
        <v>52</v>
      </c>
      <c r="CZ24" s="2" t="s">
        <v>52</v>
      </c>
      <c r="DA24" s="2" t="s">
        <v>52</v>
      </c>
      <c r="DB24" s="2" t="s">
        <v>52</v>
      </c>
      <c r="DC24" s="2" t="s">
        <v>52</v>
      </c>
      <c r="DD24" s="2" t="s">
        <v>52</v>
      </c>
      <c r="DE24" s="2" t="s">
        <v>52</v>
      </c>
      <c r="DF24" s="4">
        <v>7.7542144662824025E-2</v>
      </c>
      <c r="DG24" s="4">
        <v>0.11022635048786503</v>
      </c>
      <c r="DH24" s="4">
        <v>0.13220960857391181</v>
      </c>
      <c r="DI24" s="4">
        <v>9.2120428890591133E-2</v>
      </c>
      <c r="DJ24" s="4">
        <v>0.13214934191408678</v>
      </c>
      <c r="DK24" s="4">
        <v>0.13387592051513214</v>
      </c>
      <c r="DL24" s="3">
        <v>83.372420262664164</v>
      </c>
      <c r="DM24" s="3">
        <v>98.710314301181441</v>
      </c>
      <c r="DN24" s="3">
        <v>8</v>
      </c>
      <c r="DO24" s="3">
        <v>7.7</v>
      </c>
      <c r="DP24" s="3">
        <v>4.9840851495184957</v>
      </c>
      <c r="DQ24" s="3">
        <v>5.235474366529167</v>
      </c>
      <c r="DR24" s="3">
        <v>16.677072924211185</v>
      </c>
      <c r="DS24" s="3">
        <v>10.750211398099639</v>
      </c>
      <c r="DT24" s="3">
        <v>6.8</v>
      </c>
      <c r="DU24" s="3">
        <v>7.7</v>
      </c>
      <c r="DV24" s="3">
        <v>5.0862232779097409</v>
      </c>
      <c r="DW24" s="3">
        <v>5.6660256410256471</v>
      </c>
      <c r="DX24" s="3">
        <v>13.307074084083084</v>
      </c>
      <c r="DY24" s="3">
        <v>10.827926322813319</v>
      </c>
      <c r="DZ24" s="3">
        <v>6.8</v>
      </c>
      <c r="EA24" s="3">
        <v>7.2</v>
      </c>
      <c r="EB24" s="3">
        <v>5.0537578288100233</v>
      </c>
      <c r="EC24" s="3">
        <v>5.2014833127317601</v>
      </c>
      <c r="ED24" s="3">
        <v>15.204416793004286</v>
      </c>
      <c r="EE24" s="3">
        <v>11.427162065304742</v>
      </c>
      <c r="EF24" s="3">
        <v>8</v>
      </c>
      <c r="EG24" s="3">
        <v>5.9</v>
      </c>
      <c r="EH24" s="3">
        <v>4.7888495575221208</v>
      </c>
      <c r="EI24" s="3">
        <v>5.0499118165784695</v>
      </c>
      <c r="EJ24" s="3">
        <v>21.066880818522137</v>
      </c>
      <c r="EK24" s="3">
        <v>6.1288319937262941</v>
      </c>
    </row>
    <row r="25" spans="1:141" x14ac:dyDescent="0.25">
      <c r="A25" s="1">
        <v>29</v>
      </c>
      <c r="B25" s="1" t="s">
        <v>10</v>
      </c>
      <c r="C25" s="1">
        <v>31</v>
      </c>
      <c r="D25" s="1" t="s">
        <v>13</v>
      </c>
      <c r="E25" s="2">
        <v>1.718</v>
      </c>
      <c r="F25" s="3">
        <v>63.7</v>
      </c>
      <c r="G25" s="3">
        <v>63.6</v>
      </c>
      <c r="H25" s="3">
        <v>37.271500000000003</v>
      </c>
      <c r="I25" s="3">
        <v>36.860500000000002</v>
      </c>
      <c r="J25" s="3">
        <v>23.269099999999998</v>
      </c>
      <c r="K25" s="3">
        <v>23.3368</v>
      </c>
      <c r="L25" s="3">
        <v>21.582070821717867</v>
      </c>
      <c r="M25" s="3">
        <v>21.548190019799939</v>
      </c>
      <c r="N25" s="3">
        <v>7.8837576790837538</v>
      </c>
      <c r="O25" s="3">
        <v>7.9066949819821897</v>
      </c>
      <c r="P25" s="3">
        <v>36.860422382602856</v>
      </c>
      <c r="Q25" s="3">
        <v>37.200494161718403</v>
      </c>
      <c r="R25" s="3">
        <v>74.2</v>
      </c>
      <c r="S25" s="3">
        <v>72.133333333333326</v>
      </c>
      <c r="T25" s="2">
        <v>0.72983606557377045</v>
      </c>
      <c r="U25" s="2">
        <v>0.7130148270181218</v>
      </c>
      <c r="V25" s="3">
        <v>19.2</v>
      </c>
      <c r="W25" s="3">
        <v>17.466666666666701</v>
      </c>
      <c r="X25" s="14">
        <v>0.30694444444444441</v>
      </c>
      <c r="Y25" s="14">
        <v>0.31666666666666665</v>
      </c>
      <c r="Z25" s="14">
        <v>0.95347222222222228</v>
      </c>
      <c r="AA25" s="14">
        <v>0.96180555555555558</v>
      </c>
      <c r="AB25" s="9">
        <v>483.57142857142856</v>
      </c>
      <c r="AC25" s="9">
        <v>494.28571428571428</v>
      </c>
      <c r="AD25" s="21" t="s">
        <v>153</v>
      </c>
      <c r="AE25" s="3">
        <v>2</v>
      </c>
      <c r="AF25" s="3">
        <v>1.5714285714285714</v>
      </c>
      <c r="AG25" s="13">
        <v>2097.0822142857141</v>
      </c>
      <c r="AH25" s="13">
        <v>266.38499999999999</v>
      </c>
      <c r="AI25" s="13">
        <v>139.6092857142857</v>
      </c>
      <c r="AJ25" s="9">
        <v>126.77571428571429</v>
      </c>
      <c r="AK25" s="13">
        <v>84.416428571428568</v>
      </c>
      <c r="AL25" s="13">
        <v>52.008571428571429</v>
      </c>
      <c r="AM25" s="13">
        <v>32.407857142857139</v>
      </c>
      <c r="AN25" s="13">
        <v>70.427857142857135</v>
      </c>
      <c r="AO25" s="13">
        <v>0.51142857142857145</v>
      </c>
      <c r="AP25" s="13">
        <v>2658.1814285714281</v>
      </c>
      <c r="AQ25" s="11">
        <v>19.322857142857146</v>
      </c>
      <c r="AR25" s="11">
        <v>1.6325264285714285</v>
      </c>
      <c r="AS25" s="13">
        <v>1060.4845714285714</v>
      </c>
      <c r="AT25" s="13">
        <v>572.39807142857137</v>
      </c>
      <c r="AU25" s="13">
        <v>488.0865</v>
      </c>
      <c r="AV25" s="13">
        <v>751.3062142857143</v>
      </c>
      <c r="AW25" s="13">
        <v>281.71142857142854</v>
      </c>
      <c r="AX25" s="13">
        <v>3.58</v>
      </c>
      <c r="AY25" s="13">
        <v>1249.0956117747764</v>
      </c>
      <c r="AZ25" s="13">
        <v>1343.3728808838966</v>
      </c>
      <c r="BA25" s="13">
        <v>159.56129000000001</v>
      </c>
      <c r="BB25" s="9">
        <v>928.43193434928912</v>
      </c>
      <c r="BC25" s="9">
        <v>769.79223508680207</v>
      </c>
      <c r="BD25" s="10">
        <v>17.04490839</v>
      </c>
      <c r="BE25" s="10">
        <v>200.27686885</v>
      </c>
      <c r="BF25" s="10">
        <v>138.72759343000001</v>
      </c>
      <c r="BG25" s="10">
        <v>28.07783543</v>
      </c>
      <c r="BH25" s="10">
        <v>33.762789830000003</v>
      </c>
      <c r="BI25" s="10">
        <v>279.17255</v>
      </c>
      <c r="BJ25" s="10">
        <v>122.64546352000001</v>
      </c>
      <c r="BK25" s="10">
        <v>5.4938327524999995</v>
      </c>
      <c r="BL25" s="10">
        <v>50.807698220000006</v>
      </c>
      <c r="BM25" s="10">
        <v>479.44941885000003</v>
      </c>
      <c r="BN25" s="10">
        <v>261.37305695000003</v>
      </c>
      <c r="BO25" s="10">
        <v>33.571668182499998</v>
      </c>
      <c r="BP25" s="2" t="s">
        <v>52</v>
      </c>
      <c r="BQ25" s="2" t="s">
        <v>52</v>
      </c>
      <c r="BR25" s="2" t="s">
        <v>52</v>
      </c>
      <c r="BS25" s="2" t="s">
        <v>52</v>
      </c>
      <c r="BT25" s="2">
        <v>4.8499999999999996</v>
      </c>
      <c r="BU25" s="2">
        <v>4.88</v>
      </c>
      <c r="BV25" s="2">
        <v>1.04</v>
      </c>
      <c r="BW25" s="2">
        <v>1.1399999999999999</v>
      </c>
      <c r="BX25" s="2">
        <v>3.4509090909090907</v>
      </c>
      <c r="BY25" s="2">
        <v>3.3263636363636366</v>
      </c>
      <c r="BZ25" s="2">
        <v>0.79</v>
      </c>
      <c r="CA25" s="2">
        <v>0.91</v>
      </c>
      <c r="CB25" s="2">
        <v>0.8</v>
      </c>
      <c r="CC25" s="2">
        <v>1.0900000000000001</v>
      </c>
      <c r="CD25" s="2">
        <v>3.1359124999999999</v>
      </c>
      <c r="CE25" s="2">
        <v>2.2194025000000002</v>
      </c>
      <c r="CF25" s="2">
        <v>0.36</v>
      </c>
      <c r="CG25" s="2">
        <v>0.6</v>
      </c>
      <c r="CH25" s="2">
        <v>1.9524999999999999</v>
      </c>
      <c r="CI25" s="2">
        <v>2.3970000000000002</v>
      </c>
      <c r="CJ25" s="2">
        <v>1.4239999999999999</v>
      </c>
      <c r="CK25" s="2">
        <v>1.4584999999999999</v>
      </c>
      <c r="CL25" s="2">
        <v>21.909138500000001</v>
      </c>
      <c r="CM25" s="2">
        <v>19.92681485</v>
      </c>
      <c r="CN25" s="9">
        <v>342.26297499999998</v>
      </c>
      <c r="CO25" s="9">
        <v>301.423405</v>
      </c>
      <c r="CP25" s="11">
        <v>108.52937150000001</v>
      </c>
      <c r="CQ25" s="11">
        <v>124.62694750000001</v>
      </c>
      <c r="CR25" s="11">
        <v>46.170990500000002</v>
      </c>
      <c r="CS25" s="11">
        <v>59.300812000000001</v>
      </c>
      <c r="CT25" s="2">
        <v>1.5</v>
      </c>
      <c r="CU25" s="2">
        <v>1.5</v>
      </c>
      <c r="CV25" s="2">
        <v>6.4192607499999994</v>
      </c>
      <c r="CW25" s="2">
        <v>7.2685741500000001</v>
      </c>
      <c r="CX25" s="1">
        <v>5.6</v>
      </c>
      <c r="CY25" s="1">
        <v>5.46</v>
      </c>
      <c r="CZ25" s="3">
        <v>17.411562</v>
      </c>
      <c r="DA25" s="3">
        <v>18.296244000000002</v>
      </c>
      <c r="DB25" s="4">
        <v>0.72225738666666661</v>
      </c>
      <c r="DC25" s="4">
        <v>0.73998142400000011</v>
      </c>
      <c r="DD25" s="2" t="s">
        <v>52</v>
      </c>
      <c r="DE25" s="2" t="s">
        <v>52</v>
      </c>
      <c r="DF25" s="4">
        <v>6.9591217387071871E-2</v>
      </c>
      <c r="DG25" s="4">
        <v>6.6643629284441119E-2</v>
      </c>
      <c r="DH25" s="4">
        <v>7.436663301030895E-2</v>
      </c>
      <c r="DI25" s="4">
        <v>2.9534628374314458E-2</v>
      </c>
      <c r="DJ25" s="4">
        <v>3.4602064905619213E-2</v>
      </c>
      <c r="DK25" s="4">
        <v>4.3381693314507662E-2</v>
      </c>
      <c r="DL25" s="3">
        <v>89.614961154961478</v>
      </c>
      <c r="DM25" s="3">
        <v>79.761904761904773</v>
      </c>
      <c r="DN25" s="3">
        <v>9.4</v>
      </c>
      <c r="DO25" s="3">
        <v>9.4</v>
      </c>
      <c r="DP25" s="3">
        <v>5.7329133064516107</v>
      </c>
      <c r="DQ25" s="3">
        <v>5.980620931397084</v>
      </c>
      <c r="DR25" s="3">
        <v>17.980074724599021</v>
      </c>
      <c r="DS25" s="3">
        <v>14.978446010516452</v>
      </c>
      <c r="DT25" s="3">
        <v>8</v>
      </c>
      <c r="DU25" s="3">
        <v>9.4</v>
      </c>
      <c r="DV25" s="3">
        <v>5.8775456919060121</v>
      </c>
      <c r="DW25" s="3">
        <v>6.4179063360881612</v>
      </c>
      <c r="DX25" s="3">
        <v>14.028050468387535</v>
      </c>
      <c r="DY25" s="3">
        <v>13.600666311502083</v>
      </c>
      <c r="DZ25" s="3">
        <v>9.4</v>
      </c>
      <c r="EA25" s="3">
        <v>9.1999999999999993</v>
      </c>
      <c r="EB25" s="3">
        <v>5.9740983606557405</v>
      </c>
      <c r="EC25" s="3">
        <v>6.2978540772532146</v>
      </c>
      <c r="ED25" s="3">
        <v>16.097139146196589</v>
      </c>
      <c r="EE25" s="3">
        <v>13.443063181091173</v>
      </c>
      <c r="EF25" s="3">
        <v>8.8000000000000007</v>
      </c>
      <c r="EG25" s="3">
        <v>6.9</v>
      </c>
      <c r="EH25" s="3">
        <v>5.3277695716395836</v>
      </c>
      <c r="EI25" s="3">
        <v>5.3362716763005773</v>
      </c>
      <c r="EJ25" s="3">
        <v>20.769074967860327</v>
      </c>
      <c r="EK25" s="3">
        <v>10.101932107572109</v>
      </c>
    </row>
    <row r="26" spans="1:141" x14ac:dyDescent="0.25">
      <c r="A26" s="1">
        <v>32</v>
      </c>
      <c r="B26" s="1" t="s">
        <v>10</v>
      </c>
      <c r="C26" s="1">
        <v>41</v>
      </c>
      <c r="D26" s="1" t="s">
        <v>14</v>
      </c>
      <c r="E26" s="2">
        <v>1.829</v>
      </c>
      <c r="F26" s="3">
        <v>66.400000000000006</v>
      </c>
      <c r="G26" s="3">
        <v>64.7</v>
      </c>
      <c r="H26" s="3">
        <v>54.283699999999996</v>
      </c>
      <c r="I26" s="3">
        <v>54.194800000000001</v>
      </c>
      <c r="J26" s="3">
        <v>8.6172000000000004</v>
      </c>
      <c r="K26" s="3">
        <v>7.1443000000000003</v>
      </c>
      <c r="L26" s="3">
        <v>19.849093084773269</v>
      </c>
      <c r="M26" s="3">
        <v>19.340908472663109</v>
      </c>
      <c r="N26" s="3">
        <v>2.5759579055739188</v>
      </c>
      <c r="O26" s="3">
        <v>2.1356607789991817</v>
      </c>
      <c r="P26" s="3">
        <v>13.052863095806128</v>
      </c>
      <c r="Q26" s="3">
        <v>11.078065761623805</v>
      </c>
      <c r="R26" s="3">
        <v>68.866666600000002</v>
      </c>
      <c r="S26" s="3">
        <v>67.166666000000006</v>
      </c>
      <c r="T26" s="2">
        <v>0.7336648241239222</v>
      </c>
      <c r="U26" s="2">
        <v>0.7405365600882029</v>
      </c>
      <c r="V26" s="3">
        <v>15.3</v>
      </c>
      <c r="W26" s="3">
        <v>14.733333330000001</v>
      </c>
      <c r="X26" s="14">
        <v>0.25555555555555554</v>
      </c>
      <c r="Y26" s="14">
        <v>0.27986111111111106</v>
      </c>
      <c r="Z26" s="14">
        <v>0.9423611111111112</v>
      </c>
      <c r="AA26" s="14">
        <v>0.9638888888888888</v>
      </c>
      <c r="AB26" s="9">
        <v>425.71428571428572</v>
      </c>
      <c r="AC26" s="9">
        <v>446.42857142857144</v>
      </c>
      <c r="AD26" s="21" t="s">
        <v>153</v>
      </c>
      <c r="AE26" s="3">
        <v>2.4285714285714284</v>
      </c>
      <c r="AF26" s="3">
        <v>1.8571428571428572</v>
      </c>
      <c r="AG26" s="13">
        <v>3066.1464285714283</v>
      </c>
      <c r="AH26" s="13">
        <v>399.22571428571428</v>
      </c>
      <c r="AI26" s="13">
        <v>210.56</v>
      </c>
      <c r="AJ26" s="9">
        <v>188.66571428571427</v>
      </c>
      <c r="AK26" s="13">
        <v>110.38285714285715</v>
      </c>
      <c r="AL26" s="13">
        <v>66.792142857142863</v>
      </c>
      <c r="AM26" s="13">
        <v>43.590714285714284</v>
      </c>
      <c r="AN26" s="13">
        <v>93.17</v>
      </c>
      <c r="AO26" s="13">
        <v>17.342857142857138</v>
      </c>
      <c r="AP26" s="13">
        <v>2905.4850000000006</v>
      </c>
      <c r="AQ26" s="11">
        <v>32.837857142857146</v>
      </c>
      <c r="AR26" s="11">
        <v>3.3638335714285716</v>
      </c>
      <c r="AS26" s="13">
        <v>1589.6589999999999</v>
      </c>
      <c r="AT26" s="13">
        <v>863.29599999999994</v>
      </c>
      <c r="AU26" s="13">
        <v>726.36299999999994</v>
      </c>
      <c r="AV26" s="13">
        <v>982.40742857142868</v>
      </c>
      <c r="AW26" s="13">
        <v>372.68</v>
      </c>
      <c r="AX26" s="13">
        <v>121.39999999999996</v>
      </c>
      <c r="AY26" s="13">
        <v>1457.2671651413195</v>
      </c>
      <c r="AZ26" s="13">
        <v>1424.28649505055</v>
      </c>
      <c r="BA26" s="13">
        <v>243.29366857142855</v>
      </c>
      <c r="BB26" s="9">
        <v>1851.2367030702831</v>
      </c>
      <c r="BC26" s="9">
        <v>1702.7654535741933</v>
      </c>
      <c r="BD26" s="10">
        <v>59.29145278</v>
      </c>
      <c r="BE26" s="10">
        <v>124.00306095000001</v>
      </c>
      <c r="BF26" s="10">
        <v>294.27151070000002</v>
      </c>
      <c r="BG26" s="10">
        <v>124.79477560000001</v>
      </c>
      <c r="BH26" s="10">
        <v>73.033471689999999</v>
      </c>
      <c r="BI26" s="10">
        <v>244.72365905000001</v>
      </c>
      <c r="BJ26" s="10">
        <v>502.60466715000001</v>
      </c>
      <c r="BK26" s="10">
        <v>71.448184330000004</v>
      </c>
      <c r="BL26" s="10">
        <v>132.32492446999998</v>
      </c>
      <c r="BM26" s="10">
        <v>368.72672</v>
      </c>
      <c r="BN26" s="10">
        <v>796.87617784999998</v>
      </c>
      <c r="BO26" s="10">
        <v>196.24295993000001</v>
      </c>
      <c r="BP26" s="13">
        <v>115</v>
      </c>
      <c r="BQ26" s="13">
        <v>101</v>
      </c>
      <c r="BR26" s="13">
        <v>65</v>
      </c>
      <c r="BS26" s="13">
        <v>65</v>
      </c>
      <c r="BT26" s="2">
        <v>4.2</v>
      </c>
      <c r="BU26" s="2">
        <v>4.21</v>
      </c>
      <c r="BV26" s="2">
        <v>1.35</v>
      </c>
      <c r="BW26" s="2">
        <v>1.44</v>
      </c>
      <c r="BX26" s="2">
        <v>2.6954545454545453</v>
      </c>
      <c r="BY26" s="2">
        <v>2.6381818181818182</v>
      </c>
      <c r="BZ26" s="2">
        <v>0.34</v>
      </c>
      <c r="CA26" s="2">
        <v>0.28999999999999998</v>
      </c>
      <c r="CB26" s="2">
        <v>0.7</v>
      </c>
      <c r="CC26" s="2">
        <v>0.42</v>
      </c>
      <c r="CD26" s="2">
        <v>1.2706330000000001</v>
      </c>
      <c r="CE26" s="2">
        <v>0.90411124999999992</v>
      </c>
      <c r="CF26" s="2">
        <v>1.58</v>
      </c>
      <c r="CG26" s="2">
        <v>1.53</v>
      </c>
      <c r="CH26" s="2">
        <v>1.4596666666666664</v>
      </c>
      <c r="CI26" s="2">
        <v>0.86066666666666658</v>
      </c>
      <c r="CJ26" s="2">
        <v>1.4464999999999999</v>
      </c>
      <c r="CK26" s="2">
        <v>1.1040000000000001</v>
      </c>
      <c r="CL26" s="2">
        <v>0.52335803749999998</v>
      </c>
      <c r="CM26" s="2">
        <v>0.66219997499999994</v>
      </c>
      <c r="CN26" s="9">
        <v>322.19525500000003</v>
      </c>
      <c r="CO26" s="9">
        <v>405.22046999999998</v>
      </c>
      <c r="CP26" s="11">
        <v>117.40568949999999</v>
      </c>
      <c r="CQ26" s="11">
        <v>158.36006725000001</v>
      </c>
      <c r="CR26" s="11">
        <v>37.331085999999999</v>
      </c>
      <c r="CS26" s="11">
        <v>46.547102500000001</v>
      </c>
      <c r="CT26" s="2">
        <v>1.5</v>
      </c>
      <c r="CU26" s="2">
        <v>3.0641310000000002</v>
      </c>
      <c r="CV26" s="2">
        <v>12.01261135</v>
      </c>
      <c r="CW26" s="2">
        <v>10.79988155</v>
      </c>
      <c r="CX26" s="1">
        <v>5.04</v>
      </c>
      <c r="CY26" s="1">
        <v>5.22</v>
      </c>
      <c r="CZ26" s="3">
        <v>8.0305400000000002</v>
      </c>
      <c r="DA26" s="3">
        <v>6.7223360000000003</v>
      </c>
      <c r="DB26" s="4">
        <v>0.29980682666666664</v>
      </c>
      <c r="DC26" s="4">
        <v>0.25993032533333338</v>
      </c>
      <c r="DD26" s="2">
        <v>21.064316039092354</v>
      </c>
      <c r="DE26" s="2">
        <v>18.202843807971426</v>
      </c>
      <c r="DF26" s="2" t="s">
        <v>52</v>
      </c>
      <c r="DG26" s="2" t="s">
        <v>52</v>
      </c>
      <c r="DH26" s="2" t="s">
        <v>52</v>
      </c>
      <c r="DI26" s="2" t="s">
        <v>52</v>
      </c>
      <c r="DJ26" s="2" t="s">
        <v>52</v>
      </c>
      <c r="DK26" s="2" t="s">
        <v>52</v>
      </c>
      <c r="DL26" s="2" t="s">
        <v>52</v>
      </c>
      <c r="DM26" s="2" t="s">
        <v>52</v>
      </c>
      <c r="DN26" s="3">
        <v>7.9</v>
      </c>
      <c r="DO26" s="3">
        <v>8.3000000000000007</v>
      </c>
      <c r="DP26" s="3">
        <v>5.3728008088978623</v>
      </c>
      <c r="DQ26" s="3">
        <v>5.6230924709449202</v>
      </c>
      <c r="DR26" s="3">
        <v>12.075460374748879</v>
      </c>
      <c r="DS26" s="3">
        <v>10.856233091544382</v>
      </c>
      <c r="DT26" s="3">
        <v>7.2</v>
      </c>
      <c r="DU26" s="3">
        <v>7.6</v>
      </c>
      <c r="DV26" s="3">
        <v>5.3919753086419835</v>
      </c>
      <c r="DW26" s="3">
        <v>5.8014354066985687</v>
      </c>
      <c r="DX26" s="3">
        <v>12.554258983448523</v>
      </c>
      <c r="DY26" s="3">
        <v>9.5200361331046359</v>
      </c>
      <c r="DZ26" s="3">
        <v>7.9</v>
      </c>
      <c r="EA26" s="3">
        <v>7.8</v>
      </c>
      <c r="EB26" s="3">
        <v>5.4612541993281081</v>
      </c>
      <c r="EC26" s="3">
        <v>5.6721153846153856</v>
      </c>
      <c r="ED26" s="3">
        <v>12.940140502800416</v>
      </c>
      <c r="EE26" s="3">
        <v>10.503671368563893</v>
      </c>
      <c r="EF26" s="3">
        <v>7.4</v>
      </c>
      <c r="EG26" s="3">
        <v>8.3000000000000007</v>
      </c>
      <c r="EH26" s="3">
        <v>5.2241610738255071</v>
      </c>
      <c r="EI26" s="3">
        <v>5.4329489291598092</v>
      </c>
      <c r="EJ26" s="3">
        <v>9.385816249014999</v>
      </c>
      <c r="EK26" s="3">
        <v>11.422001788439228</v>
      </c>
    </row>
    <row r="27" spans="1:141" x14ac:dyDescent="0.25">
      <c r="A27" s="1">
        <v>33</v>
      </c>
      <c r="B27" s="1" t="s">
        <v>10</v>
      </c>
      <c r="C27" s="1">
        <v>51</v>
      </c>
      <c r="D27" s="1" t="s">
        <v>13</v>
      </c>
      <c r="E27" s="2">
        <v>1.823</v>
      </c>
      <c r="F27" s="3">
        <v>72.099999999999994</v>
      </c>
      <c r="G27" s="3">
        <v>72.2</v>
      </c>
      <c r="H27" s="3">
        <v>47.608199999999997</v>
      </c>
      <c r="I27" s="3">
        <v>47.106000000000002</v>
      </c>
      <c r="J27" s="3">
        <v>21.2774</v>
      </c>
      <c r="K27" s="3">
        <v>21.9374</v>
      </c>
      <c r="L27" s="3">
        <v>21.695113544280449</v>
      </c>
      <c r="M27" s="3">
        <v>21.725203854327997</v>
      </c>
      <c r="N27" s="3">
        <v>6.4024356300564893</v>
      </c>
      <c r="O27" s="3">
        <v>6.6010316763702903</v>
      </c>
      <c r="P27" s="3">
        <v>29.657723658827599</v>
      </c>
      <c r="Q27" s="3">
        <v>30.513661141379565</v>
      </c>
      <c r="R27" s="3">
        <v>82.066666666666677</v>
      </c>
      <c r="S27" s="3">
        <v>80.966666666666683</v>
      </c>
      <c r="T27" s="2">
        <v>0.79909120415449542</v>
      </c>
      <c r="U27" s="2">
        <v>0.79275456919060072</v>
      </c>
      <c r="V27" s="3">
        <v>18.5</v>
      </c>
      <c r="W27" s="3">
        <v>19.066666666666666</v>
      </c>
      <c r="X27" s="14">
        <v>0.28611111111111109</v>
      </c>
      <c r="Y27" s="14">
        <v>0.2944444444444444</v>
      </c>
      <c r="Z27" s="14">
        <v>0.95138888888888884</v>
      </c>
      <c r="AA27" s="2" t="s">
        <v>52</v>
      </c>
      <c r="AB27" s="9">
        <v>470.71428571428572</v>
      </c>
      <c r="AC27" s="9">
        <v>464.28571428571428</v>
      </c>
      <c r="AD27" s="21" t="s">
        <v>153</v>
      </c>
      <c r="AE27" s="3">
        <v>2.0714285714285716</v>
      </c>
      <c r="AF27" s="3">
        <v>2.6428571428571428</v>
      </c>
      <c r="AG27" s="13">
        <v>2807.9531428571427</v>
      </c>
      <c r="AH27" s="13">
        <v>313.49714285714288</v>
      </c>
      <c r="AI27" s="13">
        <v>127.44</v>
      </c>
      <c r="AJ27" s="9">
        <v>186.05714285714285</v>
      </c>
      <c r="AK27" s="13">
        <v>112.09428571428572</v>
      </c>
      <c r="AL27" s="13">
        <v>62.888571428571424</v>
      </c>
      <c r="AM27" s="13">
        <v>49.205714285714294</v>
      </c>
      <c r="AN27" s="13">
        <v>96.79</v>
      </c>
      <c r="AO27" s="13">
        <v>26.332857142857144</v>
      </c>
      <c r="AP27" s="13">
        <v>3836.63</v>
      </c>
      <c r="AQ27" s="11">
        <v>24.739285714285714</v>
      </c>
      <c r="AR27" s="11">
        <v>2.1900692857142858</v>
      </c>
      <c r="AS27" s="13">
        <v>1238.8239999999998</v>
      </c>
      <c r="AT27" s="13">
        <v>522.50399999999991</v>
      </c>
      <c r="AU27" s="13">
        <v>716.31999999999994</v>
      </c>
      <c r="AV27" s="13">
        <v>997.63914285714293</v>
      </c>
      <c r="AW27" s="13">
        <v>387.16</v>
      </c>
      <c r="AX27" s="13">
        <v>184.33</v>
      </c>
      <c r="AY27" s="13">
        <v>1340.2286710497842</v>
      </c>
      <c r="AZ27" s="13">
        <v>1313.4952383872908</v>
      </c>
      <c r="BA27" s="13">
        <v>228.01180285714284</v>
      </c>
      <c r="BB27" s="9">
        <v>1396.4152126147958</v>
      </c>
      <c r="BC27" s="9">
        <v>1258.955581213226</v>
      </c>
      <c r="BD27" s="10">
        <v>30.664002504999999</v>
      </c>
      <c r="BE27" s="10">
        <v>153.02648485</v>
      </c>
      <c r="BF27" s="10">
        <v>151.49443059999999</v>
      </c>
      <c r="BG27" s="10">
        <v>87.45455844</v>
      </c>
      <c r="BH27" s="10">
        <v>56.987662630000003</v>
      </c>
      <c r="BI27" s="10">
        <v>274.95667470000001</v>
      </c>
      <c r="BJ27" s="10">
        <v>274.58402584999999</v>
      </c>
      <c r="BK27" s="10">
        <v>93.132982720000001</v>
      </c>
      <c r="BL27" s="10">
        <v>87.651665135000002</v>
      </c>
      <c r="BM27" s="10">
        <v>427.98315954999998</v>
      </c>
      <c r="BN27" s="10">
        <v>426.07845644999998</v>
      </c>
      <c r="BO27" s="10">
        <v>180.58754116</v>
      </c>
      <c r="BP27" s="13">
        <v>114</v>
      </c>
      <c r="BQ27" s="13">
        <v>105</v>
      </c>
      <c r="BR27" s="13">
        <v>65</v>
      </c>
      <c r="BS27" s="13">
        <v>65</v>
      </c>
      <c r="BT27" s="2">
        <v>5.35</v>
      </c>
      <c r="BU27" s="2">
        <v>5.64</v>
      </c>
      <c r="BV27" s="2">
        <v>1.52</v>
      </c>
      <c r="BW27" s="2">
        <v>1.53</v>
      </c>
      <c r="BX27" s="2">
        <v>3.3209090909090904</v>
      </c>
      <c r="BY27" s="2">
        <v>3.6009090909090902</v>
      </c>
      <c r="BZ27" s="2">
        <v>1.1200000000000001</v>
      </c>
      <c r="CA27" s="2">
        <v>1.1200000000000001</v>
      </c>
      <c r="CB27" s="2">
        <v>0.3</v>
      </c>
      <c r="CC27" s="2">
        <v>0.21</v>
      </c>
      <c r="CD27" s="2">
        <v>2.304951</v>
      </c>
      <c r="CE27" s="2">
        <v>1.1012932499999999</v>
      </c>
      <c r="CF27" s="2">
        <v>0.44</v>
      </c>
      <c r="CG27" s="2">
        <v>0.28999999999999998</v>
      </c>
      <c r="CH27" s="2">
        <v>3.0475000000000003</v>
      </c>
      <c r="CI27" s="2">
        <v>2.5815000000000001</v>
      </c>
      <c r="CJ27" s="2">
        <v>1.0625</v>
      </c>
      <c r="CK27" s="2">
        <v>1.1843333333333335</v>
      </c>
      <c r="CL27" s="2">
        <v>7.579993075</v>
      </c>
      <c r="CM27" s="2">
        <v>7.9762684750000004</v>
      </c>
      <c r="CN27" s="9">
        <v>564.55887000000007</v>
      </c>
      <c r="CO27" s="9">
        <v>559.47037</v>
      </c>
      <c r="CP27" s="11">
        <v>175.62027175000003</v>
      </c>
      <c r="CQ27" s="11">
        <v>173.38448600000004</v>
      </c>
      <c r="CR27" s="11">
        <v>72.5332145</v>
      </c>
      <c r="CS27" s="11">
        <v>75.625320500000001</v>
      </c>
      <c r="CT27" s="2">
        <v>4.657375</v>
      </c>
      <c r="CU27" s="2">
        <v>10.053543999999999</v>
      </c>
      <c r="CV27" s="2">
        <v>6.8586809999999998</v>
      </c>
      <c r="CW27" s="2">
        <v>7.4850567000000003</v>
      </c>
      <c r="CX27" s="1">
        <v>5.5</v>
      </c>
      <c r="CY27" s="1">
        <v>5.27</v>
      </c>
      <c r="CZ27" s="3">
        <v>6</v>
      </c>
      <c r="DA27" s="3">
        <v>19.496300999999999</v>
      </c>
      <c r="DB27" s="4">
        <v>0.24444444444444444</v>
      </c>
      <c r="DC27" s="4">
        <v>0.76107782422222214</v>
      </c>
      <c r="DD27" s="2">
        <v>18.343168163285803</v>
      </c>
      <c r="DE27" s="2">
        <v>11.54488151311903</v>
      </c>
      <c r="DF27" s="2" t="s">
        <v>52</v>
      </c>
      <c r="DG27" s="2" t="s">
        <v>52</v>
      </c>
      <c r="DH27" s="2" t="s">
        <v>52</v>
      </c>
      <c r="DI27" s="2" t="s">
        <v>52</v>
      </c>
      <c r="DJ27" s="2" t="s">
        <v>52</v>
      </c>
      <c r="DK27" s="2" t="s">
        <v>52</v>
      </c>
      <c r="DL27" s="2" t="s">
        <v>52</v>
      </c>
      <c r="DM27" s="2" t="s">
        <v>52</v>
      </c>
      <c r="DN27" s="3">
        <v>7.5</v>
      </c>
      <c r="DO27" s="3">
        <v>8.6999999999999993</v>
      </c>
      <c r="DP27" s="3">
        <v>4.819469469469456</v>
      </c>
      <c r="DQ27" s="3">
        <v>5.491148577449942</v>
      </c>
      <c r="DR27" s="3">
        <v>13.790613997359349</v>
      </c>
      <c r="DS27" s="3">
        <v>12.004444091106949</v>
      </c>
      <c r="DT27" s="3">
        <v>7.2</v>
      </c>
      <c r="DU27" s="3">
        <v>7.9</v>
      </c>
      <c r="DV27" s="3">
        <v>4.8614117647058803</v>
      </c>
      <c r="DW27" s="3">
        <v>5.4463917525773189</v>
      </c>
      <c r="DX27" s="3">
        <v>11.113666606724786</v>
      </c>
      <c r="DY27" s="3">
        <v>17.62603522867391</v>
      </c>
      <c r="DZ27" s="3">
        <v>7.5</v>
      </c>
      <c r="EA27" s="3">
        <v>7.3</v>
      </c>
      <c r="EB27" s="3">
        <v>4.8450054884742038</v>
      </c>
      <c r="EC27" s="3">
        <v>5.4979820627802667</v>
      </c>
      <c r="ED27" s="3">
        <v>16.627328499470316</v>
      </c>
      <c r="EE27" s="3">
        <v>10.661139762034802</v>
      </c>
      <c r="EF27" s="3">
        <v>6.4</v>
      </c>
      <c r="EG27" s="3">
        <v>6.2</v>
      </c>
      <c r="EH27" s="3">
        <v>4.7584218512898273</v>
      </c>
      <c r="EI27" s="3">
        <v>5.5093851132686043</v>
      </c>
      <c r="EJ27" s="3">
        <v>10.478925885761607</v>
      </c>
      <c r="EK27" s="3">
        <v>9.2887679150076305</v>
      </c>
    </row>
    <row r="28" spans="1:141" x14ac:dyDescent="0.25">
      <c r="A28" s="1">
        <v>35</v>
      </c>
      <c r="B28" s="1" t="s">
        <v>10</v>
      </c>
      <c r="C28" s="1">
        <v>28</v>
      </c>
      <c r="D28" s="1" t="s">
        <v>14</v>
      </c>
      <c r="E28" s="2">
        <v>1.8460000000000001</v>
      </c>
      <c r="F28" s="3">
        <v>72.3</v>
      </c>
      <c r="G28" s="3">
        <v>70.099999999999994</v>
      </c>
      <c r="H28" s="3">
        <v>60.388300000000001</v>
      </c>
      <c r="I28" s="3">
        <v>58.941300000000005</v>
      </c>
      <c r="J28" s="3">
        <v>8.9007999999999985</v>
      </c>
      <c r="K28" s="3">
        <v>7.8088999999999995</v>
      </c>
      <c r="L28" s="3">
        <v>21.216556778792597</v>
      </c>
      <c r="M28" s="3">
        <v>20.570963073213846</v>
      </c>
      <c r="N28" s="3">
        <v>2.6119547520978856</v>
      </c>
      <c r="O28" s="3">
        <v>2.2915348579517776</v>
      </c>
      <c r="P28" s="3">
        <v>12.355118029355342</v>
      </c>
      <c r="Q28" s="3">
        <v>11.223941265077556</v>
      </c>
      <c r="R28" s="3">
        <v>74.5</v>
      </c>
      <c r="S28" s="3">
        <v>73.133333329999999</v>
      </c>
      <c r="T28" s="2">
        <v>0.76804123711340211</v>
      </c>
      <c r="U28" s="2">
        <v>0.75681269402403628</v>
      </c>
      <c r="V28" s="3">
        <v>17.133333329999999</v>
      </c>
      <c r="W28" s="3">
        <v>16.43333333</v>
      </c>
      <c r="X28" s="14">
        <v>0.30902777777777773</v>
      </c>
      <c r="Y28" s="14">
        <v>0.30763888888888885</v>
      </c>
      <c r="Z28" s="14">
        <v>0.97500000000000009</v>
      </c>
      <c r="AA28" s="14">
        <v>0.96319444444444446</v>
      </c>
      <c r="AB28" s="9">
        <v>457.14285714285717</v>
      </c>
      <c r="AC28" s="9">
        <v>468.57142857142856</v>
      </c>
      <c r="AD28" s="21" t="s">
        <v>153</v>
      </c>
      <c r="AE28" s="3">
        <v>3.0714285714285712</v>
      </c>
      <c r="AF28" s="3">
        <v>3</v>
      </c>
      <c r="AG28" s="13">
        <v>3723.4460357142857</v>
      </c>
      <c r="AH28" s="13">
        <v>543.36928571428575</v>
      </c>
      <c r="AI28" s="13">
        <v>279.13857142857142</v>
      </c>
      <c r="AJ28" s="9">
        <v>264.23071428571427</v>
      </c>
      <c r="AK28" s="13">
        <v>110.26785714285714</v>
      </c>
      <c r="AL28" s="13">
        <v>70.50928571428571</v>
      </c>
      <c r="AM28" s="13">
        <v>39.758571428571429</v>
      </c>
      <c r="AN28" s="13">
        <v>124.12642857142858</v>
      </c>
      <c r="AO28" s="13">
        <v>11.971428571428572</v>
      </c>
      <c r="AP28" s="13">
        <v>3944.9592857142861</v>
      </c>
      <c r="AQ28" s="11">
        <v>50.164999999999999</v>
      </c>
      <c r="AR28" s="11">
        <v>3.9395821428571427</v>
      </c>
      <c r="AS28" s="13">
        <v>2161.7563928571426</v>
      </c>
      <c r="AT28" s="13">
        <v>1144.4681428571428</v>
      </c>
      <c r="AU28" s="13">
        <v>1017.2882499999999</v>
      </c>
      <c r="AV28" s="13">
        <v>981.38392857142856</v>
      </c>
      <c r="AW28" s="13">
        <v>496.5057142857143</v>
      </c>
      <c r="AX28" s="13">
        <v>83.8</v>
      </c>
      <c r="AY28" s="13">
        <v>1795.9767538732567</v>
      </c>
      <c r="AZ28" s="13">
        <v>1751.2285374850694</v>
      </c>
      <c r="BA28" s="13">
        <v>309.40438999999998</v>
      </c>
      <c r="BB28" s="9">
        <v>2288.6021395409771</v>
      </c>
      <c r="BC28" s="9">
        <v>2873.5426960519867</v>
      </c>
      <c r="BD28" s="10">
        <v>40.050935514999999</v>
      </c>
      <c r="BE28" s="10">
        <v>201.97945835000002</v>
      </c>
      <c r="BF28" s="10">
        <v>370.76183859999998</v>
      </c>
      <c r="BG28" s="10">
        <v>246.56552769999999</v>
      </c>
      <c r="BH28" s="10">
        <v>49.149373609999998</v>
      </c>
      <c r="BI28" s="10">
        <v>456.11844874999997</v>
      </c>
      <c r="BJ28" s="10">
        <v>699.49814100000003</v>
      </c>
      <c r="BK28" s="10">
        <v>155.45768870000001</v>
      </c>
      <c r="BL28" s="10">
        <v>89.20030912499999</v>
      </c>
      <c r="BM28" s="10">
        <v>658.09790709999993</v>
      </c>
      <c r="BN28" s="10">
        <v>1070.2599796</v>
      </c>
      <c r="BO28" s="10">
        <v>402.02321640000002</v>
      </c>
      <c r="BP28" s="13">
        <v>125</v>
      </c>
      <c r="BQ28" s="13">
        <v>115</v>
      </c>
      <c r="BR28" s="13">
        <v>69</v>
      </c>
      <c r="BS28" s="13">
        <v>73</v>
      </c>
      <c r="BT28" s="2">
        <v>4.66</v>
      </c>
      <c r="BU28" s="2">
        <v>4.37</v>
      </c>
      <c r="BV28" s="2">
        <v>1.49</v>
      </c>
      <c r="BW28" s="2">
        <v>1.35</v>
      </c>
      <c r="BX28" s="2">
        <v>2.8790909090909089</v>
      </c>
      <c r="BY28" s="2">
        <v>2.8245454545454547</v>
      </c>
      <c r="BZ28" s="2">
        <v>0.64</v>
      </c>
      <c r="CA28" s="2">
        <v>0.43</v>
      </c>
      <c r="CB28" s="2">
        <v>0.26</v>
      </c>
      <c r="CC28" s="2">
        <v>0.43</v>
      </c>
      <c r="CD28" s="2">
        <v>0.7909436666666666</v>
      </c>
      <c r="CE28" s="2">
        <v>0.78468450000000001</v>
      </c>
      <c r="CF28" s="2">
        <v>2</v>
      </c>
      <c r="CG28" s="2">
        <v>1.94</v>
      </c>
      <c r="CH28" s="2">
        <v>2.7949999999999999</v>
      </c>
      <c r="CI28" s="2">
        <v>3.1615000000000002</v>
      </c>
      <c r="CJ28" s="2">
        <v>1.07575</v>
      </c>
      <c r="CK28" s="2">
        <v>1.1465000000000001</v>
      </c>
      <c r="CL28" s="2">
        <v>0.497587485</v>
      </c>
      <c r="CM28" s="2">
        <v>0.59418970000000004</v>
      </c>
      <c r="CN28" s="9">
        <v>570.72272999999996</v>
      </c>
      <c r="CO28" s="9">
        <v>688.25100499999985</v>
      </c>
      <c r="CP28" s="11">
        <v>206.58444399999999</v>
      </c>
      <c r="CQ28" s="11">
        <v>195.62953025000004</v>
      </c>
      <c r="CR28" s="11">
        <v>45.148837</v>
      </c>
      <c r="CS28" s="11">
        <v>55.6458625</v>
      </c>
      <c r="CT28" s="2">
        <v>1.7682859999999998</v>
      </c>
      <c r="CU28" s="2">
        <v>4.0576435000000002</v>
      </c>
      <c r="CV28" s="2">
        <v>9.4280174999999993</v>
      </c>
      <c r="CW28" s="2">
        <v>10.59221795</v>
      </c>
      <c r="CX28" s="1">
        <v>4.9800000000000004</v>
      </c>
      <c r="CY28" s="1">
        <v>5.71</v>
      </c>
      <c r="CZ28" s="3">
        <v>6</v>
      </c>
      <c r="DA28" s="3">
        <v>16.587039999999998</v>
      </c>
      <c r="DB28" s="4">
        <v>0.22133333333333335</v>
      </c>
      <c r="DC28" s="4">
        <v>0.70157035851851846</v>
      </c>
      <c r="DD28" s="2">
        <v>23.803871297630767</v>
      </c>
      <c r="DE28" s="2">
        <v>13.278120905814195</v>
      </c>
      <c r="DF28" s="2" t="s">
        <v>52</v>
      </c>
      <c r="DG28" s="2" t="s">
        <v>52</v>
      </c>
      <c r="DH28" s="2" t="s">
        <v>52</v>
      </c>
      <c r="DI28" s="2" t="s">
        <v>52</v>
      </c>
      <c r="DJ28" s="2" t="s">
        <v>52</v>
      </c>
      <c r="DK28" s="2" t="s">
        <v>52</v>
      </c>
      <c r="DL28" s="2" t="s">
        <v>52</v>
      </c>
      <c r="DM28" s="2" t="s">
        <v>52</v>
      </c>
      <c r="DN28" s="3">
        <v>8.5</v>
      </c>
      <c r="DO28" s="3">
        <v>9.9</v>
      </c>
      <c r="DP28" s="3">
        <v>5.6695809622348641</v>
      </c>
      <c r="DQ28" s="3">
        <v>5.5741290983606504</v>
      </c>
      <c r="DR28" s="3">
        <v>12.777613737666119</v>
      </c>
      <c r="DS28" s="3">
        <v>17.027168904382915</v>
      </c>
      <c r="DT28" s="3">
        <v>7.8</v>
      </c>
      <c r="DU28" s="3">
        <v>9.4</v>
      </c>
      <c r="DV28" s="3">
        <v>5.7714285714285705</v>
      </c>
      <c r="DW28" s="3">
        <v>5.7784776902887138</v>
      </c>
      <c r="DX28" s="3">
        <v>12.242492565897015</v>
      </c>
      <c r="DY28" s="3">
        <v>18.488055356174684</v>
      </c>
      <c r="DZ28" s="3">
        <v>8.5</v>
      </c>
      <c r="EA28" s="3">
        <v>9.9</v>
      </c>
      <c r="EB28" s="3">
        <v>5.6733820459290056</v>
      </c>
      <c r="EC28" s="3">
        <v>5.6512299465240652</v>
      </c>
      <c r="ED28" s="3">
        <v>13.746906997767219</v>
      </c>
      <c r="EE28" s="3">
        <v>13.51625469381429</v>
      </c>
      <c r="EF28" s="3">
        <v>7.3</v>
      </c>
      <c r="EG28" s="3">
        <v>7</v>
      </c>
      <c r="EH28" s="3">
        <v>5.6365217391304396</v>
      </c>
      <c r="EI28" s="3">
        <v>5.3347003154574253</v>
      </c>
      <c r="EJ28" s="3">
        <v>11.249297602631641</v>
      </c>
      <c r="EK28" s="3">
        <v>19.982701202534738</v>
      </c>
    </row>
    <row r="29" spans="1:141" x14ac:dyDescent="0.25">
      <c r="A29" s="1">
        <v>40</v>
      </c>
      <c r="B29" s="1" t="s">
        <v>10</v>
      </c>
      <c r="C29" s="1">
        <v>23</v>
      </c>
      <c r="D29" s="1" t="s">
        <v>13</v>
      </c>
      <c r="E29" s="2">
        <v>1.66</v>
      </c>
      <c r="F29" s="3">
        <v>54.5</v>
      </c>
      <c r="G29" s="3">
        <v>55.8</v>
      </c>
      <c r="H29" s="3">
        <v>41.116900000000001</v>
      </c>
      <c r="I29" s="3">
        <v>40.8172</v>
      </c>
      <c r="J29" s="3">
        <v>10.881600000000001</v>
      </c>
      <c r="K29" s="3">
        <v>10.6394</v>
      </c>
      <c r="L29" s="3">
        <v>19.777906807954711</v>
      </c>
      <c r="M29" s="3">
        <v>20.249673392364638</v>
      </c>
      <c r="N29" s="3">
        <v>3.9489040499346788</v>
      </c>
      <c r="O29" s="3">
        <v>3.8610103062853827</v>
      </c>
      <c r="P29" s="3">
        <v>20.066275358069493</v>
      </c>
      <c r="Q29" s="3">
        <v>19.823442169671402</v>
      </c>
      <c r="R29" s="3">
        <v>68.166666669999998</v>
      </c>
      <c r="S29" s="3">
        <v>66.5</v>
      </c>
      <c r="T29" s="2">
        <v>0.75740740744444446</v>
      </c>
      <c r="U29" s="2">
        <v>0.71659482758620696</v>
      </c>
      <c r="V29" s="3">
        <v>16.100000000000001</v>
      </c>
      <c r="W29" s="3">
        <v>15.43333333</v>
      </c>
      <c r="X29" s="14">
        <v>0.34236111111111106</v>
      </c>
      <c r="Y29" s="14">
        <v>0.33333333333333326</v>
      </c>
      <c r="Z29" s="14">
        <v>0.9604166666666667</v>
      </c>
      <c r="AA29" s="14">
        <v>0.94930555555555562</v>
      </c>
      <c r="AB29" s="9">
        <v>530</v>
      </c>
      <c r="AC29" s="9">
        <v>551.42857142857144</v>
      </c>
      <c r="AD29" s="21" t="s">
        <v>153</v>
      </c>
      <c r="AE29" s="3">
        <v>1.9285714285714288</v>
      </c>
      <c r="AF29" s="3">
        <v>1.1428571428571428</v>
      </c>
      <c r="AG29" s="13">
        <v>2493.6073571428574</v>
      </c>
      <c r="AH29" s="13">
        <v>328.59000000000003</v>
      </c>
      <c r="AI29" s="13">
        <v>172.58285714285714</v>
      </c>
      <c r="AJ29" s="9">
        <v>156.00714285714287</v>
      </c>
      <c r="AK29" s="13">
        <v>93.027142857142863</v>
      </c>
      <c r="AL29" s="13">
        <v>57.134285714285717</v>
      </c>
      <c r="AM29" s="13">
        <v>35.892857142857146</v>
      </c>
      <c r="AN29" s="13">
        <v>87.862142857142857</v>
      </c>
      <c r="AO29" s="13">
        <v>0.8571428571428571</v>
      </c>
      <c r="AP29" s="13">
        <v>3622.232857142857</v>
      </c>
      <c r="AQ29" s="11">
        <v>35.60071428571429</v>
      </c>
      <c r="AR29" s="11">
        <v>2.414434285714286</v>
      </c>
      <c r="AS29" s="13">
        <v>1308.2172142857144</v>
      </c>
      <c r="AT29" s="13">
        <v>707.58971428571419</v>
      </c>
      <c r="AU29" s="13">
        <v>600.62750000000005</v>
      </c>
      <c r="AV29" s="13">
        <v>827.94157142857148</v>
      </c>
      <c r="AW29" s="13">
        <v>351.44857142857143</v>
      </c>
      <c r="AX29" s="13">
        <v>6</v>
      </c>
      <c r="AY29" s="13">
        <v>1445.0724404721461</v>
      </c>
      <c r="AZ29" s="13">
        <v>1411.776197823272</v>
      </c>
      <c r="BA29" s="13">
        <v>195.92040857142857</v>
      </c>
      <c r="BB29" s="9">
        <v>1255.7426916030224</v>
      </c>
      <c r="BC29" s="9">
        <v>1451.2282331437425</v>
      </c>
      <c r="BD29" s="10">
        <v>23.955482265000001</v>
      </c>
      <c r="BE29" s="10">
        <v>161.04637005000001</v>
      </c>
      <c r="BF29" s="10">
        <v>152.2443409</v>
      </c>
      <c r="BG29" s="10">
        <v>93.349307850000002</v>
      </c>
      <c r="BH29" s="10">
        <v>38.106877879999999</v>
      </c>
      <c r="BI29" s="10">
        <v>314.05488715000001</v>
      </c>
      <c r="BJ29" s="10">
        <v>365.81096830000001</v>
      </c>
      <c r="BK29" s="10">
        <v>176.88712480000001</v>
      </c>
      <c r="BL29" s="10">
        <v>62.062360145</v>
      </c>
      <c r="BM29" s="10">
        <v>475.10125720000002</v>
      </c>
      <c r="BN29" s="10">
        <v>518.05530920000001</v>
      </c>
      <c r="BO29" s="10">
        <v>270.23643264999998</v>
      </c>
      <c r="BP29" s="2" t="s">
        <v>52</v>
      </c>
      <c r="BQ29" s="13">
        <v>101</v>
      </c>
      <c r="BR29" s="2" t="s">
        <v>52</v>
      </c>
      <c r="BS29" s="13">
        <v>63</v>
      </c>
      <c r="BT29" s="2">
        <v>4.62</v>
      </c>
      <c r="BU29" s="2">
        <v>4.34</v>
      </c>
      <c r="BV29" s="2">
        <v>1.18</v>
      </c>
      <c r="BW29" s="2">
        <v>1.31</v>
      </c>
      <c r="BX29" s="2">
        <v>3.1627272727272731</v>
      </c>
      <c r="BY29" s="2">
        <v>2.7572727272727269</v>
      </c>
      <c r="BZ29" s="2">
        <v>0.61</v>
      </c>
      <c r="CA29" s="2">
        <v>0.6</v>
      </c>
      <c r="CB29" s="2">
        <v>0.47</v>
      </c>
      <c r="CC29" s="2">
        <v>0.5</v>
      </c>
      <c r="CD29" s="2">
        <v>1.2944355000000001</v>
      </c>
      <c r="CE29" s="2">
        <v>1.681263</v>
      </c>
      <c r="CF29" s="2">
        <v>0.1</v>
      </c>
      <c r="CG29" s="2">
        <v>0.18</v>
      </c>
      <c r="CH29" s="2">
        <v>2.9055</v>
      </c>
      <c r="CI29" s="2">
        <v>3.5339999999999998</v>
      </c>
      <c r="CJ29" s="2">
        <v>1.1429999999999998</v>
      </c>
      <c r="CK29" s="2">
        <v>1.012</v>
      </c>
      <c r="CL29" s="2">
        <v>5.1384016749999999</v>
      </c>
      <c r="CM29" s="2">
        <v>4.2290358499999998</v>
      </c>
      <c r="CN29" s="9">
        <v>252.60207000000003</v>
      </c>
      <c r="CO29" s="9">
        <v>248.96918999999997</v>
      </c>
      <c r="CP29" s="11">
        <v>113.44298625</v>
      </c>
      <c r="CQ29" s="11">
        <v>106.10394025000002</v>
      </c>
      <c r="CR29" s="11">
        <v>150.5545655</v>
      </c>
      <c r="CS29" s="11">
        <v>112.020696</v>
      </c>
      <c r="CT29" s="2">
        <v>5.5296435000000006</v>
      </c>
      <c r="CU29" s="2">
        <v>12.422784</v>
      </c>
      <c r="CV29" s="2">
        <v>12.212664699999999</v>
      </c>
      <c r="CW29" s="2">
        <v>12.610252150000001</v>
      </c>
      <c r="CX29" s="1">
        <v>5.3</v>
      </c>
      <c r="CY29" s="1">
        <v>5.22</v>
      </c>
      <c r="CZ29" s="3">
        <v>23.268038999999998</v>
      </c>
      <c r="DA29" s="3">
        <v>24.338418000000004</v>
      </c>
      <c r="DB29" s="4">
        <v>0.91348597555555544</v>
      </c>
      <c r="DC29" s="4">
        <v>0.94108549600000013</v>
      </c>
      <c r="DD29" s="2">
        <v>10.00445975075624</v>
      </c>
      <c r="DE29" s="2">
        <v>9.6971406336843184</v>
      </c>
      <c r="DF29" s="4">
        <v>2.5038198057776628E-2</v>
      </c>
      <c r="DG29" s="4">
        <v>6.9191008108475324E-2</v>
      </c>
      <c r="DH29" s="4">
        <v>9.5179773937746182E-2</v>
      </c>
      <c r="DI29" s="4">
        <v>4.6937126129972577E-2</v>
      </c>
      <c r="DJ29" s="4">
        <v>0.11378466812336811</v>
      </c>
      <c r="DK29" s="4">
        <v>0.15269932879086662</v>
      </c>
      <c r="DL29" s="3">
        <v>72.695075062618642</v>
      </c>
      <c r="DM29" s="3">
        <v>74.515499854753728</v>
      </c>
      <c r="DN29" s="3">
        <v>8.4</v>
      </c>
      <c r="DO29" s="3">
        <v>7.8</v>
      </c>
      <c r="DP29" s="3">
        <v>5.2063755020080285</v>
      </c>
      <c r="DQ29" s="3">
        <v>5.1551527705851798</v>
      </c>
      <c r="DR29" s="3">
        <v>16.347412075377996</v>
      </c>
      <c r="DS29" s="3">
        <v>11.666248705755876</v>
      </c>
      <c r="DT29" s="3">
        <v>8.4</v>
      </c>
      <c r="DU29" s="3">
        <v>7.8</v>
      </c>
      <c r="DV29" s="3">
        <v>5.4179487179487182</v>
      </c>
      <c r="DW29" s="3">
        <v>5.4006369426751579</v>
      </c>
      <c r="DX29" s="3">
        <v>15.020932749730854</v>
      </c>
      <c r="DY29" s="3">
        <v>11.45924447142572</v>
      </c>
      <c r="DZ29" s="3">
        <v>8.4</v>
      </c>
      <c r="EA29" s="3">
        <v>7.6</v>
      </c>
      <c r="EB29" s="3">
        <v>5.2331539289558631</v>
      </c>
      <c r="EC29" s="3">
        <v>5.3173098125689098</v>
      </c>
      <c r="ED29" s="3">
        <v>16.831950234340084</v>
      </c>
      <c r="EE29" s="3">
        <v>11.511976764453856</v>
      </c>
      <c r="EF29" s="3">
        <v>7.3</v>
      </c>
      <c r="EG29" s="3">
        <v>5.9</v>
      </c>
      <c r="EH29" s="3">
        <v>5.0679245283018997</v>
      </c>
      <c r="EI29" s="3">
        <v>4.8384068278805215</v>
      </c>
      <c r="EJ29" s="3">
        <v>15.626253018246913</v>
      </c>
      <c r="EK29" s="3">
        <v>8.6528175194535599</v>
      </c>
    </row>
    <row r="30" spans="1:141" x14ac:dyDescent="0.25">
      <c r="A30" s="1">
        <v>5</v>
      </c>
      <c r="B30" s="1" t="s">
        <v>10</v>
      </c>
      <c r="C30" s="1">
        <v>35</v>
      </c>
      <c r="D30" s="1" t="s">
        <v>13</v>
      </c>
      <c r="E30" s="2">
        <v>1.621</v>
      </c>
      <c r="F30" s="3">
        <v>72.5</v>
      </c>
      <c r="G30" s="3">
        <v>74.5</v>
      </c>
      <c r="H30" s="3">
        <v>42.819400000000002</v>
      </c>
      <c r="I30" s="3">
        <v>43.042699999999996</v>
      </c>
      <c r="J30" s="3">
        <v>26.598400000000002</v>
      </c>
      <c r="K30" s="3">
        <v>28.515000000000001</v>
      </c>
      <c r="L30" s="3">
        <v>27.591288155421534</v>
      </c>
      <c r="M30" s="3">
        <v>28.352427139019369</v>
      </c>
      <c r="N30" s="3">
        <v>10.122539570664333</v>
      </c>
      <c r="O30" s="3">
        <v>10.851939058646138</v>
      </c>
      <c r="P30" s="3">
        <v>36.912026134176351</v>
      </c>
      <c r="Q30" s="3">
        <v>38.436497891148484</v>
      </c>
      <c r="R30" s="3">
        <f>AVERAGE([3]Sheet1!$C$11:$E$11)</f>
        <v>81.36666666666666</v>
      </c>
      <c r="S30" s="3">
        <v>81.099999999999994</v>
      </c>
      <c r="T30" s="2">
        <v>0.77862838915470489</v>
      </c>
      <c r="U30" s="2">
        <v>0.76533501100975154</v>
      </c>
      <c r="V30" s="2" t="s">
        <v>52</v>
      </c>
      <c r="W30" s="2" t="s">
        <v>52</v>
      </c>
      <c r="X30" s="14">
        <v>0.29583333333333328</v>
      </c>
      <c r="Y30" s="14">
        <v>0.33055555555555549</v>
      </c>
      <c r="Z30" s="14">
        <v>0.99652777777777768</v>
      </c>
      <c r="AA30" s="14">
        <v>0.95972222222222214</v>
      </c>
      <c r="AB30" s="9">
        <v>409.16666666666669</v>
      </c>
      <c r="AC30" s="9">
        <v>500.71428571428572</v>
      </c>
      <c r="AD30" s="21" t="s">
        <v>155</v>
      </c>
      <c r="AE30" s="3">
        <v>2.5</v>
      </c>
      <c r="AF30" s="3">
        <v>1.9285714285714286</v>
      </c>
      <c r="AG30" s="13">
        <v>2908.7115357142857</v>
      </c>
      <c r="AH30" s="13">
        <v>343.11500000000001</v>
      </c>
      <c r="AI30" s="13">
        <v>191.66142857142859</v>
      </c>
      <c r="AJ30" s="9">
        <v>151.45357142857142</v>
      </c>
      <c r="AK30" s="13">
        <v>109.6442857142857</v>
      </c>
      <c r="AL30" s="13">
        <v>75.654999999999973</v>
      </c>
      <c r="AM30" s="13">
        <v>33.989285714285721</v>
      </c>
      <c r="AN30" s="13">
        <v>95.548571428571421</v>
      </c>
      <c r="AO30" s="13">
        <v>25.967857142857142</v>
      </c>
      <c r="AP30" s="13">
        <v>1962.7314285714288</v>
      </c>
      <c r="AQ30" s="11">
        <v>18.554285714285715</v>
      </c>
      <c r="AR30" s="11">
        <v>3.4734999999999996</v>
      </c>
      <c r="AS30" s="13">
        <v>1368.908107142857</v>
      </c>
      <c r="AT30" s="13">
        <v>785.81185714285709</v>
      </c>
      <c r="AU30" s="13">
        <v>583.09624999999994</v>
      </c>
      <c r="AV30" s="13">
        <v>975.83414285714275</v>
      </c>
      <c r="AW30" s="13">
        <v>382.19428571428568</v>
      </c>
      <c r="AX30" s="13">
        <v>181.77499999999998</v>
      </c>
      <c r="AY30" s="13">
        <v>1381.8937295244702</v>
      </c>
      <c r="AZ30" s="13">
        <v>1754.769979727173</v>
      </c>
      <c r="BA30" s="13">
        <v>236.5563814285714</v>
      </c>
      <c r="BB30" s="9">
        <v>1616.5314356839683</v>
      </c>
      <c r="BC30" s="9">
        <v>1406.236049821008</v>
      </c>
      <c r="BD30" s="10">
        <v>26.656314854999998</v>
      </c>
      <c r="BE30" s="10">
        <v>198.03597330000002</v>
      </c>
      <c r="BF30" s="10">
        <v>180.42865295000001</v>
      </c>
      <c r="BG30" s="10">
        <v>80.530821445000001</v>
      </c>
      <c r="BH30" s="10">
        <v>35.165726730000003</v>
      </c>
      <c r="BI30" s="10">
        <v>354.31515960000002</v>
      </c>
      <c r="BJ30" s="10">
        <v>494.14950480000005</v>
      </c>
      <c r="BK30" s="10">
        <v>79.034057270000005</v>
      </c>
      <c r="BL30" s="10">
        <v>61.822041585000001</v>
      </c>
      <c r="BM30" s="10">
        <v>552.35113290000004</v>
      </c>
      <c r="BN30" s="10">
        <v>674.57815775000006</v>
      </c>
      <c r="BO30" s="10">
        <v>159.56487871500002</v>
      </c>
      <c r="BP30" s="13">
        <v>112</v>
      </c>
      <c r="BQ30" s="2" t="s">
        <v>52</v>
      </c>
      <c r="BR30" s="13">
        <v>65</v>
      </c>
      <c r="BS30" s="2" t="s">
        <v>52</v>
      </c>
      <c r="BT30" s="2">
        <v>6.04</v>
      </c>
      <c r="BU30" s="2">
        <v>5.99</v>
      </c>
      <c r="BV30" s="2">
        <v>2.08</v>
      </c>
      <c r="BW30" s="2">
        <v>2.3199999999999998</v>
      </c>
      <c r="BX30" s="2">
        <v>3.4145454545454546</v>
      </c>
      <c r="BY30" s="2">
        <v>3.224545454545455</v>
      </c>
      <c r="BZ30" s="2">
        <v>1.2</v>
      </c>
      <c r="CA30" s="2">
        <v>0.98</v>
      </c>
      <c r="CB30" s="2">
        <v>0.5</v>
      </c>
      <c r="CC30" s="2">
        <v>1.0900000000000001</v>
      </c>
      <c r="CD30" s="2">
        <v>2.2640880000000001</v>
      </c>
      <c r="CE30" s="2" t="s">
        <v>52</v>
      </c>
      <c r="CF30" s="2" t="s">
        <v>52</v>
      </c>
      <c r="CG30" s="2" t="s">
        <v>52</v>
      </c>
      <c r="CH30" s="2">
        <v>2.996</v>
      </c>
      <c r="CI30" s="2">
        <v>3.1070000000000002</v>
      </c>
      <c r="CJ30" s="2">
        <v>1.331</v>
      </c>
      <c r="CK30" s="2">
        <v>1.1604999999999999</v>
      </c>
      <c r="CL30" s="2">
        <v>21.897824200000002</v>
      </c>
      <c r="CM30" s="2">
        <v>35.308329225000001</v>
      </c>
      <c r="CN30" s="9">
        <v>257.53438</v>
      </c>
      <c r="CO30" s="9">
        <v>211.295535</v>
      </c>
      <c r="CP30" s="11">
        <v>131.59724600000001</v>
      </c>
      <c r="CQ30" s="11">
        <v>103.83162900000002</v>
      </c>
      <c r="CR30" s="11">
        <v>44.794464999999995</v>
      </c>
      <c r="CS30" s="11">
        <v>54.8994675</v>
      </c>
      <c r="CT30" s="2">
        <v>5.4698556666666667</v>
      </c>
      <c r="CU30" s="2">
        <v>3.2973919999999999</v>
      </c>
      <c r="CV30" s="2">
        <v>12.438278750000002</v>
      </c>
      <c r="CW30" s="2">
        <v>14.063155649999999</v>
      </c>
      <c r="CX30" s="2" t="s">
        <v>52</v>
      </c>
      <c r="CY30" s="2" t="s">
        <v>52</v>
      </c>
      <c r="CZ30" s="2" t="s">
        <v>52</v>
      </c>
      <c r="DA30" s="2" t="s">
        <v>52</v>
      </c>
      <c r="DB30" s="2" t="s">
        <v>52</v>
      </c>
      <c r="DC30" s="2" t="s">
        <v>52</v>
      </c>
      <c r="DD30" s="2" t="s">
        <v>52</v>
      </c>
      <c r="DE30" s="2" t="s">
        <v>52</v>
      </c>
      <c r="DF30" s="4">
        <v>2.1687731263550083E-2</v>
      </c>
      <c r="DG30" s="4">
        <v>4.4942361042154384E-2</v>
      </c>
      <c r="DH30" s="4">
        <v>6.5778104418649411E-2</v>
      </c>
      <c r="DI30" s="4">
        <v>2.7237672444136274E-2</v>
      </c>
      <c r="DJ30" s="4">
        <v>4.9360872590903826E-2</v>
      </c>
      <c r="DK30" s="4">
        <v>6.2784142756748096E-2</v>
      </c>
      <c r="DL30" s="3">
        <v>68.324196082203187</v>
      </c>
      <c r="DM30" s="3">
        <v>78.619967436918586</v>
      </c>
      <c r="DN30" s="3">
        <v>10.4</v>
      </c>
      <c r="DO30" s="3">
        <v>8.6999999999999993</v>
      </c>
      <c r="DP30" s="3">
        <v>5.9411764705882257</v>
      </c>
      <c r="DQ30" s="3">
        <v>5.1647330595482623</v>
      </c>
      <c r="DR30" s="3">
        <v>15.085169831854312</v>
      </c>
      <c r="DS30" s="3">
        <v>15.695318695056566</v>
      </c>
      <c r="DT30" s="3">
        <v>8.8000000000000007</v>
      </c>
      <c r="DU30" s="3">
        <v>8.1999999999999993</v>
      </c>
      <c r="DV30" s="3">
        <v>6.5501333333333385</v>
      </c>
      <c r="DW30" s="3">
        <v>5.4382089552238799</v>
      </c>
      <c r="DX30" s="3">
        <v>11.555861738255713</v>
      </c>
      <c r="DY30" s="3">
        <v>16.302759077277472</v>
      </c>
      <c r="DZ30" s="3">
        <v>8.4</v>
      </c>
      <c r="EA30" s="3">
        <v>7.4</v>
      </c>
      <c r="EB30" s="3">
        <v>5.5847152847152923</v>
      </c>
      <c r="EC30" s="3">
        <v>4.9554956896551792</v>
      </c>
      <c r="ED30" s="3">
        <v>15.207006291854929</v>
      </c>
      <c r="EE30" s="3">
        <v>16.45807384164943</v>
      </c>
      <c r="EF30" s="3">
        <v>7.9</v>
      </c>
      <c r="EG30" s="3">
        <v>7.8</v>
      </c>
      <c r="EH30" s="3">
        <v>6.3648456057007232</v>
      </c>
      <c r="EI30" s="3">
        <v>5.3140117994100295</v>
      </c>
      <c r="EJ30" s="3">
        <v>9.8182821405824221</v>
      </c>
      <c r="EK30" s="3">
        <v>12.728159080783424</v>
      </c>
    </row>
    <row r="31" spans="1:141" x14ac:dyDescent="0.25">
      <c r="A31" s="1">
        <v>7</v>
      </c>
      <c r="B31" s="1" t="s">
        <v>10</v>
      </c>
      <c r="C31" s="1">
        <v>45</v>
      </c>
      <c r="D31" s="1" t="s">
        <v>13</v>
      </c>
      <c r="E31" s="2">
        <v>1.6890000000000001</v>
      </c>
      <c r="F31" s="3">
        <v>64.3</v>
      </c>
      <c r="G31" s="3">
        <v>64.8</v>
      </c>
      <c r="H31" s="3">
        <v>41.732900000000001</v>
      </c>
      <c r="I31" s="3">
        <v>42.964400000000005</v>
      </c>
      <c r="J31" s="3">
        <v>19.4788</v>
      </c>
      <c r="K31" s="3">
        <v>18.680599999999998</v>
      </c>
      <c r="L31" s="3">
        <v>22.539883851242372</v>
      </c>
      <c r="M31" s="3">
        <v>22.715155109805689</v>
      </c>
      <c r="N31" s="3">
        <v>6.8281475826062197</v>
      </c>
      <c r="O31" s="3">
        <v>6.5483445454357421</v>
      </c>
      <c r="P31" s="3">
        <v>30.541805495668534</v>
      </c>
      <c r="Q31" s="3">
        <v>29.054062461117329</v>
      </c>
      <c r="R31" s="3">
        <f>AVERAGE([4]Sheet1!$D$11:$E$11)</f>
        <v>74.95</v>
      </c>
      <c r="S31" s="3">
        <v>73.86666666666666</v>
      </c>
      <c r="T31" s="2">
        <v>0.7844060701203559</v>
      </c>
      <c r="U31" s="2">
        <v>0.73572377158034519</v>
      </c>
      <c r="V31" s="2" t="s">
        <v>52</v>
      </c>
      <c r="W31" s="2" t="s">
        <v>52</v>
      </c>
      <c r="X31" s="14">
        <v>0.26111111111111107</v>
      </c>
      <c r="Y31" s="14">
        <v>0.27291666666666664</v>
      </c>
      <c r="Z31" s="14">
        <v>0.89722222222222214</v>
      </c>
      <c r="AA31" s="14">
        <v>0.92708333333333326</v>
      </c>
      <c r="AB31" s="9">
        <v>481.42857142857144</v>
      </c>
      <c r="AC31" s="9">
        <v>487.14285714285717</v>
      </c>
      <c r="AD31" s="21" t="s">
        <v>155</v>
      </c>
      <c r="AE31" s="3">
        <v>1.1428571428571428</v>
      </c>
      <c r="AF31" s="3">
        <v>1.8571428571428572</v>
      </c>
      <c r="AG31" s="13">
        <v>1886.1099642857143</v>
      </c>
      <c r="AH31" s="13">
        <v>174.74285714285716</v>
      </c>
      <c r="AI31" s="13">
        <v>112.95785714285716</v>
      </c>
      <c r="AJ31" s="9">
        <v>61.785000000000004</v>
      </c>
      <c r="AK31" s="13">
        <v>92.116428571428571</v>
      </c>
      <c r="AL31" s="13">
        <v>58.929999999999993</v>
      </c>
      <c r="AM31" s="13">
        <v>33.186428571428578</v>
      </c>
      <c r="AN31" s="13">
        <v>87.268571428571434</v>
      </c>
      <c r="AO31" s="13">
        <v>2.3142857142857141</v>
      </c>
      <c r="AP31" s="13">
        <v>1811.0907142857143</v>
      </c>
      <c r="AQ31" s="11">
        <v>10.335000000000001</v>
      </c>
      <c r="AR31" s="11">
        <v>2.8199285714285711</v>
      </c>
      <c r="AS31" s="13">
        <v>700.99946428571434</v>
      </c>
      <c r="AT31" s="13">
        <v>463.12721428571433</v>
      </c>
      <c r="AU31" s="13">
        <v>237.87225000000001</v>
      </c>
      <c r="AV31" s="13">
        <v>819.83621428571428</v>
      </c>
      <c r="AW31" s="13">
        <v>349.07428571428574</v>
      </c>
      <c r="AX31" s="13">
        <v>16.2</v>
      </c>
      <c r="AY31" s="13">
        <v>1231.1146703237264</v>
      </c>
      <c r="AZ31" s="13">
        <v>1136.2343293081162</v>
      </c>
      <c r="BA31" s="13">
        <v>148.21228142857143</v>
      </c>
      <c r="BB31" s="9">
        <v>573.85089801532581</v>
      </c>
      <c r="BC31" s="9">
        <v>602.24633125649427</v>
      </c>
      <c r="BD31" s="10">
        <v>21.613445255000002</v>
      </c>
      <c r="BE31" s="10">
        <v>127.5212721</v>
      </c>
      <c r="BF31" s="10">
        <v>47.678787704999998</v>
      </c>
      <c r="BG31" s="10">
        <v>8.3734869204999995</v>
      </c>
      <c r="BH31" s="10">
        <v>32.331349680000002</v>
      </c>
      <c r="BI31" s="10">
        <v>166.92289105</v>
      </c>
      <c r="BJ31" s="10">
        <v>119.77782515000001</v>
      </c>
      <c r="BK31" s="10">
        <v>44.527448074999995</v>
      </c>
      <c r="BL31" s="10">
        <v>53.944794935000004</v>
      </c>
      <c r="BM31" s="10">
        <v>294.44416315000001</v>
      </c>
      <c r="BN31" s="10">
        <v>167.456612855</v>
      </c>
      <c r="BO31" s="10">
        <v>52.900934995499995</v>
      </c>
      <c r="BP31" s="13">
        <v>110</v>
      </c>
      <c r="BQ31" s="13">
        <v>112</v>
      </c>
      <c r="BR31" s="13">
        <v>72</v>
      </c>
      <c r="BS31" s="13">
        <v>73</v>
      </c>
      <c r="BT31" s="2">
        <v>5.51</v>
      </c>
      <c r="BU31" s="2">
        <v>4.76</v>
      </c>
      <c r="BV31" s="2">
        <v>1.36</v>
      </c>
      <c r="BW31" s="2">
        <v>1.33</v>
      </c>
      <c r="BX31" s="2">
        <v>3.8227272727272723</v>
      </c>
      <c r="BY31" s="2">
        <v>3.1163636363636362</v>
      </c>
      <c r="BZ31" s="2">
        <v>0.72</v>
      </c>
      <c r="CA31" s="2">
        <v>0.69</v>
      </c>
      <c r="CB31" s="2">
        <v>0.79</v>
      </c>
      <c r="CC31" s="2">
        <v>0.51</v>
      </c>
      <c r="CD31" s="2">
        <v>3.2158085357142854</v>
      </c>
      <c r="CE31" s="2">
        <v>2.0359120000000002</v>
      </c>
      <c r="CF31" s="2">
        <v>0.43</v>
      </c>
      <c r="CG31" s="2">
        <v>0.78</v>
      </c>
      <c r="CH31" s="2">
        <v>2.9260000000000002</v>
      </c>
      <c r="CI31" s="2">
        <v>2.6879999999999997</v>
      </c>
      <c r="CJ31" s="2">
        <v>1.0169999999999999</v>
      </c>
      <c r="CK31" s="2">
        <v>1.0794999999999999</v>
      </c>
      <c r="CL31" s="2">
        <v>9.2068604500000006</v>
      </c>
      <c r="CM31" s="2">
        <v>4.6857819000000012</v>
      </c>
      <c r="CN31" s="9">
        <v>177.06833500000002</v>
      </c>
      <c r="CO31" s="9">
        <v>146.83231000000001</v>
      </c>
      <c r="CP31" s="11">
        <v>18.923938000000003</v>
      </c>
      <c r="CQ31" s="11">
        <v>17.892171000000005</v>
      </c>
      <c r="CR31" s="11">
        <v>57.834564499999999</v>
      </c>
      <c r="CS31" s="11">
        <v>58.394219</v>
      </c>
      <c r="CT31" s="2">
        <v>1.5</v>
      </c>
      <c r="CU31" s="2">
        <v>1.5</v>
      </c>
      <c r="CV31" s="2">
        <v>14.10971595</v>
      </c>
      <c r="CW31" s="2">
        <v>9.9485578999999991</v>
      </c>
      <c r="CX31" s="1">
        <v>5.36</v>
      </c>
      <c r="CY31" s="1">
        <v>5.43</v>
      </c>
      <c r="CZ31" s="3">
        <v>26.407125000000001</v>
      </c>
      <c r="DA31" s="3">
        <v>18.122520000000002</v>
      </c>
      <c r="DB31" s="4">
        <v>1.0484606666666667</v>
      </c>
      <c r="DC31" s="4">
        <v>0.72892802666666667</v>
      </c>
      <c r="DD31" s="2">
        <v>8.2926985424351507</v>
      </c>
      <c r="DE31" s="2">
        <v>8.2854350227933953</v>
      </c>
      <c r="DF31" s="4">
        <v>3.5076879743743815E-2</v>
      </c>
      <c r="DG31" s="4">
        <v>5.7879489657836264E-2</v>
      </c>
      <c r="DH31" s="4">
        <v>6.6254196622498762E-2</v>
      </c>
      <c r="DI31" s="4">
        <v>9.5469319106258443E-2</v>
      </c>
      <c r="DJ31" s="4">
        <v>0.13111972356199528</v>
      </c>
      <c r="DK31" s="4">
        <v>0.12048776239064857</v>
      </c>
      <c r="DL31" s="3">
        <v>87.359733584304621</v>
      </c>
      <c r="DM31" s="3">
        <v>108.82410044007247</v>
      </c>
      <c r="DN31" s="3">
        <v>8.3000000000000007</v>
      </c>
      <c r="DO31" s="3">
        <v>7.7</v>
      </c>
      <c r="DP31" s="3">
        <v>5.0712314767501123</v>
      </c>
      <c r="DQ31" s="3">
        <v>4.8847194388777551</v>
      </c>
      <c r="DR31" s="3">
        <v>10.424350461918021</v>
      </c>
      <c r="DS31" s="3">
        <v>17.106163840354306</v>
      </c>
      <c r="DT31" s="3">
        <v>8.3000000000000007</v>
      </c>
      <c r="DU31" s="3">
        <v>6.5</v>
      </c>
      <c r="DV31" s="3">
        <v>5.2052631578947386</v>
      </c>
      <c r="DW31" s="3">
        <v>4.5353982300884956</v>
      </c>
      <c r="DX31" s="3">
        <v>11.686353617325892</v>
      </c>
      <c r="DY31" s="3">
        <v>15.446839191573103</v>
      </c>
      <c r="DZ31" s="3">
        <v>6.9</v>
      </c>
      <c r="EA31" s="3">
        <v>7.2</v>
      </c>
      <c r="EB31" s="3">
        <v>5.1189762796504326</v>
      </c>
      <c r="EC31" s="3">
        <v>5.1842227378190238</v>
      </c>
      <c r="ED31" s="3">
        <v>9.2201890523219507</v>
      </c>
      <c r="EE31" s="3">
        <v>13.023464812751524</v>
      </c>
      <c r="EF31" s="3">
        <v>6</v>
      </c>
      <c r="EG31" s="3">
        <v>7.7</v>
      </c>
      <c r="EH31" s="3">
        <v>4.9176557863501689</v>
      </c>
      <c r="EI31" s="3">
        <v>4.7376832844574741</v>
      </c>
      <c r="EJ31" s="3">
        <v>10.032083819614867</v>
      </c>
      <c r="EK31" s="3">
        <v>20.331591722589412</v>
      </c>
    </row>
    <row r="32" spans="1:141" x14ac:dyDescent="0.25">
      <c r="A32" s="1">
        <v>10</v>
      </c>
      <c r="B32" s="1" t="s">
        <v>10</v>
      </c>
      <c r="C32" s="1">
        <v>23</v>
      </c>
      <c r="D32" s="1" t="s">
        <v>14</v>
      </c>
      <c r="E32" s="2">
        <v>1.929</v>
      </c>
      <c r="F32" s="3">
        <v>83.5</v>
      </c>
      <c r="G32" s="3">
        <v>82.6</v>
      </c>
      <c r="H32" s="3">
        <v>64.899500000000003</v>
      </c>
      <c r="I32" s="3">
        <v>65.296400000000006</v>
      </c>
      <c r="J32" s="3">
        <v>14.8574</v>
      </c>
      <c r="K32" s="3">
        <v>13.486700000000001</v>
      </c>
      <c r="L32" s="3">
        <v>22.439956990530337</v>
      </c>
      <c r="M32" s="3">
        <v>22.198089190632405</v>
      </c>
      <c r="N32" s="3">
        <v>3.9928073891150353</v>
      </c>
      <c r="O32" s="3">
        <v>3.6244427298704855</v>
      </c>
      <c r="P32" s="3">
        <v>17.917060605475911</v>
      </c>
      <c r="Q32" s="3">
        <v>16.464603428258904</v>
      </c>
      <c r="R32" s="3">
        <f>AVERAGE([5]Sheet1!$D$11:$E$11)</f>
        <v>80</v>
      </c>
      <c r="S32" s="3">
        <v>80.166666666666671</v>
      </c>
      <c r="T32" s="2">
        <v>0.9177820267686424</v>
      </c>
      <c r="U32" s="2">
        <v>0.95436507936507942</v>
      </c>
      <c r="V32" s="3">
        <f>AVERAGE([5]Sheet1!$C$13:$E$13)</f>
        <v>19.533333333333331</v>
      </c>
      <c r="W32" s="3">
        <f>AVERAGE([6]Sheet1!$C$13:$E$13)</f>
        <v>19.5</v>
      </c>
      <c r="X32" s="14">
        <v>0.33263888888888882</v>
      </c>
      <c r="Y32" s="14">
        <v>0.38472222222222219</v>
      </c>
      <c r="Z32" s="14">
        <v>0.97500000000000009</v>
      </c>
      <c r="AA32" s="14">
        <v>0.89305555555555549</v>
      </c>
      <c r="AB32" s="9">
        <v>478.57142857142856</v>
      </c>
      <c r="AC32" s="9">
        <v>492.14285714285717</v>
      </c>
      <c r="AD32" s="21" t="s">
        <v>155</v>
      </c>
      <c r="AE32" s="3">
        <v>2.5384615384615383</v>
      </c>
      <c r="AF32" s="3">
        <v>1.3846153846153846</v>
      </c>
      <c r="AG32" s="13">
        <v>3485.8759464285718</v>
      </c>
      <c r="AH32" s="13">
        <v>421.63511904761901</v>
      </c>
      <c r="AI32" s="13">
        <v>251.69738095238091</v>
      </c>
      <c r="AJ32" s="9">
        <v>169.9377380952381</v>
      </c>
      <c r="AK32" s="13">
        <v>127.26940476190477</v>
      </c>
      <c r="AL32" s="13">
        <v>86.886785714285722</v>
      </c>
      <c r="AM32" s="13">
        <v>40.382619047619045</v>
      </c>
      <c r="AN32" s="13">
        <v>118.64738095238096</v>
      </c>
      <c r="AO32" s="13">
        <v>27.481309523809525</v>
      </c>
      <c r="AP32" s="13">
        <v>2366.0527380952381</v>
      </c>
      <c r="AQ32" s="11">
        <v>19.967380952380953</v>
      </c>
      <c r="AR32" s="11">
        <v>4.0726428571428572</v>
      </c>
      <c r="AS32" s="13">
        <v>1686.2195535714284</v>
      </c>
      <c r="AT32" s="13">
        <v>1031.9592619047617</v>
      </c>
      <c r="AU32" s="13">
        <v>654.26029166666672</v>
      </c>
      <c r="AV32" s="13">
        <v>1132.6977023809525</v>
      </c>
      <c r="AW32" s="13">
        <v>474.58952380952383</v>
      </c>
      <c r="AX32" s="13">
        <v>192.36916666666667</v>
      </c>
      <c r="AY32" s="13">
        <v>1879.8429102641621</v>
      </c>
      <c r="AZ32" s="13">
        <v>1752.2965847767068</v>
      </c>
      <c r="BA32" s="13">
        <v>286.07069333333328</v>
      </c>
      <c r="BB32" s="9">
        <v>3001.8951329058436</v>
      </c>
      <c r="BC32" s="9">
        <v>2971.5746421460017</v>
      </c>
      <c r="BD32" s="10">
        <v>42.411119545000005</v>
      </c>
      <c r="BE32" s="10">
        <v>238.51974385</v>
      </c>
      <c r="BF32" s="10">
        <v>429.89671429999999</v>
      </c>
      <c r="BG32" s="10">
        <v>86.422820854999998</v>
      </c>
      <c r="BH32" s="10">
        <v>24.064648519999999</v>
      </c>
      <c r="BI32" s="10">
        <v>498.85497855</v>
      </c>
      <c r="BJ32" s="10">
        <v>1334.8311840000001</v>
      </c>
      <c r="BK32" s="10">
        <v>227.50957260000001</v>
      </c>
      <c r="BL32" s="10">
        <v>66.475768065000011</v>
      </c>
      <c r="BM32" s="10">
        <v>737.3747224</v>
      </c>
      <c r="BN32" s="10">
        <v>1764.7278983000001</v>
      </c>
      <c r="BO32" s="10">
        <v>313.93239345500001</v>
      </c>
      <c r="BP32" s="2" t="s">
        <v>52</v>
      </c>
      <c r="BQ32" s="2" t="s">
        <v>52</v>
      </c>
      <c r="BR32" s="2" t="s">
        <v>52</v>
      </c>
      <c r="BS32" s="2" t="s">
        <v>52</v>
      </c>
      <c r="BT32" s="2">
        <v>3.45</v>
      </c>
      <c r="BU32" s="2">
        <v>4.01</v>
      </c>
      <c r="BV32" s="2">
        <v>0.89</v>
      </c>
      <c r="BW32" s="2">
        <v>1.1200000000000001</v>
      </c>
      <c r="BX32" s="2">
        <v>2.2463636363636366</v>
      </c>
      <c r="BY32" s="2">
        <v>2.6036363636363635</v>
      </c>
      <c r="BZ32" s="2">
        <v>0.69</v>
      </c>
      <c r="CA32" s="2">
        <v>0.63</v>
      </c>
      <c r="CB32" s="2">
        <v>0.41</v>
      </c>
      <c r="CC32" s="2">
        <v>0.55000000000000004</v>
      </c>
      <c r="CD32" s="2">
        <v>0.96069099999999996</v>
      </c>
      <c r="CE32" s="2">
        <v>1.9330393333333333</v>
      </c>
      <c r="CF32" s="2">
        <v>0.13</v>
      </c>
      <c r="CG32" s="2">
        <v>0.81</v>
      </c>
      <c r="CH32" s="2">
        <v>3.492</v>
      </c>
      <c r="CI32" s="2">
        <v>3.81</v>
      </c>
      <c r="CJ32" s="2">
        <v>1.1779999999999999</v>
      </c>
      <c r="CK32" s="2">
        <v>1.4794999999999998</v>
      </c>
      <c r="CL32" s="2">
        <v>2.5848742124999999</v>
      </c>
      <c r="CM32" s="2">
        <v>1.634228725</v>
      </c>
      <c r="CN32" s="9">
        <v>283.21963</v>
      </c>
      <c r="CO32" s="9">
        <v>292.13673499999999</v>
      </c>
      <c r="CP32" s="11">
        <v>76.20290150000001</v>
      </c>
      <c r="CQ32" s="11">
        <v>72.813928000000004</v>
      </c>
      <c r="CR32" s="11">
        <v>79.065817500000009</v>
      </c>
      <c r="CS32" s="11">
        <v>63.295514999999995</v>
      </c>
      <c r="CT32" s="2">
        <v>20.041756499999998</v>
      </c>
      <c r="CU32" s="2">
        <v>16.644339000000002</v>
      </c>
      <c r="CV32" s="2">
        <v>7.5783544500000009</v>
      </c>
      <c r="CW32" s="2">
        <v>7.5799122499999996</v>
      </c>
      <c r="CX32" s="1">
        <v>5.22</v>
      </c>
      <c r="CY32" s="1">
        <v>4.6100000000000003</v>
      </c>
      <c r="CZ32" s="3">
        <v>15.448383000000002</v>
      </c>
      <c r="DA32" s="3">
        <v>13.340990999999999</v>
      </c>
      <c r="DB32" s="4">
        <v>0.59733747599999998</v>
      </c>
      <c r="DC32" s="4">
        <v>0.45557013711111111</v>
      </c>
      <c r="DD32" s="2">
        <v>11.424147982882799</v>
      </c>
      <c r="DE32" s="2">
        <v>15.642594661588022</v>
      </c>
      <c r="DF32" s="4">
        <v>5.2500244136576904E-2</v>
      </c>
      <c r="DG32" s="4">
        <v>7.6046808160380494E-2</v>
      </c>
      <c r="DH32" s="4">
        <v>7.9441294579870397E-2</v>
      </c>
      <c r="DI32" s="4">
        <v>0.18193209494961465</v>
      </c>
      <c r="DJ32" s="4">
        <v>0.32280106310017687</v>
      </c>
      <c r="DK32" s="4">
        <v>0.37214955616198908</v>
      </c>
      <c r="DL32" s="3">
        <v>95.727050474892394</v>
      </c>
      <c r="DM32" s="3">
        <v>86.739607170099148</v>
      </c>
      <c r="DN32" s="3">
        <v>10.5</v>
      </c>
      <c r="DO32" s="3">
        <v>6.6</v>
      </c>
      <c r="DP32" s="3">
        <v>5.5556004036326865</v>
      </c>
      <c r="DQ32" s="3">
        <v>4.6747566909975609</v>
      </c>
      <c r="DR32" s="3">
        <v>16.541161965130549</v>
      </c>
      <c r="DS32" s="3">
        <v>13.479072548392516</v>
      </c>
      <c r="DT32" s="3">
        <v>8.6999999999999993</v>
      </c>
      <c r="DU32" s="3">
        <v>5.7</v>
      </c>
      <c r="DV32" s="3">
        <v>5.4484756097560973</v>
      </c>
      <c r="DW32" s="3">
        <v>4.7752808988764057</v>
      </c>
      <c r="DX32" s="3">
        <v>14.385290564082748</v>
      </c>
      <c r="DY32" s="3">
        <v>9.3215896134106515</v>
      </c>
      <c r="DZ32" s="3">
        <v>8.9</v>
      </c>
      <c r="EA32" s="3">
        <v>6.4</v>
      </c>
      <c r="EB32" s="3">
        <v>5.8084551148225447</v>
      </c>
      <c r="EC32" s="3">
        <v>4.8939470365699895</v>
      </c>
      <c r="ED32" s="3">
        <v>14.773169121384033</v>
      </c>
      <c r="EE32" s="3">
        <v>13.199513580145783</v>
      </c>
      <c r="EF32" s="3">
        <v>7.2</v>
      </c>
      <c r="EG32" s="3">
        <v>5.6</v>
      </c>
      <c r="EH32" s="3">
        <v>5.2461194029850802</v>
      </c>
      <c r="EI32" s="3">
        <v>4.3172297297297266</v>
      </c>
      <c r="EJ32" s="3">
        <v>18.320516171974795</v>
      </c>
      <c r="EK32" s="3">
        <v>11.504988851806338</v>
      </c>
    </row>
    <row r="33" spans="1:141" x14ac:dyDescent="0.25">
      <c r="A33" s="1">
        <v>28</v>
      </c>
      <c r="B33" s="1" t="s">
        <v>10</v>
      </c>
      <c r="C33" s="1">
        <v>22</v>
      </c>
      <c r="D33" s="1" t="s">
        <v>14</v>
      </c>
      <c r="E33" s="2">
        <v>1.766</v>
      </c>
      <c r="F33" s="3">
        <v>76.599999999999994</v>
      </c>
      <c r="G33" s="3">
        <v>76.7</v>
      </c>
      <c r="H33" s="3">
        <v>57.790500000000002</v>
      </c>
      <c r="I33" s="3">
        <v>56.228499999999997</v>
      </c>
      <c r="J33" s="3">
        <v>15.2553</v>
      </c>
      <c r="K33" s="3">
        <v>16.920999999999999</v>
      </c>
      <c r="L33" s="3">
        <v>24.561074992721455</v>
      </c>
      <c r="M33" s="3">
        <v>24.593139059291591</v>
      </c>
      <c r="N33" s="3">
        <v>4.8914695474734158</v>
      </c>
      <c r="O33" s="3">
        <v>5.4255607043321117</v>
      </c>
      <c r="P33" s="3">
        <v>19.99756180049236</v>
      </c>
      <c r="Q33" s="3">
        <v>22.162003578192412</v>
      </c>
      <c r="R33" s="3">
        <v>82.933333333333337</v>
      </c>
      <c r="S33" s="3">
        <v>78.5</v>
      </c>
      <c r="T33" s="2">
        <v>0.81788297172912561</v>
      </c>
      <c r="U33" s="2">
        <v>0.77980132450331119</v>
      </c>
      <c r="V33" s="3">
        <v>20.133333333333336</v>
      </c>
      <c r="W33" s="3">
        <v>19.766666666666666</v>
      </c>
      <c r="X33" s="14">
        <v>0.32152777777777775</v>
      </c>
      <c r="Y33" s="14">
        <v>0.34375</v>
      </c>
      <c r="Z33" s="14">
        <v>0.91805555555555562</v>
      </c>
      <c r="AA33" s="14">
        <v>0.89583333333333326</v>
      </c>
      <c r="AB33" s="9">
        <v>496.42857142857144</v>
      </c>
      <c r="AC33" s="9">
        <v>508.57142857142856</v>
      </c>
      <c r="AD33" s="21" t="s">
        <v>155</v>
      </c>
      <c r="AE33" s="2" t="s">
        <v>52</v>
      </c>
      <c r="AF33" s="2" t="s">
        <v>52</v>
      </c>
      <c r="AG33" s="13">
        <v>3360.4049583333331</v>
      </c>
      <c r="AH33" s="13">
        <v>311.78499999999997</v>
      </c>
      <c r="AI33" s="13">
        <v>183.88083333333333</v>
      </c>
      <c r="AJ33" s="9">
        <v>127.90416666666667</v>
      </c>
      <c r="AK33" s="13">
        <v>152.33333333333331</v>
      </c>
      <c r="AL33" s="13">
        <v>87.494999999999976</v>
      </c>
      <c r="AM33" s="13">
        <v>64.838333333333338</v>
      </c>
      <c r="AN33" s="13">
        <v>133.32749999999999</v>
      </c>
      <c r="AO33" s="13">
        <v>32.140833333333333</v>
      </c>
      <c r="AP33" s="13">
        <v>1693.3824999999999</v>
      </c>
      <c r="AQ33" s="11">
        <v>16.357499999999998</v>
      </c>
      <c r="AR33" s="11">
        <v>4.6461516666666673</v>
      </c>
      <c r="AS33" s="13">
        <v>1246.3424583333333</v>
      </c>
      <c r="AT33" s="13">
        <v>753.91141666666658</v>
      </c>
      <c r="AU33" s="13">
        <v>492.43104166666666</v>
      </c>
      <c r="AV33" s="13">
        <v>1355.7666666666667</v>
      </c>
      <c r="AW33" s="13">
        <v>533.30999999999995</v>
      </c>
      <c r="AX33" s="13">
        <v>224.98583333333335</v>
      </c>
      <c r="AY33" s="13">
        <v>1706.581839230992</v>
      </c>
      <c r="AZ33" s="13">
        <v>1710.9459616596755</v>
      </c>
      <c r="BA33" s="13">
        <v>272.56570499999998</v>
      </c>
      <c r="BB33" s="9">
        <v>2168.7805478106857</v>
      </c>
      <c r="BC33" s="9">
        <v>1357.6070083737002</v>
      </c>
      <c r="BD33" s="10">
        <v>20.39152567</v>
      </c>
      <c r="BE33" s="10">
        <v>171.51043185</v>
      </c>
      <c r="BF33" s="10">
        <v>275.95661430000001</v>
      </c>
      <c r="BG33" s="10">
        <v>69.679496940000007</v>
      </c>
      <c r="BH33" s="10">
        <v>31.339810825000001</v>
      </c>
      <c r="BI33" s="10">
        <v>405.76784305000001</v>
      </c>
      <c r="BJ33" s="10">
        <v>642.52466269999991</v>
      </c>
      <c r="BK33" s="10">
        <v>54.541574560000001</v>
      </c>
      <c r="BL33" s="10">
        <v>51.731336495000001</v>
      </c>
      <c r="BM33" s="10">
        <v>577.27827490000004</v>
      </c>
      <c r="BN33" s="10">
        <v>918.48127699999986</v>
      </c>
      <c r="BO33" s="10">
        <v>124.22107150000001</v>
      </c>
      <c r="BP33" s="13">
        <v>130</v>
      </c>
      <c r="BQ33" s="13">
        <v>114</v>
      </c>
      <c r="BR33" s="13">
        <v>78</v>
      </c>
      <c r="BS33" s="13">
        <v>66</v>
      </c>
      <c r="BT33" s="2">
        <v>3.6</v>
      </c>
      <c r="BU33" s="2">
        <v>5.64</v>
      </c>
      <c r="BV33" s="2">
        <v>1.02</v>
      </c>
      <c r="BW33" s="2">
        <v>1.5</v>
      </c>
      <c r="BX33" s="2">
        <v>2.2345454545454548</v>
      </c>
      <c r="BY33" s="2">
        <v>3.5536363636363633</v>
      </c>
      <c r="BZ33" s="2">
        <v>0.76</v>
      </c>
      <c r="CA33" s="2">
        <v>1.29</v>
      </c>
      <c r="CB33" s="2">
        <v>0.24</v>
      </c>
      <c r="CC33" s="2">
        <v>0.47</v>
      </c>
      <c r="CD33" s="2">
        <v>2.1851035000000003</v>
      </c>
      <c r="CE33" s="2">
        <v>0.58225033333333343</v>
      </c>
      <c r="CF33" s="2" t="s">
        <v>52</v>
      </c>
      <c r="CG33" s="2" t="s">
        <v>52</v>
      </c>
      <c r="CH33" s="2">
        <v>3.9115000000000002</v>
      </c>
      <c r="CI33" s="2">
        <v>3.972</v>
      </c>
      <c r="CJ33" s="2">
        <v>1.504</v>
      </c>
      <c r="CK33" s="2">
        <v>1.696</v>
      </c>
      <c r="CL33" s="2">
        <v>5.3439282500000012</v>
      </c>
      <c r="CM33" s="2">
        <v>6.0248474624999995</v>
      </c>
      <c r="CN33" s="9">
        <v>410.626755</v>
      </c>
      <c r="CO33" s="9">
        <v>364.00275999999997</v>
      </c>
      <c r="CP33" s="11">
        <v>96.372680250000016</v>
      </c>
      <c r="CQ33" s="11">
        <v>93.683675249999993</v>
      </c>
      <c r="CR33" s="11">
        <v>63.882998000000001</v>
      </c>
      <c r="CS33" s="11">
        <v>65.815661500000004</v>
      </c>
      <c r="CT33" s="2">
        <v>4.1492167499999999</v>
      </c>
      <c r="CU33" s="2">
        <v>6.9454025000000001</v>
      </c>
      <c r="CV33" s="2">
        <v>3.4814238500000001</v>
      </c>
      <c r="CW33" s="2">
        <v>3.7317415999999994</v>
      </c>
      <c r="CX33" s="1">
        <v>5.2</v>
      </c>
      <c r="CY33" s="1">
        <v>5.39</v>
      </c>
      <c r="CZ33" s="3">
        <v>45.989577000000004</v>
      </c>
      <c r="DA33" s="3">
        <v>40.957382999999993</v>
      </c>
      <c r="DB33" s="4">
        <v>1.7714503733333336</v>
      </c>
      <c r="DC33" s="4">
        <v>1.6352614397777776</v>
      </c>
      <c r="DD33" s="2">
        <v>4.9645322524244673</v>
      </c>
      <c r="DE33" s="2">
        <v>4.3262021270097319</v>
      </c>
      <c r="DF33" s="4">
        <v>4.8732929198785829E-2</v>
      </c>
      <c r="DG33" s="4">
        <v>6.526399842816949E-2</v>
      </c>
      <c r="DH33" s="4">
        <v>7.016072470076451E-2</v>
      </c>
      <c r="DI33" s="4">
        <v>2.5615945203337546E-2</v>
      </c>
      <c r="DJ33" s="4">
        <v>4.0062547508090823E-2</v>
      </c>
      <c r="DK33" s="4">
        <v>4.6830579601285768E-2</v>
      </c>
      <c r="DL33" s="3">
        <v>93.020701691039321</v>
      </c>
      <c r="DM33" s="3">
        <v>85.547836155738878</v>
      </c>
      <c r="DN33" s="3">
        <v>6.8</v>
      </c>
      <c r="DO33" s="3">
        <v>9.5</v>
      </c>
      <c r="DP33" s="3">
        <v>4.823326248671612</v>
      </c>
      <c r="DQ33" s="3">
        <v>5.5597307221542307</v>
      </c>
      <c r="DR33" s="3">
        <v>8.9896612142661709</v>
      </c>
      <c r="DS33" s="3">
        <v>12.925331716229676</v>
      </c>
      <c r="DT33" s="3">
        <v>5.9</v>
      </c>
      <c r="DU33" s="3">
        <v>9.5</v>
      </c>
      <c r="DV33" s="3">
        <v>4.8576802507837034</v>
      </c>
      <c r="DW33" s="3">
        <v>5.4894736842105267</v>
      </c>
      <c r="DX33" s="3">
        <v>5.755679158136056</v>
      </c>
      <c r="DY33" s="3">
        <v>14.213535401550715</v>
      </c>
      <c r="DZ33" s="3">
        <v>6.8</v>
      </c>
      <c r="EA33" s="3">
        <v>8.4</v>
      </c>
      <c r="EB33" s="3">
        <v>4.8367298578199005</v>
      </c>
      <c r="EC33" s="3">
        <v>5.572431077694235</v>
      </c>
      <c r="ED33" s="3">
        <v>9.0891529882739484</v>
      </c>
      <c r="EE33" s="3">
        <v>13.089286309790078</v>
      </c>
      <c r="EF33" s="3">
        <v>6.8</v>
      </c>
      <c r="EG33" s="3">
        <v>7.7</v>
      </c>
      <c r="EH33" s="3">
        <v>4.8038961038961299</v>
      </c>
      <c r="EI33" s="3">
        <v>5.5631932773109192</v>
      </c>
      <c r="EJ33" s="3">
        <v>10.043854591010572</v>
      </c>
      <c r="EK33" s="3">
        <v>12.131137588431203</v>
      </c>
    </row>
    <row r="34" spans="1:141" x14ac:dyDescent="0.25">
      <c r="A34" s="1">
        <v>36</v>
      </c>
      <c r="B34" s="1" t="s">
        <v>10</v>
      </c>
      <c r="C34" s="1">
        <v>48</v>
      </c>
      <c r="D34" s="1" t="s">
        <v>14</v>
      </c>
      <c r="E34" s="2">
        <v>1.804</v>
      </c>
      <c r="F34" s="3">
        <v>73.599999999999994</v>
      </c>
      <c r="G34" s="3">
        <v>74.099999999999994</v>
      </c>
      <c r="H34" s="3">
        <v>55.7378</v>
      </c>
      <c r="I34" s="3">
        <v>58.033499999999997</v>
      </c>
      <c r="J34" s="3">
        <v>14.7797</v>
      </c>
      <c r="K34" s="3">
        <v>14.4079</v>
      </c>
      <c r="L34" s="3">
        <v>22.615424702926731</v>
      </c>
      <c r="M34" s="3">
        <v>22.769062099006394</v>
      </c>
      <c r="N34" s="3">
        <v>4.541429245677258</v>
      </c>
      <c r="O34" s="3">
        <v>4.4271844779524194</v>
      </c>
      <c r="P34" s="3">
        <v>20.163301500682131</v>
      </c>
      <c r="Q34" s="3">
        <v>19.165481674410685</v>
      </c>
      <c r="R34" s="3">
        <v>79.066666670000004</v>
      </c>
      <c r="S34" s="3">
        <v>81.266666670000006</v>
      </c>
      <c r="T34" s="2">
        <v>0.81149503940511447</v>
      </c>
      <c r="U34" s="2">
        <v>0.8113144756368339</v>
      </c>
      <c r="V34" s="3">
        <v>19.133333329999999</v>
      </c>
      <c r="W34" s="3">
        <v>19.5</v>
      </c>
      <c r="X34" s="14">
        <v>0.32777777777777772</v>
      </c>
      <c r="Y34" s="14">
        <v>0.33819444444444441</v>
      </c>
      <c r="Z34" s="14">
        <v>0.95277777777777772</v>
      </c>
      <c r="AA34" s="14">
        <v>0.94444444444444442</v>
      </c>
      <c r="AB34" s="9">
        <v>512.85714285714289</v>
      </c>
      <c r="AC34" s="9">
        <v>549.28571428571433</v>
      </c>
      <c r="AD34" s="21" t="s">
        <v>155</v>
      </c>
      <c r="AE34" s="3">
        <v>2.3571428571428568</v>
      </c>
      <c r="AF34" s="3">
        <v>1.5714285714285714</v>
      </c>
      <c r="AG34" s="13">
        <v>3073.1510714285714</v>
      </c>
      <c r="AH34" s="13">
        <v>362.13000000000005</v>
      </c>
      <c r="AI34" s="13">
        <v>215.02000000000004</v>
      </c>
      <c r="AJ34" s="9">
        <v>147.11000000000001</v>
      </c>
      <c r="AK34" s="13">
        <v>124.75142857142856</v>
      </c>
      <c r="AL34" s="13">
        <v>73.014999999999986</v>
      </c>
      <c r="AM34" s="13">
        <v>51.736428571428576</v>
      </c>
      <c r="AN34" s="13">
        <v>89.485714285714295</v>
      </c>
      <c r="AO34" s="13">
        <v>22.423571428571428</v>
      </c>
      <c r="AP34" s="13">
        <v>2276.6607142857142</v>
      </c>
      <c r="AQ34" s="11">
        <v>24.109285714285718</v>
      </c>
      <c r="AR34" s="11">
        <v>3.0460814285714282</v>
      </c>
      <c r="AS34" s="13">
        <v>1447.9555</v>
      </c>
      <c r="AT34" s="13">
        <v>881.58200000000011</v>
      </c>
      <c r="AU34" s="13">
        <v>566.37350000000004</v>
      </c>
      <c r="AV34" s="13">
        <v>1110.2877142857142</v>
      </c>
      <c r="AW34" s="13">
        <v>357.94285714285718</v>
      </c>
      <c r="AX34" s="13">
        <v>156.965</v>
      </c>
      <c r="AY34" s="13">
        <v>1501.4736806415492</v>
      </c>
      <c r="AZ34" s="13">
        <v>1413.6941668372913</v>
      </c>
      <c r="BA34" s="13">
        <v>236.75494428571429</v>
      </c>
      <c r="BB34" s="9">
        <v>1806.7715146260232</v>
      </c>
      <c r="BC34" s="9">
        <v>1367.1716692701282</v>
      </c>
      <c r="BD34" s="10">
        <v>22.703963215000002</v>
      </c>
      <c r="BE34" s="10">
        <v>78.527430469999999</v>
      </c>
      <c r="BF34" s="10">
        <v>135.02276215000001</v>
      </c>
      <c r="BG34" s="10">
        <v>76.832761664999992</v>
      </c>
      <c r="BH34" s="10">
        <v>34.200530229999998</v>
      </c>
      <c r="BI34" s="10">
        <v>242.4950139</v>
      </c>
      <c r="BJ34" s="10">
        <v>440.86994924999999</v>
      </c>
      <c r="BK34" s="10">
        <v>145.8706675</v>
      </c>
      <c r="BL34" s="10">
        <v>56.904493445</v>
      </c>
      <c r="BM34" s="10">
        <v>321.02244437000002</v>
      </c>
      <c r="BN34" s="10">
        <v>575.89271140000005</v>
      </c>
      <c r="BO34" s="10">
        <v>222.70342916499999</v>
      </c>
      <c r="BP34" s="13">
        <v>111</v>
      </c>
      <c r="BQ34" s="13">
        <v>108</v>
      </c>
      <c r="BR34" s="13">
        <v>69</v>
      </c>
      <c r="BS34" s="13">
        <v>66</v>
      </c>
      <c r="BT34" s="2">
        <v>6.25</v>
      </c>
      <c r="BU34" s="2">
        <v>7.02</v>
      </c>
      <c r="BV34" s="2">
        <v>1.35</v>
      </c>
      <c r="BW34" s="2">
        <v>1.63</v>
      </c>
      <c r="BX34" s="2">
        <v>4.495454545454546</v>
      </c>
      <c r="BY34" s="2">
        <v>5.0809090909090902</v>
      </c>
      <c r="BZ34" s="2">
        <v>0.89</v>
      </c>
      <c r="CA34" s="2">
        <v>0.68</v>
      </c>
      <c r="CB34" s="2">
        <v>0.56999999999999995</v>
      </c>
      <c r="CC34" s="2">
        <v>0.39</v>
      </c>
      <c r="CD34" s="2">
        <v>2.3264535</v>
      </c>
      <c r="CE34" s="2">
        <v>2.5146265000000003</v>
      </c>
      <c r="CF34" s="2">
        <v>0.21</v>
      </c>
      <c r="CG34" s="2">
        <v>0.48</v>
      </c>
      <c r="CH34" s="2">
        <v>3.2865000000000002</v>
      </c>
      <c r="CI34" s="2">
        <v>2.8180000000000001</v>
      </c>
      <c r="CJ34" s="2">
        <v>1.3745000000000001</v>
      </c>
      <c r="CK34" s="2">
        <v>1.4275</v>
      </c>
      <c r="CL34" s="2">
        <v>2.1522530499999997</v>
      </c>
      <c r="CM34" s="2">
        <v>5.5965244624999997</v>
      </c>
      <c r="CN34" s="9">
        <v>478.51967999999999</v>
      </c>
      <c r="CO34" s="9">
        <v>352.97196499999995</v>
      </c>
      <c r="CP34" s="11">
        <v>96.606001250000006</v>
      </c>
      <c r="CQ34" s="11">
        <v>99.788554250000004</v>
      </c>
      <c r="CR34" s="11">
        <v>31.282120499999998</v>
      </c>
      <c r="CS34" s="11">
        <v>37.004319500000001</v>
      </c>
      <c r="CT34" s="2">
        <v>1.5</v>
      </c>
      <c r="CU34" s="2">
        <v>1.5</v>
      </c>
      <c r="CV34" s="2">
        <v>8.3249483499999979</v>
      </c>
      <c r="CW34" s="2">
        <v>11.309053925000001</v>
      </c>
      <c r="CX34" s="1">
        <v>5.04</v>
      </c>
      <c r="CY34" s="1">
        <v>5.19</v>
      </c>
      <c r="CZ34" s="3">
        <v>6</v>
      </c>
      <c r="DA34" s="3">
        <v>6</v>
      </c>
      <c r="DB34" s="4">
        <v>0.224</v>
      </c>
      <c r="DC34" s="4">
        <v>0.23066666666666669</v>
      </c>
      <c r="DD34" s="2">
        <v>16.293299817816994</v>
      </c>
      <c r="DE34" s="2">
        <v>20.901120950881847</v>
      </c>
      <c r="DF34" s="4">
        <v>5.6920498544521622E-2</v>
      </c>
      <c r="DG34" s="4">
        <v>6.2835330390323269E-2</v>
      </c>
      <c r="DH34" s="4">
        <v>8.0417693481193542E-2</v>
      </c>
      <c r="DI34" s="4">
        <v>2.810343557747778E-2</v>
      </c>
      <c r="DJ34" s="4">
        <v>6.4743081276731687E-2</v>
      </c>
      <c r="DK34" s="4">
        <v>5.8701676367105007E-2</v>
      </c>
      <c r="DL34" s="3">
        <v>78.136200716845877</v>
      </c>
      <c r="DM34" s="3">
        <v>110.2917076368404</v>
      </c>
      <c r="DN34" s="3">
        <v>8.5</v>
      </c>
      <c r="DO34" s="3">
        <v>10.199999999999999</v>
      </c>
      <c r="DP34" s="3">
        <v>5.2081246806336292</v>
      </c>
      <c r="DQ34" s="3">
        <v>5.7066666666666563</v>
      </c>
      <c r="DR34" s="3">
        <v>14.156841199189438</v>
      </c>
      <c r="DS34" s="3">
        <v>18.427097496665233</v>
      </c>
      <c r="DT34" s="3">
        <v>7.8</v>
      </c>
      <c r="DU34" s="3">
        <v>10.1</v>
      </c>
      <c r="DV34" s="3">
        <v>5.5343108504398861</v>
      </c>
      <c r="DW34" s="3">
        <v>6.0060200668896346</v>
      </c>
      <c r="DX34" s="3">
        <v>13.739664139936988</v>
      </c>
      <c r="DY34" s="3">
        <v>17.756065772360074</v>
      </c>
      <c r="DZ34" s="3">
        <v>7.6</v>
      </c>
      <c r="EA34" s="3">
        <v>10.199999999999999</v>
      </c>
      <c r="EB34" s="3">
        <v>5.1966083150984659</v>
      </c>
      <c r="EC34" s="3">
        <v>5.8610925306577455</v>
      </c>
      <c r="ED34" s="3">
        <v>15.925083480021621</v>
      </c>
      <c r="EE34" s="3">
        <v>18.842054173633919</v>
      </c>
      <c r="EF34" s="3">
        <v>6.3</v>
      </c>
      <c r="EG34" s="3">
        <v>7.8</v>
      </c>
      <c r="EH34" s="3">
        <v>5.0615164520743949</v>
      </c>
      <c r="EI34" s="3">
        <v>5.4101430429128721</v>
      </c>
      <c r="EJ34" s="3">
        <v>10.268580772394847</v>
      </c>
      <c r="EK34" s="3">
        <v>16.665622094872656</v>
      </c>
    </row>
    <row r="35" spans="1:141" x14ac:dyDescent="0.25"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T35" s="2"/>
      <c r="U35" s="2"/>
      <c r="V35" s="2"/>
      <c r="W35" s="2"/>
      <c r="X35" s="14"/>
      <c r="Y35" s="14"/>
      <c r="Z35" s="14"/>
      <c r="AA35" s="14"/>
      <c r="AE35" s="3"/>
      <c r="AF35" s="3"/>
      <c r="AG35" s="9"/>
      <c r="AH35" s="9"/>
      <c r="AY35" s="12"/>
      <c r="AZ35" s="12"/>
      <c r="BB35" s="3"/>
      <c r="BC35" s="3"/>
      <c r="BO35" s="9"/>
      <c r="BP35" s="12"/>
      <c r="BQ35" s="12"/>
      <c r="BR35" s="12"/>
      <c r="BS35" s="12"/>
      <c r="CF35" s="2"/>
      <c r="CG35" s="2"/>
      <c r="CN35" s="3"/>
      <c r="CO35" s="3"/>
      <c r="CP35" s="11"/>
      <c r="CQ35" s="11"/>
    </row>
    <row r="36" spans="1:141" x14ac:dyDescent="0.25">
      <c r="BY36" s="2"/>
    </row>
    <row r="37" spans="1:141" x14ac:dyDescent="0.25">
      <c r="E37" s="16"/>
      <c r="AB37" s="2"/>
      <c r="CH37" s="12"/>
      <c r="CI37" s="12"/>
      <c r="CO37" s="9"/>
    </row>
    <row r="38" spans="1:141" x14ac:dyDescent="0.25">
      <c r="AB38" s="2"/>
      <c r="CH38" s="12"/>
      <c r="CI38" s="12"/>
    </row>
    <row r="39" spans="1:141" x14ac:dyDescent="0.25">
      <c r="CH39" s="12"/>
      <c r="CI39" s="12"/>
    </row>
    <row r="40" spans="1:141" x14ac:dyDescent="0.25">
      <c r="CH40" s="12"/>
      <c r="CI40" s="12"/>
    </row>
    <row r="41" spans="1:141" x14ac:dyDescent="0.25">
      <c r="CH41" s="12"/>
      <c r="CI41" s="12"/>
    </row>
    <row r="42" spans="1:141" x14ac:dyDescent="0.25">
      <c r="CH42" s="12"/>
      <c r="CI42" s="12"/>
    </row>
    <row r="43" spans="1:141" ht="15.75" customHeight="1" x14ac:dyDescent="0.25"/>
    <row r="67" spans="43:141" x14ac:dyDescent="0.25">
      <c r="AQ67" s="22"/>
      <c r="EG67" s="22"/>
      <c r="EH67" s="22"/>
      <c r="EI67" s="22"/>
      <c r="EJ67" s="22"/>
      <c r="EK67" s="22"/>
    </row>
    <row r="68" spans="43:141" x14ac:dyDescent="0.25">
      <c r="AQ68" s="22"/>
      <c r="EG68" s="22"/>
    </row>
    <row r="69" spans="43:141" x14ac:dyDescent="0.25">
      <c r="DZ69" s="22"/>
      <c r="EA69" s="22"/>
      <c r="EB69" s="22"/>
      <c r="EC69" s="22"/>
      <c r="ED69" s="22"/>
    </row>
    <row r="80" spans="43:141" x14ac:dyDescent="0.25">
      <c r="DG80" s="22"/>
    </row>
    <row r="81" spans="111:111" x14ac:dyDescent="0.25">
      <c r="DG81" s="22"/>
    </row>
    <row r="112" spans="43:50" x14ac:dyDescent="0.25">
      <c r="AQ112" s="23" t="s">
        <v>0</v>
      </c>
      <c r="AR112" s="17"/>
      <c r="AS112" s="5" t="s">
        <v>2</v>
      </c>
      <c r="AT112" s="5"/>
      <c r="AU112" s="5"/>
      <c r="AV112" s="6"/>
      <c r="AW112" s="7" t="s">
        <v>3</v>
      </c>
      <c r="AX112" s="7"/>
    </row>
    <row r="113" spans="43:50" x14ac:dyDescent="0.25">
      <c r="AQ113" s="23"/>
      <c r="AR113" s="15"/>
      <c r="AS113" s="8" t="s">
        <v>4</v>
      </c>
      <c r="AT113" s="8" t="s">
        <v>5</v>
      </c>
      <c r="AU113" s="8" t="s">
        <v>6</v>
      </c>
      <c r="AV113" s="6"/>
      <c r="AW113" s="8" t="s">
        <v>7</v>
      </c>
      <c r="AX113" s="8" t="s">
        <v>8</v>
      </c>
    </row>
    <row r="114" spans="43:50" x14ac:dyDescent="0.25">
      <c r="AQ114" s="1">
        <v>2</v>
      </c>
      <c r="AR114" s="1">
        <v>2</v>
      </c>
      <c r="AS114" s="1">
        <v>5.3356704196520024</v>
      </c>
      <c r="AT114" s="1">
        <v>0.62295390496924896</v>
      </c>
      <c r="AU114" s="1">
        <v>11.675269572026501</v>
      </c>
      <c r="AW114" s="1">
        <v>5.368199999999991</v>
      </c>
      <c r="AX114" s="1">
        <v>0.8003368225409242</v>
      </c>
    </row>
    <row r="115" spans="43:50" x14ac:dyDescent="0.25">
      <c r="AQ115" s="1">
        <v>4</v>
      </c>
      <c r="AR115" s="1">
        <v>4</v>
      </c>
      <c r="AS115" s="1">
        <v>5.5893272635306106</v>
      </c>
      <c r="AT115" s="1">
        <v>0.44998020945038703</v>
      </c>
      <c r="AU115" s="1">
        <v>8.0507042839740244</v>
      </c>
      <c r="AW115" s="1">
        <v>5.6790849673202599</v>
      </c>
      <c r="AX115" s="1">
        <v>0.59907142621146559</v>
      </c>
    </row>
    <row r="116" spans="43:50" x14ac:dyDescent="0.25">
      <c r="AQ116" s="1">
        <v>11</v>
      </c>
      <c r="AR116" s="1">
        <v>11</v>
      </c>
      <c r="AS116" s="1">
        <v>5.5510235414534312</v>
      </c>
      <c r="AT116" s="1">
        <v>0.80618543011541344</v>
      </c>
      <c r="AU116" s="1">
        <v>14.523185212511796</v>
      </c>
      <c r="AW116" s="1">
        <v>5.3478685156651391</v>
      </c>
      <c r="AX116" s="1">
        <v>0.76230523917067272</v>
      </c>
    </row>
    <row r="117" spans="43:50" x14ac:dyDescent="0.25">
      <c r="AQ117" s="1">
        <v>14</v>
      </c>
      <c r="AR117" s="1">
        <v>14</v>
      </c>
      <c r="AS117" s="1">
        <v>5.1122244488978135</v>
      </c>
      <c r="AT117" s="1">
        <v>0.81285465703100634</v>
      </c>
      <c r="AU117" s="1">
        <v>15.900214576968668</v>
      </c>
      <c r="AW117" s="1">
        <v>5.2831404126824522</v>
      </c>
      <c r="AX117" s="1">
        <v>0.73671011563136857</v>
      </c>
    </row>
    <row r="118" spans="43:50" x14ac:dyDescent="0.25">
      <c r="AQ118" s="1">
        <v>16</v>
      </c>
      <c r="AR118" s="1">
        <v>16</v>
      </c>
      <c r="AS118" s="1">
        <v>4.7975487743871952</v>
      </c>
      <c r="AT118" s="1">
        <v>0.51668748819562715</v>
      </c>
      <c r="AU118" s="1">
        <v>10.769822517575658</v>
      </c>
      <c r="AW118" s="1">
        <v>5.1451402805611135</v>
      </c>
      <c r="AX118" s="1">
        <v>0.80440605611770144</v>
      </c>
    </row>
    <row r="119" spans="43:50" x14ac:dyDescent="0.25">
      <c r="AQ119" s="1">
        <v>19</v>
      </c>
      <c r="AR119" s="1">
        <v>19</v>
      </c>
      <c r="AS119" s="1">
        <v>5.1541708542713529</v>
      </c>
      <c r="AT119" s="1">
        <v>0.91173578008356493</v>
      </c>
      <c r="AU119" s="1">
        <v>17.689281280382726</v>
      </c>
      <c r="AW119" s="1">
        <v>5.3704391891891801</v>
      </c>
      <c r="AX119" s="1">
        <v>0.69001655723458688</v>
      </c>
    </row>
    <row r="120" spans="43:50" x14ac:dyDescent="0.25">
      <c r="AQ120" s="1">
        <v>20</v>
      </c>
      <c r="AR120" s="1">
        <v>20</v>
      </c>
      <c r="AS120" s="1">
        <v>4.7462022001047783</v>
      </c>
      <c r="AT120" s="1">
        <v>0.66569306499881964</v>
      </c>
      <c r="AU120" s="1">
        <v>14.025804989600394</v>
      </c>
      <c r="AW120" s="1">
        <v>4.9282469423412882</v>
      </c>
      <c r="AX120" s="1">
        <v>1.2473047920798273</v>
      </c>
    </row>
    <row r="121" spans="43:50" x14ac:dyDescent="0.25">
      <c r="AQ121" s="1">
        <v>23</v>
      </c>
      <c r="AR121" s="1">
        <v>23</v>
      </c>
      <c r="AS121" s="1">
        <v>4.7530102040816535</v>
      </c>
      <c r="AT121" s="1">
        <v>0.58387478981951502</v>
      </c>
      <c r="AU121" s="1">
        <v>12.284315933471209</v>
      </c>
      <c r="AW121" s="1">
        <v>4.4542692509167141</v>
      </c>
      <c r="AX121" s="1">
        <v>0.45303409102814246</v>
      </c>
    </row>
    <row r="122" spans="43:50" x14ac:dyDescent="0.25">
      <c r="AQ122" s="1">
        <v>26</v>
      </c>
    </row>
    <row r="123" spans="43:50" x14ac:dyDescent="0.25">
      <c r="AQ123" s="1">
        <v>27</v>
      </c>
      <c r="AR123" s="1">
        <v>27</v>
      </c>
      <c r="AS123" s="1">
        <v>5.3203844208396571</v>
      </c>
      <c r="AT123" s="1">
        <v>0.73833317989543801</v>
      </c>
      <c r="AU123" s="1">
        <v>13.877440453427143</v>
      </c>
      <c r="AW123" s="1">
        <v>5.1653394255874607</v>
      </c>
      <c r="AX123" s="1">
        <v>0.67944031386417636</v>
      </c>
    </row>
    <row r="124" spans="43:50" x14ac:dyDescent="0.25">
      <c r="AQ124" s="1">
        <v>34</v>
      </c>
      <c r="AR124" s="1">
        <v>34</v>
      </c>
      <c r="AS124" s="1">
        <v>4.9555140186915843</v>
      </c>
      <c r="AT124" s="1">
        <v>0.88705138671750317</v>
      </c>
      <c r="AU124" s="1">
        <v>17.90029012876677</v>
      </c>
      <c r="AW124" s="1">
        <v>5.6789368104312841</v>
      </c>
      <c r="AX124" s="1">
        <v>0.79697601639995275</v>
      </c>
    </row>
    <row r="125" spans="43:50" x14ac:dyDescent="0.25">
      <c r="AQ125" s="1">
        <v>37</v>
      </c>
      <c r="AR125" s="1">
        <v>37</v>
      </c>
      <c r="AS125" s="1">
        <v>5.67488126649077</v>
      </c>
      <c r="AT125" s="1">
        <v>0.70109446355262262</v>
      </c>
      <c r="AU125" s="1">
        <v>12.354345943631786</v>
      </c>
      <c r="AW125" s="1">
        <v>5.5914494264859238</v>
      </c>
      <c r="AX125" s="1">
        <v>0.81612586948537147</v>
      </c>
    </row>
    <row r="126" spans="43:50" x14ac:dyDescent="0.25">
      <c r="AQ126" s="1">
        <v>41</v>
      </c>
      <c r="AR126" s="1">
        <v>41</v>
      </c>
      <c r="AS126" s="1">
        <v>5.6402597402597383</v>
      </c>
      <c r="AT126" s="1">
        <v>0.9310607366975906</v>
      </c>
      <c r="AU126" s="1">
        <v>16.50740887076088</v>
      </c>
      <c r="AW126" s="1">
        <v>4.9383691845922852</v>
      </c>
      <c r="AX126" s="1">
        <v>1.1524416095553212</v>
      </c>
    </row>
    <row r="127" spans="43:50" x14ac:dyDescent="0.25">
      <c r="AQ127" s="1">
        <v>42</v>
      </c>
      <c r="AR127" s="1">
        <v>42</v>
      </c>
      <c r="AS127" s="1">
        <v>5.447397397397399</v>
      </c>
      <c r="AT127" s="1">
        <v>0.74028559852562059</v>
      </c>
      <c r="AU127" s="1">
        <v>13.589711646139616</v>
      </c>
      <c r="AW127" s="1">
        <v>5.0575772934617218</v>
      </c>
      <c r="AX127" s="1">
        <v>0.61229757985794486</v>
      </c>
    </row>
    <row r="128" spans="43:50" x14ac:dyDescent="0.25">
      <c r="AQ128" s="1">
        <v>50</v>
      </c>
      <c r="AR128" s="1">
        <v>50</v>
      </c>
      <c r="AS128" s="1">
        <v>4.2501752628943539</v>
      </c>
      <c r="AT128" s="1">
        <v>0.39363194935382834</v>
      </c>
      <c r="AU128" s="1">
        <v>9.2615462894056382</v>
      </c>
      <c r="AW128" s="1">
        <v>4.4973841961852719</v>
      </c>
      <c r="AX128" s="1">
        <v>0.30181877261997359</v>
      </c>
    </row>
    <row r="129" spans="43:50" x14ac:dyDescent="0.25">
      <c r="AQ129" s="1">
        <v>53</v>
      </c>
    </row>
    <row r="130" spans="43:50" x14ac:dyDescent="0.25">
      <c r="AQ130" s="1">
        <v>3</v>
      </c>
      <c r="AR130" s="1">
        <v>3</v>
      </c>
      <c r="AS130" s="1">
        <v>5.2316156736446375</v>
      </c>
      <c r="AT130" s="1">
        <v>0.61972926282047147</v>
      </c>
      <c r="AU130" s="1">
        <v>11.84584842389107</v>
      </c>
      <c r="AW130" s="1">
        <v>5.5176500000000006</v>
      </c>
      <c r="AX130" s="1">
        <v>1.2679224310444461</v>
      </c>
    </row>
    <row r="131" spans="43:50" x14ac:dyDescent="0.25">
      <c r="AQ131" s="1">
        <v>6</v>
      </c>
      <c r="AR131" s="1">
        <v>6</v>
      </c>
      <c r="AS131" s="1">
        <v>6.0564598168870933</v>
      </c>
      <c r="AT131" s="1">
        <v>1.1577491895554113</v>
      </c>
      <c r="AU131" s="1">
        <v>19.115939419383</v>
      </c>
      <c r="AW131" s="1">
        <v>5.9446572580645345</v>
      </c>
      <c r="AX131" s="1">
        <v>1.3015455661575446</v>
      </c>
    </row>
    <row r="132" spans="43:50" x14ac:dyDescent="0.25">
      <c r="AQ132" s="1">
        <v>24</v>
      </c>
    </row>
    <row r="133" spans="43:50" x14ac:dyDescent="0.25">
      <c r="AQ133" s="1">
        <v>31</v>
      </c>
    </row>
    <row r="134" spans="43:50" x14ac:dyDescent="0.25">
      <c r="AQ134" s="1">
        <v>1</v>
      </c>
      <c r="AR134" s="1">
        <v>1</v>
      </c>
      <c r="AS134" s="1">
        <v>5.1724499999999871</v>
      </c>
      <c r="AT134" s="1">
        <v>0.89110214286281275</v>
      </c>
      <c r="AU134" s="1">
        <v>17.227854167035254</v>
      </c>
      <c r="AW134" s="1">
        <v>4.8990466633216059</v>
      </c>
      <c r="AX134" s="1">
        <v>0.63394925741293684</v>
      </c>
    </row>
    <row r="135" spans="43:50" x14ac:dyDescent="0.25">
      <c r="AQ135" s="1">
        <v>9</v>
      </c>
      <c r="AR135" s="1">
        <v>9</v>
      </c>
      <c r="AS135" s="1">
        <v>4.6886388583973542</v>
      </c>
      <c r="AT135" s="1">
        <v>0.69911484962411985</v>
      </c>
      <c r="AU135" s="1">
        <v>14.910827443491511</v>
      </c>
      <c r="AW135" s="1">
        <v>5.6863529411764562</v>
      </c>
      <c r="AX135" s="1">
        <v>0.84927812307449768</v>
      </c>
    </row>
    <row r="136" spans="43:50" x14ac:dyDescent="0.25">
      <c r="AQ136" s="1">
        <v>12</v>
      </c>
    </row>
    <row r="137" spans="43:50" x14ac:dyDescent="0.25">
      <c r="AQ137" s="1">
        <v>15</v>
      </c>
      <c r="AR137" s="1">
        <v>15</v>
      </c>
      <c r="AS137" s="1">
        <v>4.4443859649122697</v>
      </c>
      <c r="AT137" s="1">
        <v>0.4684805470608186</v>
      </c>
      <c r="AU137" s="1">
        <v>10.540951005592202</v>
      </c>
      <c r="AW137" s="1">
        <v>4.6912087912088012</v>
      </c>
      <c r="AX137" s="1">
        <v>0.57925623156402073</v>
      </c>
    </row>
    <row r="138" spans="43:50" x14ac:dyDescent="0.25">
      <c r="AQ138" s="1">
        <v>18</v>
      </c>
      <c r="AR138" s="1">
        <v>18</v>
      </c>
      <c r="AS138" s="1">
        <v>5.3842681258549767</v>
      </c>
      <c r="AT138" s="1">
        <v>0.32063525013086641</v>
      </c>
      <c r="AU138" s="1">
        <v>5.9550386911675623</v>
      </c>
      <c r="AW138" s="1">
        <v>5.1777777777777869</v>
      </c>
      <c r="AX138" s="1">
        <v>0.6424815124725094</v>
      </c>
    </row>
    <row r="139" spans="43:50" x14ac:dyDescent="0.25">
      <c r="AQ139" s="1">
        <v>21</v>
      </c>
      <c r="AR139" s="1">
        <v>21</v>
      </c>
      <c r="AS139" s="1">
        <v>5.2228658536585426</v>
      </c>
      <c r="AT139" s="1">
        <v>0.45719188667691146</v>
      </c>
      <c r="AU139" s="1">
        <v>8.7536593794890436</v>
      </c>
      <c r="AW139" s="1">
        <v>5.3351136964568999</v>
      </c>
      <c r="AX139" s="1">
        <v>0.54800670570750487</v>
      </c>
    </row>
    <row r="140" spans="43:50" x14ac:dyDescent="0.25">
      <c r="AQ140" s="1">
        <v>25</v>
      </c>
      <c r="AR140" s="1">
        <v>25</v>
      </c>
      <c r="AS140" s="1">
        <v>4.9840851495184957</v>
      </c>
      <c r="AT140" s="1">
        <v>0.83119951498997968</v>
      </c>
      <c r="AU140" s="1">
        <v>16.677072924211185</v>
      </c>
      <c r="AW140" s="1">
        <v>5.235474366529167</v>
      </c>
      <c r="AX140" s="1">
        <v>0.56282456209520337</v>
      </c>
    </row>
    <row r="141" spans="43:50" x14ac:dyDescent="0.25">
      <c r="AQ141" s="1">
        <v>29</v>
      </c>
      <c r="AR141" s="1">
        <v>29</v>
      </c>
      <c r="AS141" s="1">
        <v>5.7329133064516107</v>
      </c>
      <c r="AT141" s="1">
        <v>1.03078209639648</v>
      </c>
      <c r="AU141" s="1">
        <v>17.980074724599021</v>
      </c>
      <c r="AW141" s="1">
        <v>5.980620931397084</v>
      </c>
      <c r="AX141" s="1">
        <v>0.89580407730295841</v>
      </c>
    </row>
    <row r="142" spans="43:50" x14ac:dyDescent="0.25">
      <c r="AQ142" s="1">
        <v>32</v>
      </c>
      <c r="AR142" s="1">
        <v>32</v>
      </c>
      <c r="AS142" s="1">
        <v>5.3728008088978623</v>
      </c>
      <c r="AT142" s="1">
        <v>0.64879043269264858</v>
      </c>
      <c r="AU142" s="1">
        <v>12.075460374748879</v>
      </c>
      <c r="AW142" s="1">
        <v>5.6230924709449202</v>
      </c>
      <c r="AX142" s="1">
        <v>0.61045602559886303</v>
      </c>
    </row>
    <row r="143" spans="43:50" x14ac:dyDescent="0.25">
      <c r="AQ143" s="1">
        <v>33</v>
      </c>
      <c r="AR143" s="1">
        <v>33</v>
      </c>
      <c r="AS143" s="1">
        <v>4.819469469469456</v>
      </c>
      <c r="AT143" s="1">
        <v>0.66463443125511523</v>
      </c>
      <c r="AU143" s="1">
        <v>13.790613997359349</v>
      </c>
      <c r="AW143" s="1">
        <v>5.491148577449942</v>
      </c>
      <c r="AX143" s="1">
        <v>0.65918186093959286</v>
      </c>
    </row>
    <row r="144" spans="43:50" x14ac:dyDescent="0.25">
      <c r="AQ144" s="1">
        <v>35</v>
      </c>
      <c r="AR144" s="1">
        <v>35</v>
      </c>
      <c r="AS144" s="1">
        <v>5.6695809622348641</v>
      </c>
      <c r="AT144" s="1">
        <v>0.7244371558986249</v>
      </c>
      <c r="AU144" s="1">
        <v>12.777613737666119</v>
      </c>
      <c r="AW144" s="1">
        <v>5.5741290983606504</v>
      </c>
      <c r="AX144" s="1">
        <v>0.94911637652622438</v>
      </c>
    </row>
    <row r="145" spans="43:50" x14ac:dyDescent="0.25">
      <c r="AQ145" s="1">
        <v>39</v>
      </c>
    </row>
    <row r="146" spans="43:50" x14ac:dyDescent="0.25">
      <c r="AQ146" s="1">
        <v>40</v>
      </c>
      <c r="AR146" s="1">
        <v>40</v>
      </c>
      <c r="AS146" s="1">
        <v>5.2063755020080285</v>
      </c>
      <c r="AT146" s="1">
        <v>0.85110765750478212</v>
      </c>
      <c r="AU146" s="1">
        <v>16.347412075377996</v>
      </c>
      <c r="AW146" s="1">
        <v>5.1551527705851798</v>
      </c>
      <c r="AX146" s="1">
        <v>0.60141294337813178</v>
      </c>
    </row>
    <row r="147" spans="43:50" x14ac:dyDescent="0.25">
      <c r="AQ147" s="1">
        <v>5</v>
      </c>
      <c r="AR147" s="1">
        <v>5</v>
      </c>
      <c r="AS147" s="1">
        <v>5.9411764705882257</v>
      </c>
      <c r="AT147" s="1">
        <v>0.89623656059840173</v>
      </c>
      <c r="AU147" s="1">
        <v>15.085169831854312</v>
      </c>
      <c r="AW147" s="1">
        <v>5.1647330595482623</v>
      </c>
      <c r="AX147" s="1">
        <v>0.81062131344504529</v>
      </c>
    </row>
    <row r="148" spans="43:50" x14ac:dyDescent="0.25">
      <c r="AQ148" s="1">
        <v>7</v>
      </c>
      <c r="AR148" s="1">
        <v>7</v>
      </c>
      <c r="AS148" s="1">
        <v>5.0712314767501123</v>
      </c>
      <c r="AT148" s="1">
        <v>0.52864294187153238</v>
      </c>
      <c r="AU148" s="1">
        <v>10.424350461918021</v>
      </c>
      <c r="AW148" s="1">
        <v>4.8847194388777551</v>
      </c>
      <c r="AX148" s="1">
        <v>0.83558811035606428</v>
      </c>
    </row>
    <row r="149" spans="43:50" x14ac:dyDescent="0.25">
      <c r="AQ149" s="1">
        <v>10</v>
      </c>
      <c r="AR149" s="1">
        <v>10</v>
      </c>
      <c r="AS149" s="1">
        <v>5.5556004036326865</v>
      </c>
      <c r="AT149" s="1">
        <v>0.91896086090032914</v>
      </c>
      <c r="AU149" s="1">
        <v>16.541161965130549</v>
      </c>
      <c r="AW149" s="1">
        <v>4.6747566909975609</v>
      </c>
      <c r="AX149" s="1">
        <v>0.63011384584039454</v>
      </c>
    </row>
    <row r="150" spans="43:50" x14ac:dyDescent="0.25">
      <c r="AQ150" s="1">
        <v>28</v>
      </c>
      <c r="AR150" s="1">
        <v>28</v>
      </c>
      <c r="AS150" s="1">
        <v>4.823326248671612</v>
      </c>
      <c r="AT150" s="1">
        <v>0.43360068901435139</v>
      </c>
      <c r="AU150" s="1">
        <v>8.9896612142661709</v>
      </c>
      <c r="AW150" s="1">
        <v>5.5597307221542307</v>
      </c>
      <c r="AX150" s="1">
        <v>0.71861363836756598</v>
      </c>
    </row>
    <row r="151" spans="43:50" x14ac:dyDescent="0.25">
      <c r="AQ151" s="1">
        <v>36</v>
      </c>
      <c r="AR151" s="1">
        <v>36</v>
      </c>
      <c r="AS151" s="1">
        <v>5.2081246806336292</v>
      </c>
      <c r="AT151" s="1">
        <v>0.73730594049309495</v>
      </c>
      <c r="AU151" s="1">
        <v>14.156841199189438</v>
      </c>
      <c r="AW151" s="1">
        <v>5.7066666666666563</v>
      </c>
      <c r="AX151" s="1">
        <v>1.0515730304763606</v>
      </c>
    </row>
  </sheetData>
  <mergeCells count="8">
    <mergeCell ref="EH67:EI67"/>
    <mergeCell ref="EJ67:EK67"/>
    <mergeCell ref="DG80:DG81"/>
    <mergeCell ref="AQ67:AQ68"/>
    <mergeCell ref="AQ112:AQ113"/>
    <mergeCell ref="DZ69:EA69"/>
    <mergeCell ref="EB69:ED69"/>
    <mergeCell ref="EG67:EG6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Bath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Byers</dc:creator>
  <cp:lastModifiedBy>James Betts</cp:lastModifiedBy>
  <dcterms:created xsi:type="dcterms:W3CDTF">2013-10-23T08:07:07Z</dcterms:created>
  <dcterms:modified xsi:type="dcterms:W3CDTF">2014-04-10T09:54:20Z</dcterms:modified>
</cp:coreProperties>
</file>