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HD\Year 1\FOAM\JOURNAL PAPER - potential second one\Figures and tables\"/>
    </mc:Choice>
  </mc:AlternateContent>
  <bookViews>
    <workbookView xWindow="0" yWindow="0" windowWidth="20490" windowHeight="7770"/>
  </bookViews>
  <sheets>
    <sheet name="Figure 8" sheetId="30" r:id="rId1"/>
    <sheet name="LD40" sheetId="1" r:id="rId2"/>
    <sheet name="Reprocell 300" sheetId="29" r:id="rId3"/>
    <sheet name="Reprocell 500" sheetId="23" r:id="rId4"/>
    <sheet name="GRAPHS, 500, 300, LD40" sheetId="28" r:id="rId5"/>
  </sheets>
  <calcPr calcId="152511"/>
</workbook>
</file>

<file path=xl/calcChain.xml><?xml version="1.0" encoding="utf-8"?>
<calcChain xmlns="http://schemas.openxmlformats.org/spreadsheetml/2006/main">
  <c r="AS5" i="23" l="1"/>
  <c r="AS6" i="23"/>
  <c r="AS7" i="23"/>
  <c r="AS8" i="23"/>
  <c r="AS9" i="23"/>
  <c r="AS10" i="23"/>
  <c r="AS11" i="23"/>
  <c r="AS12" i="23"/>
  <c r="AS13" i="23"/>
  <c r="AS14" i="23"/>
  <c r="AS15" i="23"/>
  <c r="AS16" i="23"/>
  <c r="AS17" i="23"/>
  <c r="AS18" i="23"/>
  <c r="AS19" i="23"/>
  <c r="AS20" i="23"/>
  <c r="AS21" i="23"/>
  <c r="AS22" i="23"/>
  <c r="AS23" i="23"/>
  <c r="AS24" i="23"/>
  <c r="AS25" i="23"/>
  <c r="AS26" i="23"/>
  <c r="AS27" i="23"/>
  <c r="AS28" i="23"/>
  <c r="AS29" i="23"/>
  <c r="AS30" i="23"/>
  <c r="AS31" i="23"/>
  <c r="AS32" i="23"/>
  <c r="AS33" i="23"/>
  <c r="AS34" i="23"/>
  <c r="AS35" i="23"/>
  <c r="AS36" i="23"/>
  <c r="AS37" i="23"/>
  <c r="AS38" i="23"/>
  <c r="AS39" i="23"/>
  <c r="AS40" i="23"/>
  <c r="AS41" i="23"/>
  <c r="AS42" i="23"/>
  <c r="AS43" i="23"/>
  <c r="AS44" i="23"/>
  <c r="AS45" i="23"/>
  <c r="AS46" i="23"/>
  <c r="AS47" i="23"/>
  <c r="AS48" i="23"/>
  <c r="AS49" i="23"/>
  <c r="AS50" i="23"/>
  <c r="AS51" i="23"/>
  <c r="AS52" i="23"/>
  <c r="AS53" i="23"/>
  <c r="AS54" i="23"/>
  <c r="AS55" i="23"/>
  <c r="AS56" i="23"/>
  <c r="AS57" i="23"/>
  <c r="AS58" i="23"/>
  <c r="AS59" i="23"/>
  <c r="AS60" i="23"/>
  <c r="AS61" i="23"/>
  <c r="AS62" i="23"/>
  <c r="AS63" i="23"/>
  <c r="AS64" i="23"/>
  <c r="AS65" i="23"/>
  <c r="AS66" i="23"/>
  <c r="AS67" i="23"/>
  <c r="AS68" i="23"/>
  <c r="AS69" i="23"/>
  <c r="AS70" i="23"/>
  <c r="AS71" i="23"/>
  <c r="AS72" i="23"/>
  <c r="AS73" i="23"/>
  <c r="AS74" i="23"/>
  <c r="AS75" i="23"/>
  <c r="AS76" i="23"/>
  <c r="AS77" i="23"/>
  <c r="AS78" i="23"/>
  <c r="AS79" i="23"/>
  <c r="AS80" i="23"/>
  <c r="AS81" i="23"/>
  <c r="AS82" i="23"/>
  <c r="AS83" i="23"/>
  <c r="AS84" i="23"/>
  <c r="AS85" i="23"/>
  <c r="AS86" i="23"/>
  <c r="AS87" i="23"/>
  <c r="AS88" i="23"/>
  <c r="AS89" i="23"/>
  <c r="AS90" i="23"/>
  <c r="AS91" i="23"/>
  <c r="AS92" i="23"/>
  <c r="AS93" i="23"/>
  <c r="AS94" i="23"/>
  <c r="AS95" i="23"/>
  <c r="AS96" i="23"/>
  <c r="AS97" i="23"/>
  <c r="AS98" i="23"/>
  <c r="AS99" i="23"/>
  <c r="AS100" i="23"/>
  <c r="AS101" i="23"/>
  <c r="AS102" i="23"/>
  <c r="AS103" i="23"/>
  <c r="AS104" i="23"/>
  <c r="AS105" i="23"/>
  <c r="AS106" i="23"/>
  <c r="AS107" i="23"/>
  <c r="AS108" i="23"/>
  <c r="AS109" i="23"/>
  <c r="AS110" i="23"/>
  <c r="AS111" i="23"/>
  <c r="AS112" i="23"/>
  <c r="AS113" i="23"/>
  <c r="AS114" i="23"/>
  <c r="AS115" i="23"/>
  <c r="AS116" i="23"/>
  <c r="AS117" i="23"/>
  <c r="AS118" i="23"/>
  <c r="AS119" i="23"/>
  <c r="AS120" i="23"/>
  <c r="AS121" i="23"/>
  <c r="AS122" i="23"/>
  <c r="AS123" i="23"/>
  <c r="AS124" i="23"/>
  <c r="AS125" i="23"/>
  <c r="AS126" i="23"/>
  <c r="AS127" i="23"/>
  <c r="AS128" i="23"/>
  <c r="AS129" i="23"/>
  <c r="AS130" i="23"/>
  <c r="AS131" i="23"/>
  <c r="AS132" i="23"/>
  <c r="AS133" i="23"/>
  <c r="AS134" i="23"/>
  <c r="AS135" i="23"/>
  <c r="AS136" i="23"/>
  <c r="AS137" i="23"/>
  <c r="AS138" i="23"/>
  <c r="AS139" i="23"/>
  <c r="AS140" i="23"/>
  <c r="AS141" i="23"/>
  <c r="AS142" i="23"/>
  <c r="AS143" i="23"/>
  <c r="AS144" i="23"/>
  <c r="AS145" i="23"/>
  <c r="AS146" i="23"/>
  <c r="AS147" i="23"/>
  <c r="AS148" i="23"/>
  <c r="AS149" i="23"/>
  <c r="AS150" i="23"/>
  <c r="AS151" i="23"/>
  <c r="AS152" i="23"/>
  <c r="AS153" i="23"/>
  <c r="AS154" i="23"/>
  <c r="AS155" i="23"/>
  <c r="AS156" i="23"/>
  <c r="AS157" i="23"/>
  <c r="AS158" i="23"/>
  <c r="AS159" i="23"/>
  <c r="AS160" i="23"/>
  <c r="AS161" i="23"/>
  <c r="AS162" i="23"/>
  <c r="AS163" i="23"/>
  <c r="AS164" i="23"/>
  <c r="AS165" i="23"/>
  <c r="AS166" i="23"/>
  <c r="AS167" i="23"/>
  <c r="AS168" i="23"/>
  <c r="AS169" i="23"/>
  <c r="AS170" i="23"/>
  <c r="AS171" i="23"/>
  <c r="AS172" i="23"/>
  <c r="AS173" i="23"/>
  <c r="AS174" i="23"/>
  <c r="AS175" i="23"/>
  <c r="AS176" i="23"/>
  <c r="AS177" i="23"/>
  <c r="AS178" i="23"/>
  <c r="AS179" i="23"/>
  <c r="AS180" i="23"/>
  <c r="AS181" i="23"/>
  <c r="AS182" i="23"/>
  <c r="AS183" i="23"/>
  <c r="AS184" i="23"/>
  <c r="AS185" i="23"/>
  <c r="AS186" i="23"/>
  <c r="AS187" i="23"/>
  <c r="AS188" i="23"/>
  <c r="AS189" i="23"/>
  <c r="AS190" i="23"/>
  <c r="AS191" i="23"/>
  <c r="AS192" i="23"/>
  <c r="AS193" i="23"/>
  <c r="AS194" i="23"/>
  <c r="AS195" i="23"/>
  <c r="AS196" i="23"/>
  <c r="AS197" i="23"/>
  <c r="AS198" i="23"/>
  <c r="AS199" i="23"/>
  <c r="AS200" i="23"/>
  <c r="AS201" i="23"/>
  <c r="AS202" i="23"/>
  <c r="AS203" i="23"/>
  <c r="AS204" i="23"/>
  <c r="AS205" i="23"/>
  <c r="AS206" i="23"/>
  <c r="AS207" i="23"/>
  <c r="AS208" i="23"/>
  <c r="AS209" i="23"/>
  <c r="AS210" i="23"/>
  <c r="AS211" i="23"/>
  <c r="AS212" i="23"/>
  <c r="AS213" i="23"/>
  <c r="AS214" i="23"/>
  <c r="AS215" i="23"/>
  <c r="AS216" i="23"/>
  <c r="AS217" i="23"/>
  <c r="AS218" i="23"/>
  <c r="AS219" i="23"/>
  <c r="AS220" i="23"/>
  <c r="AS221" i="23"/>
  <c r="AS222" i="23"/>
  <c r="AS223" i="23"/>
  <c r="AS224" i="23"/>
  <c r="AS225" i="23"/>
  <c r="AS226" i="23"/>
  <c r="AS227" i="23"/>
  <c r="AS228" i="23"/>
  <c r="AS229" i="23"/>
  <c r="AS230" i="23"/>
  <c r="AS231" i="23"/>
  <c r="AS232" i="23"/>
  <c r="AS233" i="23"/>
  <c r="AS234" i="23"/>
  <c r="AS235" i="23"/>
  <c r="AS236" i="23"/>
  <c r="AS237" i="23"/>
  <c r="AS238" i="23"/>
  <c r="AS239" i="23"/>
  <c r="AS240" i="23"/>
  <c r="AS241" i="23"/>
  <c r="AS242" i="23"/>
  <c r="AS243" i="23"/>
  <c r="AS244" i="23"/>
  <c r="AS245" i="23"/>
  <c r="AS246" i="23"/>
  <c r="AS247" i="23"/>
  <c r="AS248" i="23"/>
  <c r="AS249" i="23"/>
  <c r="AS250" i="23"/>
  <c r="AS251" i="23"/>
  <c r="AS252" i="23"/>
  <c r="AS253" i="23"/>
  <c r="AS254" i="23"/>
  <c r="AS255" i="23"/>
  <c r="AS256" i="23"/>
  <c r="AS257" i="23"/>
  <c r="AS258" i="23"/>
  <c r="AS259" i="23"/>
  <c r="AS260" i="23"/>
  <c r="AS261" i="23"/>
  <c r="AS262" i="23"/>
  <c r="AS263" i="23"/>
  <c r="AS264" i="23"/>
  <c r="AS265" i="23"/>
  <c r="AS266" i="23"/>
  <c r="AS267" i="23"/>
  <c r="AS268" i="23"/>
  <c r="AS269" i="23"/>
  <c r="AS270" i="23"/>
  <c r="AS271" i="23"/>
  <c r="AS272" i="23"/>
  <c r="AS273" i="23"/>
  <c r="AS274" i="23"/>
  <c r="AS275" i="23"/>
  <c r="AS276" i="23"/>
  <c r="AS277" i="23"/>
  <c r="AS278" i="23"/>
  <c r="AS279" i="23"/>
  <c r="AS280" i="23"/>
  <c r="AS281" i="23"/>
  <c r="AS282" i="23"/>
  <c r="AS283" i="23"/>
  <c r="AS284" i="23"/>
  <c r="AS285" i="23"/>
  <c r="AS286" i="23"/>
  <c r="AS287" i="23"/>
  <c r="AS288" i="23"/>
  <c r="AS289" i="23"/>
  <c r="AS290" i="23"/>
  <c r="AS291" i="23"/>
  <c r="AS292" i="23"/>
  <c r="AS293" i="23"/>
  <c r="AS294" i="23"/>
  <c r="AS295" i="23"/>
  <c r="AS296" i="23"/>
  <c r="AS297" i="23"/>
  <c r="AS298" i="23"/>
  <c r="AS299" i="23"/>
  <c r="AS300" i="23"/>
  <c r="AS301" i="23"/>
  <c r="AS302" i="23"/>
  <c r="AS303" i="23"/>
  <c r="AS304" i="23"/>
  <c r="AS4" i="23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J54" i="29"/>
  <c r="J55" i="29"/>
  <c r="J56" i="29"/>
  <c r="J57" i="29"/>
  <c r="J58" i="29"/>
  <c r="J59" i="29"/>
  <c r="J60" i="29"/>
  <c r="J61" i="29"/>
  <c r="J62" i="29"/>
  <c r="J63" i="29"/>
  <c r="J64" i="29"/>
  <c r="J65" i="29"/>
  <c r="J66" i="29"/>
  <c r="J67" i="29"/>
  <c r="J68" i="29"/>
  <c r="J69" i="29"/>
  <c r="J70" i="29"/>
  <c r="J71" i="29"/>
  <c r="J72" i="29"/>
  <c r="J73" i="29"/>
  <c r="J74" i="29"/>
  <c r="J75" i="29"/>
  <c r="J76" i="29"/>
  <c r="J77" i="29"/>
  <c r="J78" i="29"/>
  <c r="J79" i="29"/>
  <c r="J80" i="29"/>
  <c r="J81" i="29"/>
  <c r="J82" i="29"/>
  <c r="J83" i="29"/>
  <c r="J84" i="29"/>
  <c r="J85" i="29"/>
  <c r="J86" i="29"/>
  <c r="J87" i="29"/>
  <c r="J88" i="29"/>
  <c r="J89" i="29"/>
  <c r="J90" i="29"/>
  <c r="J91" i="29"/>
  <c r="J92" i="29"/>
  <c r="J93" i="29"/>
  <c r="J94" i="29"/>
  <c r="J95" i="29"/>
  <c r="J96" i="29"/>
  <c r="J97" i="29"/>
  <c r="J98" i="29"/>
  <c r="J99" i="29"/>
  <c r="J100" i="29"/>
  <c r="J101" i="29"/>
  <c r="J102" i="29"/>
  <c r="J103" i="29"/>
  <c r="J104" i="29"/>
  <c r="J105" i="29"/>
  <c r="J106" i="29"/>
  <c r="J107" i="29"/>
  <c r="J108" i="29"/>
  <c r="J109" i="29"/>
  <c r="J110" i="29"/>
  <c r="J111" i="29"/>
  <c r="J112" i="29"/>
  <c r="J113" i="29"/>
  <c r="J114" i="29"/>
  <c r="J115" i="29"/>
  <c r="J116" i="29"/>
  <c r="J117" i="29"/>
  <c r="J118" i="29"/>
  <c r="J119" i="29"/>
  <c r="J120" i="29"/>
  <c r="J121" i="29"/>
  <c r="J122" i="29"/>
  <c r="J123" i="29"/>
  <c r="J124" i="29"/>
  <c r="J125" i="29"/>
  <c r="J126" i="29"/>
  <c r="J127" i="29"/>
  <c r="J128" i="29"/>
  <c r="J129" i="29"/>
  <c r="J130" i="29"/>
  <c r="J131" i="29"/>
  <c r="J132" i="29"/>
  <c r="J133" i="29"/>
  <c r="J134" i="29"/>
  <c r="J135" i="29"/>
  <c r="J136" i="29"/>
  <c r="J137" i="29"/>
  <c r="J138" i="29"/>
  <c r="J139" i="29"/>
  <c r="J140" i="29"/>
  <c r="J141" i="29"/>
  <c r="J142" i="29"/>
  <c r="J143" i="29"/>
  <c r="J144" i="29"/>
  <c r="J145" i="29"/>
  <c r="J146" i="29"/>
  <c r="J147" i="29"/>
  <c r="J148" i="29"/>
  <c r="J149" i="29"/>
  <c r="J150" i="29"/>
  <c r="J151" i="29"/>
  <c r="J152" i="29"/>
  <c r="J153" i="29"/>
  <c r="J154" i="29"/>
  <c r="J155" i="29"/>
  <c r="J156" i="29"/>
  <c r="J157" i="29"/>
  <c r="J158" i="29"/>
  <c r="J159" i="29"/>
  <c r="J160" i="29"/>
  <c r="J161" i="29"/>
  <c r="J162" i="29"/>
  <c r="J163" i="29"/>
  <c r="J164" i="29"/>
  <c r="J165" i="29"/>
  <c r="J166" i="29"/>
  <c r="J167" i="29"/>
  <c r="J168" i="29"/>
  <c r="J169" i="29"/>
  <c r="J170" i="29"/>
  <c r="J171" i="29"/>
  <c r="J172" i="29"/>
  <c r="J173" i="29"/>
  <c r="J174" i="29"/>
  <c r="J175" i="29"/>
  <c r="J176" i="29"/>
  <c r="J177" i="29"/>
  <c r="J178" i="29"/>
  <c r="J179" i="29"/>
  <c r="J180" i="29"/>
  <c r="J181" i="29"/>
  <c r="J182" i="29"/>
  <c r="J183" i="29"/>
  <c r="J184" i="29"/>
  <c r="J185" i="29"/>
  <c r="J186" i="29"/>
  <c r="J187" i="29"/>
  <c r="J188" i="29"/>
  <c r="J189" i="29"/>
  <c r="J190" i="29"/>
  <c r="J191" i="29"/>
  <c r="J192" i="29"/>
  <c r="J193" i="29"/>
  <c r="J194" i="29"/>
  <c r="J195" i="29"/>
  <c r="J196" i="29"/>
  <c r="J197" i="29"/>
  <c r="J198" i="29"/>
  <c r="J199" i="29"/>
  <c r="J200" i="29"/>
  <c r="J201" i="29"/>
  <c r="J202" i="29"/>
  <c r="J203" i="29"/>
  <c r="J204" i="29"/>
  <c r="J205" i="29"/>
  <c r="J206" i="29"/>
  <c r="J207" i="29"/>
  <c r="J208" i="29"/>
  <c r="J209" i="29"/>
  <c r="J210" i="29"/>
  <c r="J211" i="29"/>
  <c r="J212" i="29"/>
  <c r="J213" i="29"/>
  <c r="J214" i="29"/>
  <c r="J215" i="29"/>
  <c r="J216" i="29"/>
  <c r="J217" i="29"/>
  <c r="J218" i="29"/>
  <c r="J219" i="29"/>
  <c r="J220" i="29"/>
  <c r="J221" i="29"/>
  <c r="J222" i="29"/>
  <c r="J223" i="29"/>
  <c r="J224" i="29"/>
  <c r="J225" i="29"/>
  <c r="J226" i="29"/>
  <c r="J227" i="29"/>
  <c r="J228" i="29"/>
  <c r="J229" i="29"/>
  <c r="J230" i="29"/>
  <c r="J236" i="29"/>
  <c r="J237" i="29"/>
  <c r="J238" i="29"/>
  <c r="J239" i="29"/>
  <c r="J240" i="29"/>
  <c r="J241" i="29"/>
  <c r="J242" i="29"/>
  <c r="J243" i="29"/>
  <c r="J244" i="29"/>
  <c r="J245" i="29"/>
  <c r="J246" i="29"/>
  <c r="J247" i="29"/>
  <c r="J248" i="29"/>
  <c r="J249" i="29"/>
  <c r="J250" i="29"/>
  <c r="J251" i="29"/>
  <c r="J252" i="29"/>
  <c r="J253" i="29"/>
  <c r="J254" i="29"/>
  <c r="J255" i="29"/>
  <c r="J256" i="29"/>
  <c r="J257" i="29"/>
  <c r="J258" i="29"/>
  <c r="J259" i="29"/>
  <c r="J260" i="29"/>
  <c r="J261" i="29"/>
  <c r="J262" i="29"/>
  <c r="J263" i="29"/>
  <c r="J264" i="29"/>
  <c r="J265" i="29"/>
  <c r="J266" i="29"/>
  <c r="J267" i="29"/>
  <c r="J268" i="29"/>
  <c r="J269" i="29"/>
  <c r="J270" i="29"/>
  <c r="J271" i="29"/>
  <c r="J272" i="29"/>
  <c r="J273" i="29"/>
  <c r="J274" i="29"/>
  <c r="J275" i="29"/>
  <c r="J276" i="29"/>
  <c r="J8" i="29"/>
  <c r="I8" i="29"/>
  <c r="L8" i="29"/>
  <c r="M8" i="29"/>
  <c r="N8" i="29"/>
  <c r="I9" i="29"/>
  <c r="L9" i="29"/>
  <c r="N9" i="29"/>
  <c r="I10" i="29"/>
  <c r="L10" i="29"/>
  <c r="M10" i="29"/>
  <c r="N10" i="29"/>
  <c r="I11" i="29"/>
  <c r="L11" i="29"/>
  <c r="N11" i="29"/>
  <c r="I12" i="29"/>
  <c r="L12" i="29"/>
  <c r="N12" i="29"/>
  <c r="I13" i="29"/>
  <c r="L13" i="29"/>
  <c r="M13" i="29"/>
  <c r="N13" i="29"/>
  <c r="I14" i="29"/>
  <c r="L14" i="29"/>
  <c r="M14" i="29"/>
  <c r="N14" i="29"/>
  <c r="I15" i="29"/>
  <c r="L15" i="29"/>
  <c r="N15" i="29"/>
  <c r="I16" i="29"/>
  <c r="L16" i="29"/>
  <c r="M16" i="29"/>
  <c r="N16" i="29"/>
  <c r="I17" i="29"/>
  <c r="L17" i="29"/>
  <c r="N17" i="29"/>
  <c r="I18" i="29"/>
  <c r="L18" i="29"/>
  <c r="M18" i="29"/>
  <c r="N18" i="29"/>
  <c r="I19" i="29"/>
  <c r="L19" i="29"/>
  <c r="N19" i="29"/>
  <c r="I20" i="29"/>
  <c r="M20" i="29" s="1"/>
  <c r="L20" i="29"/>
  <c r="N20" i="29"/>
  <c r="I21" i="29"/>
  <c r="L21" i="29"/>
  <c r="N21" i="29"/>
  <c r="I22" i="29"/>
  <c r="L22" i="29"/>
  <c r="M22" i="29"/>
  <c r="N22" i="29"/>
  <c r="I23" i="29"/>
  <c r="M23" i="29" s="1"/>
  <c r="L23" i="29"/>
  <c r="N23" i="29"/>
  <c r="I24" i="29"/>
  <c r="L24" i="29"/>
  <c r="M24" i="29"/>
  <c r="N24" i="29"/>
  <c r="I25" i="29"/>
  <c r="L25" i="29"/>
  <c r="N25" i="29"/>
  <c r="I26" i="29"/>
  <c r="L26" i="29"/>
  <c r="M26" i="29" s="1"/>
  <c r="N26" i="29"/>
  <c r="I27" i="29"/>
  <c r="L27" i="29"/>
  <c r="N27" i="29"/>
  <c r="I28" i="29"/>
  <c r="M28" i="29" s="1"/>
  <c r="L28" i="29"/>
  <c r="N28" i="29"/>
  <c r="I29" i="29"/>
  <c r="M29" i="29" s="1"/>
  <c r="L29" i="29"/>
  <c r="N29" i="29"/>
  <c r="I30" i="29"/>
  <c r="L30" i="29"/>
  <c r="M30" i="29"/>
  <c r="N30" i="29"/>
  <c r="I31" i="29"/>
  <c r="M31" i="29" s="1"/>
  <c r="L31" i="29"/>
  <c r="N31" i="29"/>
  <c r="I32" i="29"/>
  <c r="L32" i="29"/>
  <c r="M32" i="29"/>
  <c r="N32" i="29"/>
  <c r="I33" i="29"/>
  <c r="L33" i="29"/>
  <c r="N33" i="29"/>
  <c r="I34" i="29"/>
  <c r="L34" i="29"/>
  <c r="M34" i="29"/>
  <c r="N34" i="29"/>
  <c r="I35" i="29"/>
  <c r="L35" i="29"/>
  <c r="N35" i="29"/>
  <c r="I36" i="29"/>
  <c r="M36" i="29" s="1"/>
  <c r="L36" i="29"/>
  <c r="N36" i="29"/>
  <c r="I37" i="29"/>
  <c r="L37" i="29"/>
  <c r="M37" i="29"/>
  <c r="N37" i="29"/>
  <c r="I38" i="29"/>
  <c r="L38" i="29"/>
  <c r="M38" i="29"/>
  <c r="N38" i="29"/>
  <c r="I39" i="29"/>
  <c r="L39" i="29"/>
  <c r="N39" i="29"/>
  <c r="I40" i="29"/>
  <c r="L40" i="29"/>
  <c r="M40" i="29"/>
  <c r="N40" i="29"/>
  <c r="I41" i="29"/>
  <c r="L41" i="29"/>
  <c r="N41" i="29"/>
  <c r="I42" i="29"/>
  <c r="L42" i="29"/>
  <c r="M42" i="29"/>
  <c r="N42" i="29"/>
  <c r="I43" i="29"/>
  <c r="L43" i="29"/>
  <c r="N43" i="29"/>
  <c r="I44" i="29"/>
  <c r="M44" i="29" s="1"/>
  <c r="L44" i="29"/>
  <c r="N44" i="29"/>
  <c r="I45" i="29"/>
  <c r="L45" i="29"/>
  <c r="N45" i="29"/>
  <c r="I46" i="29"/>
  <c r="L46" i="29"/>
  <c r="M46" i="29"/>
  <c r="N46" i="29"/>
  <c r="I47" i="29"/>
  <c r="M47" i="29" s="1"/>
  <c r="L47" i="29"/>
  <c r="N47" i="29"/>
  <c r="I48" i="29"/>
  <c r="L48" i="29"/>
  <c r="M48" i="29"/>
  <c r="N48" i="29"/>
  <c r="I49" i="29"/>
  <c r="L49" i="29"/>
  <c r="N49" i="29"/>
  <c r="I50" i="29"/>
  <c r="L50" i="29"/>
  <c r="M50" i="29"/>
  <c r="N50" i="29"/>
  <c r="I51" i="29"/>
  <c r="L51" i="29"/>
  <c r="N51" i="29"/>
  <c r="I52" i="29"/>
  <c r="L52" i="29"/>
  <c r="N52" i="29"/>
  <c r="I53" i="29"/>
  <c r="L53" i="29"/>
  <c r="N53" i="29"/>
  <c r="I54" i="29"/>
  <c r="L54" i="29"/>
  <c r="M54" i="29"/>
  <c r="N54" i="29"/>
  <c r="I55" i="29"/>
  <c r="M55" i="29" s="1"/>
  <c r="L55" i="29"/>
  <c r="N55" i="29"/>
  <c r="I56" i="29"/>
  <c r="L56" i="29"/>
  <c r="M56" i="29"/>
  <c r="N56" i="29"/>
  <c r="I57" i="29"/>
  <c r="L57" i="29"/>
  <c r="N57" i="29"/>
  <c r="I58" i="29"/>
  <c r="L58" i="29"/>
  <c r="M58" i="29"/>
  <c r="N58" i="29"/>
  <c r="I59" i="29"/>
  <c r="L59" i="29"/>
  <c r="N59" i="29"/>
  <c r="I60" i="29"/>
  <c r="M60" i="29" s="1"/>
  <c r="L60" i="29"/>
  <c r="N60" i="29"/>
  <c r="I61" i="29"/>
  <c r="M61" i="29" s="1"/>
  <c r="L61" i="29"/>
  <c r="N61" i="29"/>
  <c r="I62" i="29"/>
  <c r="L62" i="29"/>
  <c r="M62" i="29"/>
  <c r="N62" i="29"/>
  <c r="I63" i="29"/>
  <c r="M63" i="29" s="1"/>
  <c r="L63" i="29"/>
  <c r="N63" i="29"/>
  <c r="I64" i="29"/>
  <c r="L64" i="29"/>
  <c r="M64" i="29"/>
  <c r="N64" i="29"/>
  <c r="I65" i="29"/>
  <c r="L65" i="29"/>
  <c r="N65" i="29"/>
  <c r="I66" i="29"/>
  <c r="L66" i="29"/>
  <c r="M66" i="29" s="1"/>
  <c r="N66" i="29"/>
  <c r="I67" i="29"/>
  <c r="L67" i="29"/>
  <c r="N67" i="29"/>
  <c r="I68" i="29"/>
  <c r="M68" i="29" s="1"/>
  <c r="L68" i="29"/>
  <c r="N68" i="29"/>
  <c r="I69" i="29"/>
  <c r="L69" i="29"/>
  <c r="M69" i="29"/>
  <c r="N69" i="29"/>
  <c r="I70" i="29"/>
  <c r="L70" i="29"/>
  <c r="M70" i="29"/>
  <c r="N70" i="29"/>
  <c r="I71" i="29"/>
  <c r="L71" i="29"/>
  <c r="N71" i="29"/>
  <c r="I72" i="29"/>
  <c r="L72" i="29"/>
  <c r="M72" i="29"/>
  <c r="N72" i="29"/>
  <c r="I73" i="29"/>
  <c r="L73" i="29"/>
  <c r="N73" i="29"/>
  <c r="I74" i="29"/>
  <c r="L74" i="29"/>
  <c r="M74" i="29" s="1"/>
  <c r="N74" i="29"/>
  <c r="I75" i="29"/>
  <c r="L75" i="29"/>
  <c r="N75" i="29"/>
  <c r="I76" i="29"/>
  <c r="M76" i="29" s="1"/>
  <c r="L76" i="29"/>
  <c r="N76" i="29"/>
  <c r="I77" i="29"/>
  <c r="L77" i="29"/>
  <c r="M77" i="29" s="1"/>
  <c r="N77" i="29"/>
  <c r="I78" i="29"/>
  <c r="L78" i="29"/>
  <c r="M78" i="29"/>
  <c r="N78" i="29"/>
  <c r="I79" i="29"/>
  <c r="L79" i="29"/>
  <c r="N79" i="29"/>
  <c r="I80" i="29"/>
  <c r="L80" i="29"/>
  <c r="M80" i="29"/>
  <c r="N80" i="29"/>
  <c r="I81" i="29"/>
  <c r="L81" i="29"/>
  <c r="N81" i="29"/>
  <c r="I82" i="29"/>
  <c r="L82" i="29"/>
  <c r="M82" i="29" s="1"/>
  <c r="N82" i="29"/>
  <c r="I83" i="29"/>
  <c r="L83" i="29"/>
  <c r="N83" i="29"/>
  <c r="I84" i="29"/>
  <c r="M84" i="29" s="1"/>
  <c r="L84" i="29"/>
  <c r="N84" i="29"/>
  <c r="I85" i="29"/>
  <c r="L85" i="29"/>
  <c r="M85" i="29"/>
  <c r="N85" i="29"/>
  <c r="I86" i="29"/>
  <c r="L86" i="29"/>
  <c r="M86" i="29"/>
  <c r="N86" i="29"/>
  <c r="I87" i="29"/>
  <c r="M87" i="29" s="1"/>
  <c r="L87" i="29"/>
  <c r="N87" i="29"/>
  <c r="I88" i="29"/>
  <c r="L88" i="29"/>
  <c r="M88" i="29"/>
  <c r="N88" i="29"/>
  <c r="I89" i="29"/>
  <c r="L89" i="29"/>
  <c r="N89" i="29"/>
  <c r="I90" i="29"/>
  <c r="L90" i="29"/>
  <c r="M90" i="29"/>
  <c r="N90" i="29"/>
  <c r="I91" i="29"/>
  <c r="L91" i="29"/>
  <c r="N91" i="29"/>
  <c r="I92" i="29"/>
  <c r="M92" i="29" s="1"/>
  <c r="L92" i="29"/>
  <c r="N92" i="29"/>
  <c r="I93" i="29"/>
  <c r="L93" i="29"/>
  <c r="N93" i="29"/>
  <c r="I94" i="29"/>
  <c r="L94" i="29"/>
  <c r="M94" i="29"/>
  <c r="N94" i="29"/>
  <c r="I95" i="29"/>
  <c r="L95" i="29"/>
  <c r="N95" i="29"/>
  <c r="I96" i="29"/>
  <c r="L96" i="29"/>
  <c r="M96" i="29"/>
  <c r="N96" i="29"/>
  <c r="I97" i="29"/>
  <c r="L97" i="29"/>
  <c r="N97" i="29"/>
  <c r="I98" i="29"/>
  <c r="L98" i="29"/>
  <c r="M98" i="29" s="1"/>
  <c r="N98" i="29"/>
  <c r="I99" i="29"/>
  <c r="L99" i="29"/>
  <c r="N99" i="29"/>
  <c r="I100" i="29"/>
  <c r="L100" i="29"/>
  <c r="M100" i="29"/>
  <c r="N100" i="29"/>
  <c r="I101" i="29"/>
  <c r="L101" i="29"/>
  <c r="N101" i="29"/>
  <c r="I102" i="29"/>
  <c r="L102" i="29"/>
  <c r="M102" i="29"/>
  <c r="N102" i="29"/>
  <c r="I103" i="29"/>
  <c r="L103" i="29"/>
  <c r="N103" i="29"/>
  <c r="I104" i="29"/>
  <c r="L104" i="29"/>
  <c r="M104" i="29"/>
  <c r="N104" i="29"/>
  <c r="I105" i="29"/>
  <c r="L105" i="29"/>
  <c r="N105" i="29"/>
  <c r="I106" i="29"/>
  <c r="L106" i="29"/>
  <c r="M106" i="29"/>
  <c r="N106" i="29"/>
  <c r="I107" i="29"/>
  <c r="L107" i="29"/>
  <c r="N107" i="29"/>
  <c r="I108" i="29"/>
  <c r="M108" i="29" s="1"/>
  <c r="L108" i="29"/>
  <c r="N108" i="29"/>
  <c r="I109" i="29"/>
  <c r="L109" i="29"/>
  <c r="M109" i="29"/>
  <c r="N109" i="29"/>
  <c r="I110" i="29"/>
  <c r="L110" i="29"/>
  <c r="M110" i="29"/>
  <c r="N110" i="29"/>
  <c r="I111" i="29"/>
  <c r="L111" i="29"/>
  <c r="N111" i="29"/>
  <c r="I112" i="29"/>
  <c r="L112" i="29"/>
  <c r="M112" i="29"/>
  <c r="N112" i="29"/>
  <c r="I113" i="29"/>
  <c r="L113" i="29"/>
  <c r="N113" i="29"/>
  <c r="I114" i="29"/>
  <c r="L114" i="29"/>
  <c r="M114" i="29" s="1"/>
  <c r="N114" i="29"/>
  <c r="I115" i="29"/>
  <c r="L115" i="29"/>
  <c r="N115" i="29"/>
  <c r="I116" i="29"/>
  <c r="M116" i="29" s="1"/>
  <c r="L116" i="29"/>
  <c r="N116" i="29"/>
  <c r="I117" i="29"/>
  <c r="L117" i="29"/>
  <c r="M117" i="29"/>
  <c r="N117" i="29"/>
  <c r="I118" i="29"/>
  <c r="L118" i="29"/>
  <c r="M118" i="29"/>
  <c r="N118" i="29"/>
  <c r="I119" i="29"/>
  <c r="M119" i="29" s="1"/>
  <c r="L119" i="29"/>
  <c r="N119" i="29"/>
  <c r="I120" i="29"/>
  <c r="L120" i="29"/>
  <c r="M120" i="29"/>
  <c r="N120" i="29"/>
  <c r="I121" i="29"/>
  <c r="L121" i="29"/>
  <c r="N121" i="29"/>
  <c r="I122" i="29"/>
  <c r="L122" i="29"/>
  <c r="M122" i="29"/>
  <c r="N122" i="29"/>
  <c r="I123" i="29"/>
  <c r="L123" i="29"/>
  <c r="N123" i="29"/>
  <c r="I124" i="29"/>
  <c r="L124" i="29"/>
  <c r="M124" i="29"/>
  <c r="N124" i="29"/>
  <c r="I125" i="29"/>
  <c r="L125" i="29"/>
  <c r="N125" i="29"/>
  <c r="I126" i="29"/>
  <c r="L126" i="29"/>
  <c r="M126" i="29"/>
  <c r="N126" i="29"/>
  <c r="I127" i="29"/>
  <c r="L127" i="29"/>
  <c r="N127" i="29"/>
  <c r="I128" i="29"/>
  <c r="L128" i="29"/>
  <c r="M128" i="29"/>
  <c r="N128" i="29"/>
  <c r="I129" i="29"/>
  <c r="L129" i="29"/>
  <c r="N129" i="29"/>
  <c r="I130" i="29"/>
  <c r="L130" i="29"/>
  <c r="M130" i="29"/>
  <c r="N130" i="29"/>
  <c r="I131" i="29"/>
  <c r="L131" i="29"/>
  <c r="N131" i="29"/>
  <c r="I132" i="29"/>
  <c r="L132" i="29"/>
  <c r="M132" i="29"/>
  <c r="N132" i="29"/>
  <c r="I133" i="29"/>
  <c r="L133" i="29"/>
  <c r="N133" i="29"/>
  <c r="I134" i="29"/>
  <c r="L134" i="29"/>
  <c r="M134" i="29"/>
  <c r="N134" i="29"/>
  <c r="I135" i="29"/>
  <c r="L135" i="29"/>
  <c r="N135" i="29"/>
  <c r="I136" i="29"/>
  <c r="L136" i="29"/>
  <c r="M136" i="29"/>
  <c r="N136" i="29"/>
  <c r="I137" i="29"/>
  <c r="L137" i="29"/>
  <c r="N137" i="29"/>
  <c r="I138" i="29"/>
  <c r="L138" i="29"/>
  <c r="M138" i="29"/>
  <c r="N138" i="29"/>
  <c r="I139" i="29"/>
  <c r="L139" i="29"/>
  <c r="N139" i="29"/>
  <c r="I140" i="29"/>
  <c r="M140" i="29" s="1"/>
  <c r="L140" i="29"/>
  <c r="N140" i="29"/>
  <c r="I141" i="29"/>
  <c r="L141" i="29"/>
  <c r="M141" i="29"/>
  <c r="N141" i="29"/>
  <c r="I142" i="29"/>
  <c r="L142" i="29"/>
  <c r="M142" i="29"/>
  <c r="N142" i="29"/>
  <c r="I143" i="29"/>
  <c r="L143" i="29"/>
  <c r="N143" i="29"/>
  <c r="I144" i="29"/>
  <c r="L144" i="29"/>
  <c r="M144" i="29"/>
  <c r="N144" i="29"/>
  <c r="I145" i="29"/>
  <c r="L145" i="29"/>
  <c r="N145" i="29"/>
  <c r="I146" i="29"/>
  <c r="L146" i="29"/>
  <c r="M146" i="29" s="1"/>
  <c r="N146" i="29"/>
  <c r="I147" i="29"/>
  <c r="L147" i="29"/>
  <c r="N147" i="29"/>
  <c r="I148" i="29"/>
  <c r="M148" i="29" s="1"/>
  <c r="L148" i="29"/>
  <c r="N148" i="29"/>
  <c r="I149" i="29"/>
  <c r="L149" i="29"/>
  <c r="N149" i="29"/>
  <c r="I150" i="29"/>
  <c r="L150" i="29"/>
  <c r="M150" i="29"/>
  <c r="N150" i="29"/>
  <c r="I151" i="29"/>
  <c r="M151" i="29" s="1"/>
  <c r="L151" i="29"/>
  <c r="N151" i="29"/>
  <c r="I152" i="29"/>
  <c r="L152" i="29"/>
  <c r="M152" i="29"/>
  <c r="N152" i="29"/>
  <c r="I153" i="29"/>
  <c r="L153" i="29"/>
  <c r="N153" i="29"/>
  <c r="I154" i="29"/>
  <c r="L154" i="29"/>
  <c r="M154" i="29"/>
  <c r="N154" i="29"/>
  <c r="I155" i="29"/>
  <c r="L155" i="29"/>
  <c r="N155" i="29"/>
  <c r="I156" i="29"/>
  <c r="L156" i="29"/>
  <c r="N156" i="29"/>
  <c r="I157" i="29"/>
  <c r="L157" i="29"/>
  <c r="N157" i="29"/>
  <c r="I158" i="29"/>
  <c r="L158" i="29"/>
  <c r="M158" i="29"/>
  <c r="N158" i="29"/>
  <c r="I159" i="29"/>
  <c r="L159" i="29"/>
  <c r="N159" i="29"/>
  <c r="I160" i="29"/>
  <c r="L160" i="29"/>
  <c r="M160" i="29"/>
  <c r="N160" i="29"/>
  <c r="I161" i="29"/>
  <c r="L161" i="29"/>
  <c r="N161" i="29"/>
  <c r="I162" i="29"/>
  <c r="L162" i="29"/>
  <c r="M162" i="29" s="1"/>
  <c r="N162" i="29"/>
  <c r="I163" i="29"/>
  <c r="L163" i="29"/>
  <c r="N163" i="29"/>
  <c r="I164" i="29"/>
  <c r="L164" i="29"/>
  <c r="M164" i="29"/>
  <c r="N164" i="29"/>
  <c r="I165" i="29"/>
  <c r="L165" i="29"/>
  <c r="N165" i="29"/>
  <c r="I166" i="29"/>
  <c r="L166" i="29"/>
  <c r="M166" i="29"/>
  <c r="N166" i="29"/>
  <c r="I167" i="29"/>
  <c r="L167" i="29"/>
  <c r="N167" i="29"/>
  <c r="I168" i="29"/>
  <c r="L168" i="29"/>
  <c r="M168" i="29"/>
  <c r="N168" i="29"/>
  <c r="I169" i="29"/>
  <c r="L169" i="29"/>
  <c r="N169" i="29"/>
  <c r="I170" i="29"/>
  <c r="L170" i="29"/>
  <c r="M170" i="29"/>
  <c r="N170" i="29"/>
  <c r="I171" i="29"/>
  <c r="L171" i="29"/>
  <c r="N171" i="29"/>
  <c r="I172" i="29"/>
  <c r="M172" i="29" s="1"/>
  <c r="L172" i="29"/>
  <c r="N172" i="29"/>
  <c r="I173" i="29"/>
  <c r="L173" i="29"/>
  <c r="M173" i="29"/>
  <c r="N173" i="29"/>
  <c r="I174" i="29"/>
  <c r="L174" i="29"/>
  <c r="M174" i="29"/>
  <c r="N174" i="29"/>
  <c r="I175" i="29"/>
  <c r="L175" i="29"/>
  <c r="N175" i="29"/>
  <c r="I176" i="29"/>
  <c r="L176" i="29"/>
  <c r="M176" i="29"/>
  <c r="N176" i="29"/>
  <c r="I177" i="29"/>
  <c r="L177" i="29"/>
  <c r="N177" i="29"/>
  <c r="I178" i="29"/>
  <c r="L178" i="29"/>
  <c r="M178" i="29" s="1"/>
  <c r="N178" i="29"/>
  <c r="I179" i="29"/>
  <c r="L179" i="29"/>
  <c r="N179" i="29"/>
  <c r="I180" i="29"/>
  <c r="M180" i="29" s="1"/>
  <c r="L180" i="29"/>
  <c r="N180" i="29"/>
  <c r="I181" i="29"/>
  <c r="L181" i="29"/>
  <c r="N181" i="29"/>
  <c r="I182" i="29"/>
  <c r="L182" i="29"/>
  <c r="M182" i="29"/>
  <c r="N182" i="29"/>
  <c r="I183" i="29"/>
  <c r="M183" i="29" s="1"/>
  <c r="L183" i="29"/>
  <c r="N183" i="29"/>
  <c r="I184" i="29"/>
  <c r="L184" i="29"/>
  <c r="M184" i="29"/>
  <c r="N184" i="29"/>
  <c r="I185" i="29"/>
  <c r="L185" i="29"/>
  <c r="N185" i="29"/>
  <c r="I186" i="29"/>
  <c r="L186" i="29"/>
  <c r="M186" i="29"/>
  <c r="N186" i="29"/>
  <c r="I187" i="29"/>
  <c r="L187" i="29"/>
  <c r="N187" i="29"/>
  <c r="I188" i="29"/>
  <c r="L188" i="29"/>
  <c r="M188" i="29"/>
  <c r="N188" i="29"/>
  <c r="I189" i="29"/>
  <c r="L189" i="29"/>
  <c r="N189" i="29"/>
  <c r="I190" i="29"/>
  <c r="L190" i="29"/>
  <c r="M190" i="29"/>
  <c r="N190" i="29"/>
  <c r="I191" i="29"/>
  <c r="L191" i="29"/>
  <c r="N191" i="29"/>
  <c r="I192" i="29"/>
  <c r="L192" i="29"/>
  <c r="M192" i="29"/>
  <c r="N192" i="29"/>
  <c r="I193" i="29"/>
  <c r="L193" i="29"/>
  <c r="N193" i="29"/>
  <c r="I194" i="29"/>
  <c r="L194" i="29"/>
  <c r="M194" i="29"/>
  <c r="N194" i="29"/>
  <c r="I195" i="29"/>
  <c r="L195" i="29"/>
  <c r="N195" i="29"/>
  <c r="I196" i="29"/>
  <c r="L196" i="29"/>
  <c r="M196" i="29"/>
  <c r="N196" i="29"/>
  <c r="I197" i="29"/>
  <c r="L197" i="29"/>
  <c r="N197" i="29"/>
  <c r="I198" i="29"/>
  <c r="L198" i="29"/>
  <c r="M198" i="29"/>
  <c r="N198" i="29"/>
  <c r="I199" i="29"/>
  <c r="L199" i="29"/>
  <c r="N199" i="29"/>
  <c r="I200" i="29"/>
  <c r="L200" i="29"/>
  <c r="M200" i="29"/>
  <c r="N200" i="29"/>
  <c r="I201" i="29"/>
  <c r="L201" i="29"/>
  <c r="N201" i="29"/>
  <c r="I202" i="29"/>
  <c r="L202" i="29"/>
  <c r="M202" i="29"/>
  <c r="N202" i="29"/>
  <c r="I203" i="29"/>
  <c r="L203" i="29"/>
  <c r="N203" i="29"/>
  <c r="I204" i="29"/>
  <c r="M204" i="29" s="1"/>
  <c r="L204" i="29"/>
  <c r="N204" i="29"/>
  <c r="I205" i="29"/>
  <c r="L205" i="29"/>
  <c r="M205" i="29"/>
  <c r="N205" i="29"/>
  <c r="I206" i="29"/>
  <c r="L206" i="29"/>
  <c r="M206" i="29"/>
  <c r="N206" i="29"/>
  <c r="I207" i="29"/>
  <c r="L207" i="29"/>
  <c r="N207" i="29"/>
  <c r="I208" i="29"/>
  <c r="L208" i="29"/>
  <c r="M208" i="29"/>
  <c r="N208" i="29"/>
  <c r="I209" i="29"/>
  <c r="L209" i="29"/>
  <c r="N209" i="29"/>
  <c r="I210" i="29"/>
  <c r="L210" i="29"/>
  <c r="M210" i="29" s="1"/>
  <c r="N210" i="29"/>
  <c r="I211" i="29"/>
  <c r="L211" i="29"/>
  <c r="N211" i="29"/>
  <c r="I212" i="29"/>
  <c r="M212" i="29" s="1"/>
  <c r="L212" i="29"/>
  <c r="N212" i="29"/>
  <c r="I213" i="29"/>
  <c r="L213" i="29"/>
  <c r="M213" i="29" s="1"/>
  <c r="N213" i="29"/>
  <c r="I214" i="29"/>
  <c r="L214" i="29"/>
  <c r="M214" i="29"/>
  <c r="N214" i="29"/>
  <c r="I215" i="29"/>
  <c r="M215" i="29" s="1"/>
  <c r="L215" i="29"/>
  <c r="N215" i="29"/>
  <c r="I216" i="29"/>
  <c r="L216" i="29"/>
  <c r="M216" i="29"/>
  <c r="N216" i="29"/>
  <c r="I217" i="29"/>
  <c r="L217" i="29"/>
  <c r="N217" i="29"/>
  <c r="I218" i="29"/>
  <c r="L218" i="29"/>
  <c r="M218" i="29"/>
  <c r="N218" i="29"/>
  <c r="I219" i="29"/>
  <c r="L219" i="29"/>
  <c r="N219" i="29"/>
  <c r="I220" i="29"/>
  <c r="L220" i="29"/>
  <c r="M220" i="29"/>
  <c r="N220" i="29"/>
  <c r="I221" i="29"/>
  <c r="L221" i="29"/>
  <c r="N221" i="29"/>
  <c r="I222" i="29"/>
  <c r="L222" i="29"/>
  <c r="M222" i="29"/>
  <c r="N222" i="29"/>
  <c r="I223" i="29"/>
  <c r="L223" i="29"/>
  <c r="N223" i="29"/>
  <c r="I224" i="29"/>
  <c r="L224" i="29"/>
  <c r="M224" i="29"/>
  <c r="N224" i="29"/>
  <c r="I225" i="29"/>
  <c r="L225" i="29"/>
  <c r="N225" i="29"/>
  <c r="I226" i="29"/>
  <c r="L226" i="29"/>
  <c r="M226" i="29"/>
  <c r="N226" i="29"/>
  <c r="I227" i="29"/>
  <c r="L227" i="29"/>
  <c r="N227" i="29"/>
  <c r="I228" i="29"/>
  <c r="L228" i="29"/>
  <c r="M228" i="29"/>
  <c r="N228" i="29"/>
  <c r="I229" i="29"/>
  <c r="L229" i="29"/>
  <c r="N229" i="29"/>
  <c r="I230" i="29"/>
  <c r="L230" i="29"/>
  <c r="M230" i="29"/>
  <c r="N230" i="29"/>
  <c r="I231" i="29"/>
  <c r="J231" i="29" s="1"/>
  <c r="L231" i="29"/>
  <c r="N231" i="29"/>
  <c r="I232" i="29"/>
  <c r="J232" i="29" s="1"/>
  <c r="L232" i="29"/>
  <c r="N232" i="29"/>
  <c r="I233" i="29"/>
  <c r="J233" i="29" s="1"/>
  <c r="L233" i="29"/>
  <c r="N233" i="29"/>
  <c r="I234" i="29"/>
  <c r="J234" i="29" s="1"/>
  <c r="L234" i="29"/>
  <c r="N234" i="29"/>
  <c r="I235" i="29"/>
  <c r="J235" i="29" s="1"/>
  <c r="L235" i="29"/>
  <c r="N235" i="29"/>
  <c r="I236" i="29"/>
  <c r="M236" i="29" s="1"/>
  <c r="L236" i="29"/>
  <c r="N236" i="29"/>
  <c r="I237" i="29"/>
  <c r="L237" i="29"/>
  <c r="M237" i="29"/>
  <c r="N237" i="29"/>
  <c r="I238" i="29"/>
  <c r="L238" i="29"/>
  <c r="M238" i="29"/>
  <c r="N238" i="29"/>
  <c r="I239" i="29"/>
  <c r="L239" i="29"/>
  <c r="N239" i="29"/>
  <c r="I240" i="29"/>
  <c r="L240" i="29"/>
  <c r="M240" i="29"/>
  <c r="N240" i="29"/>
  <c r="I241" i="29"/>
  <c r="L241" i="29"/>
  <c r="N241" i="29"/>
  <c r="I242" i="29"/>
  <c r="L242" i="29"/>
  <c r="M242" i="29" s="1"/>
  <c r="N242" i="29"/>
  <c r="I243" i="29"/>
  <c r="L243" i="29"/>
  <c r="N243" i="29"/>
  <c r="I244" i="29"/>
  <c r="M244" i="29" s="1"/>
  <c r="L244" i="29"/>
  <c r="N244" i="29"/>
  <c r="I245" i="29"/>
  <c r="L245" i="29"/>
  <c r="N245" i="29"/>
  <c r="I246" i="29"/>
  <c r="L246" i="29"/>
  <c r="M246" i="29"/>
  <c r="N246" i="29"/>
  <c r="I247" i="29"/>
  <c r="M247" i="29" s="1"/>
  <c r="L247" i="29"/>
  <c r="N247" i="29"/>
  <c r="I248" i="29"/>
  <c r="L248" i="29"/>
  <c r="M248" i="29"/>
  <c r="N248" i="29"/>
  <c r="I249" i="29"/>
  <c r="L249" i="29"/>
  <c r="N249" i="29"/>
  <c r="I250" i="29"/>
  <c r="L250" i="29"/>
  <c r="M250" i="29"/>
  <c r="N250" i="29"/>
  <c r="I251" i="29"/>
  <c r="L251" i="29"/>
  <c r="N251" i="29"/>
  <c r="I252" i="29"/>
  <c r="L252" i="29"/>
  <c r="M252" i="29"/>
  <c r="N252" i="29"/>
  <c r="I253" i="29"/>
  <c r="L253" i="29"/>
  <c r="N253" i="29"/>
  <c r="I254" i="29"/>
  <c r="L254" i="29"/>
  <c r="M254" i="29"/>
  <c r="N254" i="29"/>
  <c r="I255" i="29"/>
  <c r="L255" i="29"/>
  <c r="N255" i="29"/>
  <c r="I256" i="29"/>
  <c r="L256" i="29"/>
  <c r="M256" i="29"/>
  <c r="N256" i="29"/>
  <c r="I257" i="29"/>
  <c r="L257" i="29"/>
  <c r="N257" i="29"/>
  <c r="I258" i="29"/>
  <c r="L258" i="29"/>
  <c r="M258" i="29"/>
  <c r="N258" i="29"/>
  <c r="I259" i="29"/>
  <c r="L259" i="29"/>
  <c r="N259" i="29"/>
  <c r="I260" i="29"/>
  <c r="L260" i="29"/>
  <c r="M260" i="29"/>
  <c r="N260" i="29"/>
  <c r="I261" i="29"/>
  <c r="M261" i="29" s="1"/>
  <c r="L261" i="29"/>
  <c r="N261" i="29"/>
  <c r="I262" i="29"/>
  <c r="L262" i="29"/>
  <c r="M262" i="29"/>
  <c r="N262" i="29"/>
  <c r="I263" i="29"/>
  <c r="L263" i="29"/>
  <c r="N263" i="29"/>
  <c r="I264" i="29"/>
  <c r="L264" i="29"/>
  <c r="M264" i="29"/>
  <c r="N264" i="29"/>
  <c r="I265" i="29"/>
  <c r="L265" i="29"/>
  <c r="N265" i="29"/>
  <c r="I266" i="29"/>
  <c r="L266" i="29"/>
  <c r="M266" i="29"/>
  <c r="N266" i="29"/>
  <c r="I267" i="29"/>
  <c r="L267" i="29"/>
  <c r="N267" i="29"/>
  <c r="I268" i="29"/>
  <c r="M268" i="29" s="1"/>
  <c r="L268" i="29"/>
  <c r="N268" i="29"/>
  <c r="I269" i="29"/>
  <c r="L269" i="29"/>
  <c r="M269" i="29"/>
  <c r="N269" i="29"/>
  <c r="I270" i="29"/>
  <c r="L270" i="29"/>
  <c r="M270" i="29"/>
  <c r="N270" i="29"/>
  <c r="I271" i="29"/>
  <c r="L271" i="29"/>
  <c r="N271" i="29"/>
  <c r="I272" i="29"/>
  <c r="L272" i="29"/>
  <c r="M272" i="29"/>
  <c r="N272" i="29"/>
  <c r="I273" i="29"/>
  <c r="L273" i="29"/>
  <c r="N273" i="29"/>
  <c r="I274" i="29"/>
  <c r="L274" i="29"/>
  <c r="M274" i="29" s="1"/>
  <c r="N274" i="29"/>
  <c r="I275" i="29"/>
  <c r="L275" i="29"/>
  <c r="N275" i="29"/>
  <c r="I276" i="29"/>
  <c r="M276" i="29" s="1"/>
  <c r="L276" i="29"/>
  <c r="N276" i="29"/>
  <c r="H244" i="29"/>
  <c r="H245" i="29"/>
  <c r="H246" i="29"/>
  <c r="H247" i="29"/>
  <c r="H248" i="29"/>
  <c r="H249" i="29"/>
  <c r="H250" i="29"/>
  <c r="H251" i="29"/>
  <c r="H252" i="29"/>
  <c r="H253" i="29"/>
  <c r="H254" i="29"/>
  <c r="H255" i="29"/>
  <c r="H256" i="29"/>
  <c r="H257" i="29"/>
  <c r="H258" i="29"/>
  <c r="H259" i="29"/>
  <c r="H260" i="29"/>
  <c r="H261" i="29"/>
  <c r="H262" i="29"/>
  <c r="H263" i="29"/>
  <c r="H264" i="29"/>
  <c r="H265" i="29"/>
  <c r="H266" i="29"/>
  <c r="H267" i="29"/>
  <c r="H268" i="29"/>
  <c r="H269" i="29"/>
  <c r="H270" i="29"/>
  <c r="H271" i="29"/>
  <c r="H272" i="29"/>
  <c r="H273" i="29"/>
  <c r="H274" i="29"/>
  <c r="H275" i="29"/>
  <c r="H276" i="29"/>
  <c r="H270" i="1"/>
  <c r="I270" i="1"/>
  <c r="J270" i="1"/>
  <c r="K270" i="1"/>
  <c r="L270" i="1"/>
  <c r="M270" i="1"/>
  <c r="N270" i="1"/>
  <c r="H271" i="1"/>
  <c r="M271" i="1" s="1"/>
  <c r="I271" i="1"/>
  <c r="L271" i="1" s="1"/>
  <c r="J271" i="1"/>
  <c r="K271" i="1"/>
  <c r="H272" i="1"/>
  <c r="M272" i="1" s="1"/>
  <c r="I272" i="1"/>
  <c r="J272" i="1" s="1"/>
  <c r="K272" i="1"/>
  <c r="H273" i="1"/>
  <c r="I273" i="1"/>
  <c r="L273" i="1" s="1"/>
  <c r="N273" i="1" s="1"/>
  <c r="J273" i="1"/>
  <c r="K273" i="1"/>
  <c r="M273" i="1"/>
  <c r="H274" i="1"/>
  <c r="M274" i="1" s="1"/>
  <c r="I274" i="1"/>
  <c r="L274" i="1" s="1"/>
  <c r="N274" i="1" s="1"/>
  <c r="J274" i="1"/>
  <c r="K274" i="1"/>
  <c r="H275" i="1"/>
  <c r="I275" i="1"/>
  <c r="J275" i="1"/>
  <c r="K275" i="1"/>
  <c r="L275" i="1"/>
  <c r="N275" i="1" s="1"/>
  <c r="M275" i="1"/>
  <c r="H276" i="1"/>
  <c r="I276" i="1"/>
  <c r="J276" i="1"/>
  <c r="K276" i="1"/>
  <c r="L276" i="1"/>
  <c r="N276" i="1" s="1"/>
  <c r="M276" i="1"/>
  <c r="AW270" i="1"/>
  <c r="AW271" i="1"/>
  <c r="AW272" i="1"/>
  <c r="AW273" i="1"/>
  <c r="AW269" i="1"/>
  <c r="AW268" i="1"/>
  <c r="AW267" i="1"/>
  <c r="AW266" i="1"/>
  <c r="AW265" i="1"/>
  <c r="AW264" i="1"/>
  <c r="AW263" i="1"/>
  <c r="AW262" i="1"/>
  <c r="AW261" i="1"/>
  <c r="AW260" i="1"/>
  <c r="AW259" i="1"/>
  <c r="AW258" i="1"/>
  <c r="AW257" i="1"/>
  <c r="AW256" i="1"/>
  <c r="AW255" i="1"/>
  <c r="AW254" i="1"/>
  <c r="AW253" i="1"/>
  <c r="AW252" i="1"/>
  <c r="AW251" i="1"/>
  <c r="AW250" i="1"/>
  <c r="AW249" i="1"/>
  <c r="AW248" i="1"/>
  <c r="AW247" i="1"/>
  <c r="AW246" i="1"/>
  <c r="AW245" i="1"/>
  <c r="AW244" i="1"/>
  <c r="AW243" i="1"/>
  <c r="AW242" i="1"/>
  <c r="AW241" i="1"/>
  <c r="AW240" i="1"/>
  <c r="AW239" i="1"/>
  <c r="AW238" i="1"/>
  <c r="AW237" i="1"/>
  <c r="AW236" i="1"/>
  <c r="AW235" i="1"/>
  <c r="AW234" i="1"/>
  <c r="AW233" i="1"/>
  <c r="AW232" i="1"/>
  <c r="AW231" i="1"/>
  <c r="AW230" i="1"/>
  <c r="AW229" i="1"/>
  <c r="AW228" i="1"/>
  <c r="AW227" i="1"/>
  <c r="AW226" i="1"/>
  <c r="AW225" i="1"/>
  <c r="AW224" i="1"/>
  <c r="AW223" i="1"/>
  <c r="AW222" i="1"/>
  <c r="AW221" i="1"/>
  <c r="AW220" i="1"/>
  <c r="AW219" i="1"/>
  <c r="AW218" i="1"/>
  <c r="AW217" i="1"/>
  <c r="AW216" i="1"/>
  <c r="AW215" i="1"/>
  <c r="AW214" i="1"/>
  <c r="AW213" i="1"/>
  <c r="AW212" i="1"/>
  <c r="AW211" i="1"/>
  <c r="AW210" i="1"/>
  <c r="AW209" i="1"/>
  <c r="AW208" i="1"/>
  <c r="AW207" i="1"/>
  <c r="AW206" i="1"/>
  <c r="AW205" i="1"/>
  <c r="AW204" i="1"/>
  <c r="AW203" i="1"/>
  <c r="AW202" i="1"/>
  <c r="AW201" i="1"/>
  <c r="AW200" i="1"/>
  <c r="AW199" i="1"/>
  <c r="AW198" i="1"/>
  <c r="AW197" i="1"/>
  <c r="AW196" i="1"/>
  <c r="AW195" i="1"/>
  <c r="AW194" i="1"/>
  <c r="AW193" i="1"/>
  <c r="AW192" i="1"/>
  <c r="AW191" i="1"/>
  <c r="AW190" i="1"/>
  <c r="AW189" i="1"/>
  <c r="AW188" i="1"/>
  <c r="AW187" i="1"/>
  <c r="AW186" i="1"/>
  <c r="AW185" i="1"/>
  <c r="AW184" i="1"/>
  <c r="AW183" i="1"/>
  <c r="AW182" i="1"/>
  <c r="AW181" i="1"/>
  <c r="AW180" i="1"/>
  <c r="AW179" i="1"/>
  <c r="AW178" i="1"/>
  <c r="AW177" i="1"/>
  <c r="AW176" i="1"/>
  <c r="AW175" i="1"/>
  <c r="AW174" i="1"/>
  <c r="AW173" i="1"/>
  <c r="AW172" i="1"/>
  <c r="AW171" i="1"/>
  <c r="AW170" i="1"/>
  <c r="AW169" i="1"/>
  <c r="AW168" i="1"/>
  <c r="AW167" i="1"/>
  <c r="AW166" i="1"/>
  <c r="AW165" i="1"/>
  <c r="AW164" i="1"/>
  <c r="AW163" i="1"/>
  <c r="AW162" i="1"/>
  <c r="AW161" i="1"/>
  <c r="AW160" i="1"/>
  <c r="AW159" i="1"/>
  <c r="AW158" i="1"/>
  <c r="AW157" i="1"/>
  <c r="AW156" i="1"/>
  <c r="AW155" i="1"/>
  <c r="AW154" i="1"/>
  <c r="AW153" i="1"/>
  <c r="AW152" i="1"/>
  <c r="AW151" i="1"/>
  <c r="AW150" i="1"/>
  <c r="AW149" i="1"/>
  <c r="AW148" i="1"/>
  <c r="AW147" i="1"/>
  <c r="AW146" i="1"/>
  <c r="AW145" i="1"/>
  <c r="AW144" i="1"/>
  <c r="AW143" i="1"/>
  <c r="AW142" i="1"/>
  <c r="AW141" i="1"/>
  <c r="AW140" i="1"/>
  <c r="AW139" i="1"/>
  <c r="AW138" i="1"/>
  <c r="AW137" i="1"/>
  <c r="AW136" i="1"/>
  <c r="AW135" i="1"/>
  <c r="AW134" i="1"/>
  <c r="AW133" i="1"/>
  <c r="AW132" i="1"/>
  <c r="AW131" i="1"/>
  <c r="AW130" i="1"/>
  <c r="AW129" i="1"/>
  <c r="AW128" i="1"/>
  <c r="AW127" i="1"/>
  <c r="AW126" i="1"/>
  <c r="AW125" i="1"/>
  <c r="AW124" i="1"/>
  <c r="AW123" i="1"/>
  <c r="AW122" i="1"/>
  <c r="AW121" i="1"/>
  <c r="AW120" i="1"/>
  <c r="AW119" i="1"/>
  <c r="AW118" i="1"/>
  <c r="AW117" i="1"/>
  <c r="AW116" i="1"/>
  <c r="AW115" i="1"/>
  <c r="AW114" i="1"/>
  <c r="AW113" i="1"/>
  <c r="AW112" i="1"/>
  <c r="AW111" i="1"/>
  <c r="AW110" i="1"/>
  <c r="AW109" i="1"/>
  <c r="AW108" i="1"/>
  <c r="AW107" i="1"/>
  <c r="AW106" i="1"/>
  <c r="AW105" i="1"/>
  <c r="AW104" i="1"/>
  <c r="AW103" i="1"/>
  <c r="AW102" i="1"/>
  <c r="AW101" i="1"/>
  <c r="AW100" i="1"/>
  <c r="AW99" i="1"/>
  <c r="AW98" i="1"/>
  <c r="AW97" i="1"/>
  <c r="AW96" i="1"/>
  <c r="AW95" i="1"/>
  <c r="AW94" i="1"/>
  <c r="AW93" i="1"/>
  <c r="AW92" i="1"/>
  <c r="AW91" i="1"/>
  <c r="AW90" i="1"/>
  <c r="AW89" i="1"/>
  <c r="AW88" i="1"/>
  <c r="AW87" i="1"/>
  <c r="AW86" i="1"/>
  <c r="AW85" i="1"/>
  <c r="AW84" i="1"/>
  <c r="AW83" i="1"/>
  <c r="AW82" i="1"/>
  <c r="AW81" i="1"/>
  <c r="AW80" i="1"/>
  <c r="AW79" i="1"/>
  <c r="AW78" i="1"/>
  <c r="AW77" i="1"/>
  <c r="AW76" i="1"/>
  <c r="AW75" i="1"/>
  <c r="AW74" i="1"/>
  <c r="AW73" i="1"/>
  <c r="AW72" i="1"/>
  <c r="AW71" i="1"/>
  <c r="AW70" i="1"/>
  <c r="AW69" i="1"/>
  <c r="AW68" i="1"/>
  <c r="AW67" i="1"/>
  <c r="AW66" i="1"/>
  <c r="AW65" i="1"/>
  <c r="AW64" i="1"/>
  <c r="AW63" i="1"/>
  <c r="AW62" i="1"/>
  <c r="AW61" i="1"/>
  <c r="AW60" i="1"/>
  <c r="AW59" i="1"/>
  <c r="AW58" i="1"/>
  <c r="AW57" i="1"/>
  <c r="AW56" i="1"/>
  <c r="AW55" i="1"/>
  <c r="AW54" i="1"/>
  <c r="AW53" i="1"/>
  <c r="AW52" i="1"/>
  <c r="AW51" i="1"/>
  <c r="AW50" i="1"/>
  <c r="AW49" i="1"/>
  <c r="AW48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W7" i="1"/>
  <c r="AW6" i="1"/>
  <c r="AW5" i="1"/>
  <c r="AJ269" i="1"/>
  <c r="AJ268" i="1"/>
  <c r="AJ267" i="1"/>
  <c r="AJ266" i="1"/>
  <c r="AJ265" i="1"/>
  <c r="AJ264" i="1"/>
  <c r="AJ263" i="1"/>
  <c r="AJ262" i="1"/>
  <c r="AJ261" i="1"/>
  <c r="AJ260" i="1"/>
  <c r="AJ259" i="1"/>
  <c r="AJ258" i="1"/>
  <c r="AJ257" i="1"/>
  <c r="AJ256" i="1"/>
  <c r="AJ255" i="1"/>
  <c r="AJ254" i="1"/>
  <c r="AJ253" i="1"/>
  <c r="AJ252" i="1"/>
  <c r="AJ251" i="1"/>
  <c r="AJ250" i="1"/>
  <c r="AJ24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6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AX257" i="29"/>
  <c r="AX256" i="29"/>
  <c r="AX255" i="29"/>
  <c r="AX254" i="29"/>
  <c r="AX253" i="29"/>
  <c r="AX252" i="29"/>
  <c r="AX251" i="29"/>
  <c r="AX250" i="29"/>
  <c r="AX249" i="29"/>
  <c r="AX248" i="29"/>
  <c r="AX247" i="29"/>
  <c r="AX246" i="29"/>
  <c r="AX245" i="29"/>
  <c r="AX244" i="29"/>
  <c r="AX243" i="29"/>
  <c r="AX242" i="29"/>
  <c r="AX241" i="29"/>
  <c r="AX240" i="29"/>
  <c r="AX239" i="29"/>
  <c r="AX238" i="29"/>
  <c r="AX237" i="29"/>
  <c r="AX236" i="29"/>
  <c r="AX235" i="29"/>
  <c r="AX234" i="29"/>
  <c r="AX233" i="29"/>
  <c r="AX232" i="29"/>
  <c r="AX231" i="29"/>
  <c r="AX230" i="29"/>
  <c r="AX229" i="29"/>
  <c r="AX228" i="29"/>
  <c r="AX227" i="29"/>
  <c r="AX226" i="29"/>
  <c r="AX225" i="29"/>
  <c r="AX224" i="29"/>
  <c r="AX223" i="29"/>
  <c r="AX222" i="29"/>
  <c r="AX221" i="29"/>
  <c r="AX220" i="29"/>
  <c r="AX219" i="29"/>
  <c r="AX218" i="29"/>
  <c r="AX217" i="29"/>
  <c r="AX216" i="29"/>
  <c r="AX215" i="29"/>
  <c r="AX214" i="29"/>
  <c r="AX213" i="29"/>
  <c r="AX212" i="29"/>
  <c r="AX211" i="29"/>
  <c r="AX210" i="29"/>
  <c r="AX209" i="29"/>
  <c r="AX208" i="29"/>
  <c r="AX207" i="29"/>
  <c r="AX206" i="29"/>
  <c r="AX205" i="29"/>
  <c r="AX204" i="29"/>
  <c r="AX203" i="29"/>
  <c r="AX202" i="29"/>
  <c r="AX201" i="29"/>
  <c r="AX200" i="29"/>
  <c r="AX199" i="29"/>
  <c r="AX198" i="29"/>
  <c r="AX197" i="29"/>
  <c r="AX196" i="29"/>
  <c r="AX195" i="29"/>
  <c r="AX194" i="29"/>
  <c r="AX193" i="29"/>
  <c r="AX192" i="29"/>
  <c r="AX191" i="29"/>
  <c r="AX190" i="29"/>
  <c r="AX189" i="29"/>
  <c r="AX188" i="29"/>
  <c r="AX187" i="29"/>
  <c r="AX186" i="29"/>
  <c r="AX185" i="29"/>
  <c r="AX184" i="29"/>
  <c r="AX183" i="29"/>
  <c r="AX182" i="29"/>
  <c r="AX181" i="29"/>
  <c r="AX180" i="29"/>
  <c r="AX179" i="29"/>
  <c r="AX178" i="29"/>
  <c r="AX177" i="29"/>
  <c r="AX176" i="29"/>
  <c r="AX175" i="29"/>
  <c r="AX174" i="29"/>
  <c r="AX173" i="29"/>
  <c r="AX172" i="29"/>
  <c r="AX171" i="29"/>
  <c r="AX170" i="29"/>
  <c r="AX169" i="29"/>
  <c r="AX168" i="29"/>
  <c r="AX167" i="29"/>
  <c r="AX166" i="29"/>
  <c r="AX165" i="29"/>
  <c r="AX164" i="29"/>
  <c r="AX163" i="29"/>
  <c r="AX162" i="29"/>
  <c r="AX161" i="29"/>
  <c r="AX160" i="29"/>
  <c r="AX159" i="29"/>
  <c r="AX158" i="29"/>
  <c r="AX157" i="29"/>
  <c r="AX156" i="29"/>
  <c r="AX155" i="29"/>
  <c r="AX154" i="29"/>
  <c r="AX153" i="29"/>
  <c r="AX152" i="29"/>
  <c r="AX151" i="29"/>
  <c r="AX150" i="29"/>
  <c r="AX149" i="29"/>
  <c r="AX148" i="29"/>
  <c r="AX147" i="29"/>
  <c r="AX146" i="29"/>
  <c r="AX145" i="29"/>
  <c r="AX144" i="29"/>
  <c r="AX143" i="29"/>
  <c r="AX142" i="29"/>
  <c r="AX141" i="29"/>
  <c r="AX140" i="29"/>
  <c r="AX139" i="29"/>
  <c r="AX138" i="29"/>
  <c r="AX137" i="29"/>
  <c r="AX136" i="29"/>
  <c r="AX135" i="29"/>
  <c r="AX134" i="29"/>
  <c r="AX133" i="29"/>
  <c r="AX132" i="29"/>
  <c r="AX131" i="29"/>
  <c r="AX130" i="29"/>
  <c r="AX129" i="29"/>
  <c r="AX128" i="29"/>
  <c r="AX127" i="29"/>
  <c r="AX126" i="29"/>
  <c r="AX125" i="29"/>
  <c r="AX124" i="29"/>
  <c r="AX123" i="29"/>
  <c r="AX122" i="29"/>
  <c r="AX121" i="29"/>
  <c r="AX120" i="29"/>
  <c r="AX119" i="29"/>
  <c r="AX118" i="29"/>
  <c r="AX117" i="29"/>
  <c r="AX116" i="29"/>
  <c r="AX115" i="29"/>
  <c r="AX114" i="29"/>
  <c r="AX113" i="29"/>
  <c r="AX112" i="29"/>
  <c r="AX111" i="29"/>
  <c r="AX110" i="29"/>
  <c r="AX109" i="29"/>
  <c r="AX108" i="29"/>
  <c r="AX107" i="29"/>
  <c r="AX106" i="29"/>
  <c r="AX105" i="29"/>
  <c r="AX104" i="29"/>
  <c r="AX103" i="29"/>
  <c r="AX102" i="29"/>
  <c r="AX101" i="29"/>
  <c r="AX100" i="29"/>
  <c r="AX99" i="29"/>
  <c r="AX98" i="29"/>
  <c r="AX97" i="29"/>
  <c r="AX96" i="29"/>
  <c r="AX95" i="29"/>
  <c r="AX94" i="29"/>
  <c r="AX93" i="29"/>
  <c r="AX92" i="29"/>
  <c r="AX91" i="29"/>
  <c r="AX90" i="29"/>
  <c r="AX89" i="29"/>
  <c r="AX88" i="29"/>
  <c r="AX87" i="29"/>
  <c r="AX86" i="29"/>
  <c r="AX85" i="29"/>
  <c r="AX84" i="29"/>
  <c r="AX83" i="29"/>
  <c r="AX82" i="29"/>
  <c r="AX81" i="29"/>
  <c r="AX80" i="29"/>
  <c r="AX79" i="29"/>
  <c r="AX78" i="29"/>
  <c r="AX77" i="29"/>
  <c r="AX76" i="29"/>
  <c r="AX75" i="29"/>
  <c r="AX74" i="29"/>
  <c r="AX73" i="29"/>
  <c r="AX72" i="29"/>
  <c r="AX71" i="29"/>
  <c r="AX70" i="29"/>
  <c r="AX69" i="29"/>
  <c r="AX68" i="29"/>
  <c r="AX67" i="29"/>
  <c r="AX66" i="29"/>
  <c r="AX65" i="29"/>
  <c r="AX64" i="29"/>
  <c r="AX63" i="29"/>
  <c r="AX62" i="29"/>
  <c r="AX61" i="29"/>
  <c r="AX60" i="29"/>
  <c r="AX59" i="29"/>
  <c r="AX58" i="29"/>
  <c r="AX57" i="29"/>
  <c r="AX56" i="29"/>
  <c r="AX55" i="29"/>
  <c r="AX54" i="29"/>
  <c r="AX53" i="29"/>
  <c r="AX52" i="29"/>
  <c r="AX51" i="29"/>
  <c r="AX50" i="29"/>
  <c r="AX49" i="29"/>
  <c r="AX48" i="29"/>
  <c r="AX47" i="29"/>
  <c r="AX46" i="29"/>
  <c r="AX45" i="29"/>
  <c r="AX44" i="29"/>
  <c r="AX43" i="29"/>
  <c r="AX42" i="29"/>
  <c r="AX41" i="29"/>
  <c r="AX40" i="29"/>
  <c r="AX39" i="29"/>
  <c r="AX38" i="29"/>
  <c r="AX37" i="29"/>
  <c r="AX36" i="29"/>
  <c r="AX35" i="29"/>
  <c r="AX34" i="29"/>
  <c r="AX33" i="29"/>
  <c r="AX32" i="29"/>
  <c r="AX31" i="29"/>
  <c r="AX30" i="29"/>
  <c r="AX29" i="29"/>
  <c r="AX28" i="29"/>
  <c r="AX27" i="29"/>
  <c r="AX26" i="29"/>
  <c r="AX25" i="29"/>
  <c r="AX24" i="29"/>
  <c r="AX23" i="29"/>
  <c r="AX22" i="29"/>
  <c r="AX21" i="29"/>
  <c r="AX20" i="29"/>
  <c r="AX19" i="29"/>
  <c r="AX18" i="29"/>
  <c r="AX17" i="29"/>
  <c r="AX16" i="29"/>
  <c r="AX15" i="29"/>
  <c r="AX14" i="29"/>
  <c r="AX13" i="29"/>
  <c r="AX12" i="29"/>
  <c r="AX11" i="29"/>
  <c r="AX10" i="29"/>
  <c r="AX9" i="29"/>
  <c r="AX8" i="29"/>
  <c r="AX7" i="29"/>
  <c r="AX3" i="29" s="1"/>
  <c r="AW3" i="29"/>
  <c r="AX2" i="29" s="1"/>
  <c r="M232" i="29" l="1"/>
  <c r="M234" i="29"/>
  <c r="M221" i="29"/>
  <c r="M187" i="29"/>
  <c r="M231" i="29"/>
  <c r="M121" i="29"/>
  <c r="M125" i="29"/>
  <c r="M73" i="29"/>
  <c r="M251" i="29"/>
  <c r="M217" i="29"/>
  <c r="M181" i="29"/>
  <c r="M179" i="29"/>
  <c r="M113" i="29"/>
  <c r="M57" i="29"/>
  <c r="M253" i="29"/>
  <c r="M219" i="29"/>
  <c r="M185" i="29"/>
  <c r="M149" i="29"/>
  <c r="M147" i="29"/>
  <c r="M81" i="29"/>
  <c r="M65" i="29"/>
  <c r="M21" i="29"/>
  <c r="M12" i="29"/>
  <c r="M263" i="29"/>
  <c r="M153" i="29"/>
  <c r="M115" i="29"/>
  <c r="M45" i="29"/>
  <c r="M273" i="29"/>
  <c r="M155" i="29"/>
  <c r="M241" i="29"/>
  <c r="M197" i="29"/>
  <c r="M275" i="29"/>
  <c r="M209" i="29"/>
  <c r="M165" i="29"/>
  <c r="M91" i="29"/>
  <c r="M245" i="29"/>
  <c r="M243" i="29"/>
  <c r="M177" i="29"/>
  <c r="M156" i="29"/>
  <c r="M135" i="29"/>
  <c r="M133" i="29"/>
  <c r="M93" i="29"/>
  <c r="M52" i="29"/>
  <c r="M229" i="29"/>
  <c r="M189" i="29"/>
  <c r="M83" i="29"/>
  <c r="M9" i="29"/>
  <c r="M199" i="29"/>
  <c r="M157" i="29"/>
  <c r="M123" i="29"/>
  <c r="M89" i="29"/>
  <c r="M167" i="29"/>
  <c r="M33" i="29"/>
  <c r="M249" i="29"/>
  <c r="M211" i="29"/>
  <c r="M145" i="29"/>
  <c r="M103" i="29"/>
  <c r="M101" i="29"/>
  <c r="M53" i="29"/>
  <c r="M271" i="29"/>
  <c r="M239" i="29"/>
  <c r="M207" i="29"/>
  <c r="M175" i="29"/>
  <c r="M143" i="29"/>
  <c r="M111" i="29"/>
  <c r="M79" i="29"/>
  <c r="M71" i="29"/>
  <c r="M17" i="29"/>
  <c r="M267" i="29"/>
  <c r="M265" i="29"/>
  <c r="M235" i="29"/>
  <c r="M233" i="29"/>
  <c r="M203" i="29"/>
  <c r="M201" i="29"/>
  <c r="M171" i="29"/>
  <c r="M169" i="29"/>
  <c r="M139" i="29"/>
  <c r="M137" i="29"/>
  <c r="M107" i="29"/>
  <c r="M105" i="29"/>
  <c r="M25" i="29"/>
  <c r="M15" i="29"/>
  <c r="M259" i="29"/>
  <c r="M257" i="29"/>
  <c r="M227" i="29"/>
  <c r="M225" i="29"/>
  <c r="M195" i="29"/>
  <c r="M193" i="29"/>
  <c r="M163" i="29"/>
  <c r="M161" i="29"/>
  <c r="M131" i="29"/>
  <c r="M129" i="29"/>
  <c r="M99" i="29"/>
  <c r="M97" i="29"/>
  <c r="M41" i="29"/>
  <c r="M255" i="29"/>
  <c r="M223" i="29"/>
  <c r="M191" i="29"/>
  <c r="M159" i="29"/>
  <c r="M127" i="29"/>
  <c r="M95" i="29"/>
  <c r="M49" i="29"/>
  <c r="M39" i="29"/>
  <c r="M75" i="29"/>
  <c r="M67" i="29"/>
  <c r="M59" i="29"/>
  <c r="M51" i="29"/>
  <c r="M43" i="29"/>
  <c r="M35" i="29"/>
  <c r="M27" i="29"/>
  <c r="M19" i="29"/>
  <c r="M11" i="29"/>
  <c r="N271" i="1"/>
  <c r="L272" i="1"/>
  <c r="N272" i="1" s="1"/>
  <c r="AV8" i="29"/>
  <c r="AW8" i="29"/>
  <c r="AV9" i="29"/>
  <c r="AW9" i="29"/>
  <c r="AV10" i="29"/>
  <c r="AW10" i="29"/>
  <c r="AV11" i="29"/>
  <c r="AW11" i="29"/>
  <c r="AV12" i="29"/>
  <c r="AW12" i="29"/>
  <c r="AV13" i="29"/>
  <c r="AW13" i="29"/>
  <c r="AV14" i="29"/>
  <c r="AW14" i="29"/>
  <c r="AV15" i="29"/>
  <c r="AW15" i="29"/>
  <c r="AV16" i="29"/>
  <c r="AW16" i="29"/>
  <c r="AV17" i="29"/>
  <c r="AW17" i="29"/>
  <c r="AV18" i="29"/>
  <c r="AW18" i="29"/>
  <c r="AV19" i="29"/>
  <c r="AW19" i="29"/>
  <c r="AV20" i="29"/>
  <c r="AW20" i="29"/>
  <c r="AV21" i="29"/>
  <c r="AW21" i="29"/>
  <c r="AV22" i="29"/>
  <c r="AW22" i="29"/>
  <c r="AV23" i="29"/>
  <c r="AW23" i="29"/>
  <c r="AV24" i="29"/>
  <c r="AW24" i="29"/>
  <c r="AV25" i="29"/>
  <c r="AW25" i="29"/>
  <c r="AV26" i="29"/>
  <c r="AW26" i="29"/>
  <c r="AV27" i="29"/>
  <c r="AW27" i="29"/>
  <c r="AV28" i="29"/>
  <c r="AW28" i="29"/>
  <c r="AV29" i="29"/>
  <c r="AW29" i="29"/>
  <c r="AV30" i="29"/>
  <c r="AW30" i="29"/>
  <c r="AV31" i="29"/>
  <c r="AW31" i="29"/>
  <c r="AV32" i="29"/>
  <c r="AW32" i="29"/>
  <c r="AV33" i="29"/>
  <c r="AW33" i="29"/>
  <c r="AV34" i="29"/>
  <c r="AW34" i="29"/>
  <c r="AV35" i="29"/>
  <c r="AW35" i="29"/>
  <c r="AV36" i="29"/>
  <c r="AW36" i="29"/>
  <c r="AV37" i="29"/>
  <c r="AW37" i="29"/>
  <c r="AV38" i="29"/>
  <c r="AW38" i="29"/>
  <c r="AV39" i="29"/>
  <c r="AW39" i="29"/>
  <c r="AV40" i="29"/>
  <c r="AW40" i="29"/>
  <c r="AV41" i="29"/>
  <c r="AW41" i="29"/>
  <c r="AV42" i="29"/>
  <c r="AW42" i="29"/>
  <c r="AV43" i="29"/>
  <c r="AW43" i="29"/>
  <c r="AV44" i="29"/>
  <c r="AW44" i="29"/>
  <c r="AV45" i="29"/>
  <c r="AW45" i="29"/>
  <c r="AV46" i="29"/>
  <c r="AW46" i="29"/>
  <c r="AV47" i="29"/>
  <c r="AW47" i="29"/>
  <c r="AV48" i="29"/>
  <c r="AW48" i="29"/>
  <c r="AV49" i="29"/>
  <c r="AW49" i="29"/>
  <c r="AV50" i="29"/>
  <c r="AW50" i="29"/>
  <c r="AV51" i="29"/>
  <c r="AW51" i="29"/>
  <c r="AV52" i="29"/>
  <c r="AW52" i="29"/>
  <c r="AV53" i="29"/>
  <c r="AW53" i="29"/>
  <c r="AV54" i="29"/>
  <c r="AW54" i="29"/>
  <c r="AV55" i="29"/>
  <c r="AW55" i="29"/>
  <c r="AV56" i="29"/>
  <c r="AW56" i="29"/>
  <c r="AV57" i="29"/>
  <c r="AW57" i="29"/>
  <c r="AV58" i="29"/>
  <c r="AW58" i="29"/>
  <c r="AV59" i="29"/>
  <c r="AW59" i="29"/>
  <c r="AV60" i="29"/>
  <c r="AW60" i="29"/>
  <c r="AV61" i="29"/>
  <c r="AW61" i="29"/>
  <c r="AV62" i="29"/>
  <c r="AW62" i="29"/>
  <c r="AV63" i="29"/>
  <c r="AW63" i="29"/>
  <c r="AV64" i="29"/>
  <c r="AW64" i="29"/>
  <c r="AV65" i="29"/>
  <c r="AW65" i="29"/>
  <c r="AV66" i="29"/>
  <c r="AW66" i="29"/>
  <c r="AV67" i="29"/>
  <c r="AW67" i="29"/>
  <c r="AV68" i="29"/>
  <c r="AW68" i="29"/>
  <c r="AV69" i="29"/>
  <c r="AW69" i="29"/>
  <c r="AV70" i="29"/>
  <c r="AW70" i="29"/>
  <c r="AV71" i="29"/>
  <c r="AW71" i="29"/>
  <c r="AV72" i="29"/>
  <c r="AW72" i="29"/>
  <c r="AV73" i="29"/>
  <c r="AW73" i="29"/>
  <c r="AV74" i="29"/>
  <c r="AW74" i="29"/>
  <c r="AV75" i="29"/>
  <c r="AW75" i="29"/>
  <c r="AV76" i="29"/>
  <c r="AW76" i="29"/>
  <c r="AV77" i="29"/>
  <c r="AW77" i="29"/>
  <c r="AV78" i="29"/>
  <c r="AW78" i="29"/>
  <c r="AV79" i="29"/>
  <c r="AW79" i="29"/>
  <c r="AV80" i="29"/>
  <c r="AW80" i="29"/>
  <c r="AV81" i="29"/>
  <c r="AW81" i="29"/>
  <c r="AV82" i="29"/>
  <c r="AW82" i="29"/>
  <c r="AV83" i="29"/>
  <c r="AW83" i="29"/>
  <c r="AV84" i="29"/>
  <c r="AW84" i="29"/>
  <c r="AV85" i="29"/>
  <c r="AW85" i="29"/>
  <c r="AV86" i="29"/>
  <c r="AW86" i="29"/>
  <c r="AV87" i="29"/>
  <c r="AW87" i="29"/>
  <c r="AV88" i="29"/>
  <c r="AW88" i="29"/>
  <c r="AV89" i="29"/>
  <c r="AW89" i="29"/>
  <c r="AV90" i="29"/>
  <c r="AW90" i="29"/>
  <c r="AV91" i="29"/>
  <c r="AW91" i="29"/>
  <c r="AV92" i="29"/>
  <c r="AW92" i="29"/>
  <c r="AV93" i="29"/>
  <c r="AW93" i="29"/>
  <c r="AV94" i="29"/>
  <c r="AW94" i="29"/>
  <c r="AV95" i="29"/>
  <c r="AW95" i="29"/>
  <c r="AV96" i="29"/>
  <c r="AW96" i="29"/>
  <c r="AV97" i="29"/>
  <c r="AW97" i="29"/>
  <c r="AV98" i="29"/>
  <c r="AW98" i="29"/>
  <c r="AV99" i="29"/>
  <c r="AW99" i="29"/>
  <c r="AV100" i="29"/>
  <c r="AW100" i="29"/>
  <c r="AV101" i="29"/>
  <c r="AW101" i="29"/>
  <c r="AV102" i="29"/>
  <c r="AW102" i="29"/>
  <c r="AV103" i="29"/>
  <c r="AW103" i="29"/>
  <c r="AV104" i="29"/>
  <c r="AW104" i="29"/>
  <c r="AV105" i="29"/>
  <c r="AW105" i="29"/>
  <c r="AV106" i="29"/>
  <c r="AW106" i="29"/>
  <c r="AV107" i="29"/>
  <c r="AW107" i="29"/>
  <c r="AV108" i="29"/>
  <c r="AW108" i="29"/>
  <c r="AV109" i="29"/>
  <c r="AW109" i="29"/>
  <c r="AV110" i="29"/>
  <c r="AW110" i="29"/>
  <c r="AV111" i="29"/>
  <c r="AW111" i="29"/>
  <c r="AV112" i="29"/>
  <c r="AW112" i="29"/>
  <c r="AV113" i="29"/>
  <c r="AW113" i="29"/>
  <c r="AV114" i="29"/>
  <c r="AW114" i="29"/>
  <c r="AV115" i="29"/>
  <c r="AW115" i="29"/>
  <c r="AV116" i="29"/>
  <c r="AW116" i="29"/>
  <c r="AV117" i="29"/>
  <c r="AW117" i="29"/>
  <c r="AV118" i="29"/>
  <c r="AW118" i="29"/>
  <c r="AV119" i="29"/>
  <c r="AW119" i="29"/>
  <c r="AV120" i="29"/>
  <c r="AW120" i="29"/>
  <c r="AV121" i="29"/>
  <c r="AW121" i="29"/>
  <c r="AV122" i="29"/>
  <c r="AW122" i="29"/>
  <c r="AV123" i="29"/>
  <c r="AW123" i="29"/>
  <c r="AV124" i="29"/>
  <c r="AW124" i="29"/>
  <c r="AV125" i="29"/>
  <c r="AW125" i="29"/>
  <c r="AV126" i="29"/>
  <c r="AW126" i="29"/>
  <c r="AV127" i="29"/>
  <c r="AW127" i="29"/>
  <c r="AV128" i="29"/>
  <c r="AW128" i="29"/>
  <c r="AV129" i="29"/>
  <c r="AW129" i="29"/>
  <c r="AV130" i="29"/>
  <c r="AW130" i="29"/>
  <c r="AV131" i="29"/>
  <c r="AW131" i="29"/>
  <c r="AV132" i="29"/>
  <c r="AW132" i="29"/>
  <c r="AV133" i="29"/>
  <c r="AW133" i="29"/>
  <c r="AV134" i="29"/>
  <c r="AW134" i="29"/>
  <c r="AV135" i="29"/>
  <c r="AW135" i="29"/>
  <c r="AV136" i="29"/>
  <c r="AW136" i="29"/>
  <c r="AV137" i="29"/>
  <c r="AW137" i="29"/>
  <c r="AV138" i="29"/>
  <c r="AW138" i="29"/>
  <c r="AV139" i="29"/>
  <c r="AW139" i="29"/>
  <c r="AV140" i="29"/>
  <c r="AW140" i="29"/>
  <c r="AV141" i="29"/>
  <c r="AW141" i="29"/>
  <c r="AV142" i="29"/>
  <c r="AW142" i="29"/>
  <c r="AV143" i="29"/>
  <c r="AW143" i="29"/>
  <c r="AV144" i="29"/>
  <c r="AW144" i="29"/>
  <c r="AV145" i="29"/>
  <c r="AW145" i="29"/>
  <c r="AV146" i="29"/>
  <c r="AW146" i="29"/>
  <c r="AV147" i="29"/>
  <c r="AW147" i="29"/>
  <c r="AV148" i="29"/>
  <c r="AW148" i="29"/>
  <c r="AV149" i="29"/>
  <c r="AW149" i="29"/>
  <c r="AV150" i="29"/>
  <c r="AW150" i="29"/>
  <c r="AV151" i="29"/>
  <c r="AW151" i="29"/>
  <c r="AV152" i="29"/>
  <c r="AW152" i="29"/>
  <c r="AV153" i="29"/>
  <c r="AW153" i="29"/>
  <c r="AV154" i="29"/>
  <c r="AW154" i="29"/>
  <c r="AV155" i="29"/>
  <c r="AW155" i="29"/>
  <c r="AV156" i="29"/>
  <c r="AW156" i="29"/>
  <c r="AV157" i="29"/>
  <c r="AW157" i="29"/>
  <c r="AV158" i="29"/>
  <c r="AW158" i="29"/>
  <c r="AV159" i="29"/>
  <c r="AW159" i="29"/>
  <c r="AV160" i="29"/>
  <c r="AW160" i="29"/>
  <c r="AV161" i="29"/>
  <c r="AW161" i="29"/>
  <c r="AV162" i="29"/>
  <c r="AW162" i="29"/>
  <c r="AV163" i="29"/>
  <c r="AW163" i="29"/>
  <c r="AV164" i="29"/>
  <c r="AW164" i="29"/>
  <c r="AV165" i="29"/>
  <c r="AW165" i="29"/>
  <c r="AV166" i="29"/>
  <c r="AW166" i="29"/>
  <c r="AV167" i="29"/>
  <c r="AW167" i="29"/>
  <c r="AV168" i="29"/>
  <c r="AW168" i="29"/>
  <c r="AV169" i="29"/>
  <c r="AW169" i="29"/>
  <c r="AV170" i="29"/>
  <c r="AW170" i="29"/>
  <c r="AV171" i="29"/>
  <c r="AW171" i="29"/>
  <c r="AV172" i="29"/>
  <c r="AW172" i="29"/>
  <c r="AV173" i="29"/>
  <c r="AW173" i="29"/>
  <c r="AV174" i="29"/>
  <c r="AW174" i="29"/>
  <c r="AV175" i="29"/>
  <c r="AW175" i="29"/>
  <c r="AV176" i="29"/>
  <c r="AW176" i="29"/>
  <c r="AV177" i="29"/>
  <c r="AW177" i="29"/>
  <c r="AV178" i="29"/>
  <c r="AW178" i="29"/>
  <c r="AV179" i="29"/>
  <c r="AW179" i="29"/>
  <c r="AV180" i="29"/>
  <c r="AW180" i="29"/>
  <c r="AV181" i="29"/>
  <c r="AW181" i="29"/>
  <c r="AV182" i="29"/>
  <c r="AW182" i="29"/>
  <c r="AV183" i="29"/>
  <c r="AW183" i="29"/>
  <c r="AV184" i="29"/>
  <c r="AW184" i="29"/>
  <c r="AV185" i="29"/>
  <c r="AW185" i="29"/>
  <c r="AV186" i="29"/>
  <c r="AW186" i="29"/>
  <c r="AV187" i="29"/>
  <c r="AW187" i="29"/>
  <c r="AV188" i="29"/>
  <c r="AW188" i="29"/>
  <c r="AV189" i="29"/>
  <c r="AW189" i="29"/>
  <c r="AV190" i="29"/>
  <c r="AW190" i="29"/>
  <c r="AV191" i="29"/>
  <c r="AW191" i="29"/>
  <c r="AV192" i="29"/>
  <c r="AW192" i="29"/>
  <c r="AV193" i="29"/>
  <c r="AW193" i="29"/>
  <c r="AV194" i="29"/>
  <c r="AW194" i="29"/>
  <c r="AV195" i="29"/>
  <c r="AW195" i="29"/>
  <c r="AV196" i="29"/>
  <c r="AW196" i="29"/>
  <c r="AV197" i="29"/>
  <c r="AW197" i="29"/>
  <c r="AV198" i="29"/>
  <c r="AW198" i="29"/>
  <c r="AV199" i="29"/>
  <c r="AW199" i="29"/>
  <c r="AV200" i="29"/>
  <c r="AW200" i="29"/>
  <c r="AV201" i="29"/>
  <c r="AW201" i="29"/>
  <c r="AV202" i="29"/>
  <c r="AW202" i="29"/>
  <c r="AV203" i="29"/>
  <c r="AW203" i="29"/>
  <c r="AV204" i="29"/>
  <c r="AW204" i="29"/>
  <c r="AV205" i="29"/>
  <c r="AW205" i="29"/>
  <c r="AV206" i="29"/>
  <c r="AW206" i="29"/>
  <c r="AV207" i="29"/>
  <c r="AW207" i="29"/>
  <c r="AV208" i="29"/>
  <c r="AW208" i="29"/>
  <c r="AV209" i="29"/>
  <c r="AW209" i="29"/>
  <c r="AV210" i="29"/>
  <c r="AW210" i="29"/>
  <c r="AV211" i="29"/>
  <c r="AW211" i="29"/>
  <c r="AV212" i="29"/>
  <c r="AW212" i="29"/>
  <c r="AV213" i="29"/>
  <c r="AW213" i="29"/>
  <c r="AV214" i="29"/>
  <c r="AW214" i="29"/>
  <c r="AV215" i="29"/>
  <c r="AW215" i="29"/>
  <c r="AV216" i="29"/>
  <c r="AW216" i="29"/>
  <c r="AV217" i="29"/>
  <c r="AW217" i="29"/>
  <c r="AV218" i="29"/>
  <c r="AW218" i="29"/>
  <c r="AV219" i="29"/>
  <c r="AW219" i="29"/>
  <c r="AV220" i="29"/>
  <c r="AW220" i="29"/>
  <c r="AV221" i="29"/>
  <c r="AW221" i="29"/>
  <c r="AV222" i="29"/>
  <c r="AW222" i="29"/>
  <c r="AV223" i="29"/>
  <c r="AW223" i="29"/>
  <c r="AV224" i="29"/>
  <c r="AW224" i="29"/>
  <c r="AV225" i="29"/>
  <c r="AW225" i="29"/>
  <c r="AV226" i="29"/>
  <c r="AW226" i="29"/>
  <c r="AV227" i="29"/>
  <c r="AW227" i="29"/>
  <c r="AV228" i="29"/>
  <c r="AW228" i="29"/>
  <c r="AV229" i="29"/>
  <c r="AW229" i="29"/>
  <c r="AV230" i="29"/>
  <c r="AW230" i="29"/>
  <c r="AV231" i="29"/>
  <c r="AW231" i="29"/>
  <c r="AV232" i="29"/>
  <c r="AW232" i="29"/>
  <c r="AV233" i="29"/>
  <c r="AW233" i="29"/>
  <c r="AV234" i="29"/>
  <c r="AW234" i="29"/>
  <c r="AV235" i="29"/>
  <c r="AW235" i="29"/>
  <c r="AV236" i="29"/>
  <c r="AW236" i="29"/>
  <c r="AV237" i="29"/>
  <c r="AW237" i="29"/>
  <c r="AV238" i="29"/>
  <c r="AW238" i="29"/>
  <c r="AV239" i="29"/>
  <c r="AW239" i="29"/>
  <c r="AV240" i="29"/>
  <c r="AW240" i="29"/>
  <c r="AV241" i="29"/>
  <c r="AW241" i="29"/>
  <c r="AV242" i="29"/>
  <c r="AW242" i="29"/>
  <c r="AV243" i="29"/>
  <c r="AW243" i="29"/>
  <c r="AV244" i="29"/>
  <c r="AW244" i="29"/>
  <c r="AV245" i="29"/>
  <c r="AW245" i="29"/>
  <c r="AV246" i="29"/>
  <c r="AW246" i="29"/>
  <c r="AV247" i="29"/>
  <c r="AW247" i="29"/>
  <c r="AV248" i="29"/>
  <c r="AW248" i="29"/>
  <c r="AV249" i="29"/>
  <c r="AW249" i="29"/>
  <c r="AV250" i="29"/>
  <c r="AW250" i="29"/>
  <c r="AV251" i="29"/>
  <c r="AW251" i="29"/>
  <c r="AV252" i="29"/>
  <c r="AW252" i="29"/>
  <c r="AV253" i="29"/>
  <c r="AW253" i="29"/>
  <c r="AV254" i="29"/>
  <c r="AW254" i="29"/>
  <c r="AV255" i="29"/>
  <c r="AW255" i="29"/>
  <c r="AV256" i="29"/>
  <c r="AW256" i="29"/>
  <c r="AV257" i="29"/>
  <c r="AW257" i="29"/>
  <c r="AV258" i="29"/>
  <c r="AW258" i="29"/>
  <c r="AV259" i="29"/>
  <c r="AW259" i="29"/>
  <c r="AV260" i="29"/>
  <c r="AW260" i="29"/>
  <c r="AV261" i="29"/>
  <c r="AW261" i="29"/>
  <c r="AV262" i="29"/>
  <c r="AW262" i="29"/>
  <c r="AV263" i="29"/>
  <c r="AW263" i="29"/>
  <c r="AV264" i="29"/>
  <c r="AW264" i="29"/>
  <c r="AV265" i="29"/>
  <c r="AW265" i="29"/>
  <c r="AV266" i="29"/>
  <c r="AW266" i="29"/>
  <c r="AV267" i="29"/>
  <c r="AW267" i="29"/>
  <c r="AV268" i="29"/>
  <c r="AW268" i="29"/>
  <c r="AV269" i="29"/>
  <c r="AW269" i="29"/>
  <c r="AV270" i="29"/>
  <c r="AW270" i="29"/>
  <c r="AV271" i="29"/>
  <c r="AW271" i="29"/>
  <c r="AV272" i="29"/>
  <c r="AW272" i="29"/>
  <c r="AV273" i="29"/>
  <c r="AW273" i="29"/>
  <c r="AV274" i="29"/>
  <c r="AW274" i="29"/>
  <c r="AV275" i="29"/>
  <c r="AW275" i="29"/>
  <c r="AV276" i="29"/>
  <c r="AW276" i="29"/>
  <c r="AV277" i="29"/>
  <c r="AW277" i="29"/>
  <c r="AW7" i="29"/>
  <c r="AV7" i="29"/>
  <c r="AI258" i="29"/>
  <c r="AN258" i="29" s="1"/>
  <c r="AJ258" i="29"/>
  <c r="AM258" i="29" s="1"/>
  <c r="AL258" i="29"/>
  <c r="AI259" i="29"/>
  <c r="AN259" i="29" s="1"/>
  <c r="AJ259" i="29"/>
  <c r="AL259" i="29"/>
  <c r="AI260" i="29"/>
  <c r="AN260" i="29" s="1"/>
  <c r="AJ260" i="29"/>
  <c r="AM260" i="29" s="1"/>
  <c r="AO260" i="29" s="1"/>
  <c r="AL260" i="29"/>
  <c r="AI261" i="29"/>
  <c r="AJ261" i="29"/>
  <c r="AL261" i="29"/>
  <c r="AM261" i="29"/>
  <c r="AN261" i="29"/>
  <c r="AI262" i="29"/>
  <c r="AJ262" i="29"/>
  <c r="AL262" i="29"/>
  <c r="AM262" i="29"/>
  <c r="AN262" i="29"/>
  <c r="AO262" i="29"/>
  <c r="AI263" i="29"/>
  <c r="AN263" i="29" s="1"/>
  <c r="AJ263" i="29"/>
  <c r="AM263" i="29" s="1"/>
  <c r="AO263" i="29" s="1"/>
  <c r="AL263" i="29"/>
  <c r="AI264" i="29"/>
  <c r="AN264" i="29" s="1"/>
  <c r="AJ264" i="29"/>
  <c r="AL264" i="29"/>
  <c r="AI265" i="29"/>
  <c r="AN265" i="29" s="1"/>
  <c r="AJ265" i="29"/>
  <c r="AL265" i="29"/>
  <c r="AM265" i="29"/>
  <c r="AO265" i="29" s="1"/>
  <c r="AI266" i="29"/>
  <c r="AN266" i="29" s="1"/>
  <c r="AJ266" i="29"/>
  <c r="AL266" i="29"/>
  <c r="AI267" i="29"/>
  <c r="AN267" i="29" s="1"/>
  <c r="AJ267" i="29"/>
  <c r="AL267" i="29"/>
  <c r="AI268" i="29"/>
  <c r="AN268" i="29" s="1"/>
  <c r="AJ268" i="29"/>
  <c r="AL268" i="29"/>
  <c r="AI269" i="29"/>
  <c r="AN269" i="29" s="1"/>
  <c r="AJ269" i="29"/>
  <c r="AL269" i="29"/>
  <c r="AI270" i="29"/>
  <c r="AN270" i="29" s="1"/>
  <c r="AJ270" i="29"/>
  <c r="AL270" i="29"/>
  <c r="AI271" i="29"/>
  <c r="AN271" i="29" s="1"/>
  <c r="AJ271" i="29"/>
  <c r="AL271" i="29"/>
  <c r="AI272" i="29"/>
  <c r="AN272" i="29" s="1"/>
  <c r="AJ272" i="29"/>
  <c r="AL272" i="29"/>
  <c r="AI273" i="29"/>
  <c r="AN273" i="29" s="1"/>
  <c r="AJ273" i="29"/>
  <c r="AL273" i="29"/>
  <c r="AI274" i="29"/>
  <c r="AN274" i="29" s="1"/>
  <c r="AJ274" i="29"/>
  <c r="AL274" i="29"/>
  <c r="AI275" i="29"/>
  <c r="AN275" i="29" s="1"/>
  <c r="AJ275" i="29"/>
  <c r="AL275" i="29"/>
  <c r="AI276" i="29"/>
  <c r="AN276" i="29" s="1"/>
  <c r="AJ276" i="29"/>
  <c r="AL276" i="29"/>
  <c r="AI277" i="29"/>
  <c r="AN277" i="29" s="1"/>
  <c r="AJ277" i="29"/>
  <c r="AL277" i="29"/>
  <c r="V8" i="29"/>
  <c r="W8" i="29"/>
  <c r="V9" i="29"/>
  <c r="W9" i="29"/>
  <c r="V10" i="29"/>
  <c r="W10" i="29"/>
  <c r="V11" i="29"/>
  <c r="W11" i="29"/>
  <c r="V12" i="29"/>
  <c r="W12" i="29"/>
  <c r="V13" i="29"/>
  <c r="W13" i="29"/>
  <c r="V14" i="29"/>
  <c r="W14" i="29"/>
  <c r="V15" i="29"/>
  <c r="W15" i="29"/>
  <c r="V16" i="29"/>
  <c r="W16" i="29"/>
  <c r="V17" i="29"/>
  <c r="W17" i="29"/>
  <c r="V18" i="29"/>
  <c r="W18" i="29"/>
  <c r="V19" i="29"/>
  <c r="W19" i="29"/>
  <c r="V20" i="29"/>
  <c r="W20" i="29"/>
  <c r="V21" i="29"/>
  <c r="W21" i="29"/>
  <c r="V22" i="29"/>
  <c r="W22" i="29"/>
  <c r="V23" i="29"/>
  <c r="W23" i="29"/>
  <c r="V24" i="29"/>
  <c r="W24" i="29"/>
  <c r="V25" i="29"/>
  <c r="W25" i="29"/>
  <c r="V26" i="29"/>
  <c r="W26" i="29"/>
  <c r="V27" i="29"/>
  <c r="W27" i="29"/>
  <c r="V28" i="29"/>
  <c r="W28" i="29"/>
  <c r="V29" i="29"/>
  <c r="W29" i="29"/>
  <c r="V30" i="29"/>
  <c r="W30" i="29"/>
  <c r="V31" i="29"/>
  <c r="W31" i="29"/>
  <c r="V32" i="29"/>
  <c r="W32" i="29"/>
  <c r="V33" i="29"/>
  <c r="W33" i="29"/>
  <c r="V34" i="29"/>
  <c r="W34" i="29"/>
  <c r="V35" i="29"/>
  <c r="W35" i="29"/>
  <c r="V36" i="29"/>
  <c r="W36" i="29"/>
  <c r="V37" i="29"/>
  <c r="W37" i="29"/>
  <c r="V38" i="29"/>
  <c r="W38" i="29"/>
  <c r="V39" i="29"/>
  <c r="W39" i="29"/>
  <c r="V40" i="29"/>
  <c r="W40" i="29"/>
  <c r="V41" i="29"/>
  <c r="W41" i="29"/>
  <c r="V42" i="29"/>
  <c r="W42" i="29"/>
  <c r="V43" i="29"/>
  <c r="W43" i="29"/>
  <c r="V44" i="29"/>
  <c r="W44" i="29"/>
  <c r="V45" i="29"/>
  <c r="W45" i="29"/>
  <c r="V46" i="29"/>
  <c r="W46" i="29"/>
  <c r="V47" i="29"/>
  <c r="W47" i="29"/>
  <c r="V48" i="29"/>
  <c r="W48" i="29"/>
  <c r="V49" i="29"/>
  <c r="W49" i="29"/>
  <c r="V50" i="29"/>
  <c r="W50" i="29"/>
  <c r="V51" i="29"/>
  <c r="W51" i="29"/>
  <c r="V52" i="29"/>
  <c r="W52" i="29"/>
  <c r="V53" i="29"/>
  <c r="W53" i="29"/>
  <c r="V54" i="29"/>
  <c r="W54" i="29"/>
  <c r="V55" i="29"/>
  <c r="W55" i="29"/>
  <c r="V56" i="29"/>
  <c r="W56" i="29"/>
  <c r="V57" i="29"/>
  <c r="W57" i="29"/>
  <c r="V58" i="29"/>
  <c r="W58" i="29"/>
  <c r="V59" i="29"/>
  <c r="W59" i="29"/>
  <c r="V60" i="29"/>
  <c r="W60" i="29"/>
  <c r="V61" i="29"/>
  <c r="W61" i="29"/>
  <c r="V62" i="29"/>
  <c r="W62" i="29"/>
  <c r="V63" i="29"/>
  <c r="W63" i="29"/>
  <c r="V64" i="29"/>
  <c r="W64" i="29"/>
  <c r="V65" i="29"/>
  <c r="W65" i="29"/>
  <c r="V66" i="29"/>
  <c r="W66" i="29"/>
  <c r="V67" i="29"/>
  <c r="W67" i="29"/>
  <c r="V68" i="29"/>
  <c r="W68" i="29"/>
  <c r="V69" i="29"/>
  <c r="W69" i="29"/>
  <c r="V70" i="29"/>
  <c r="W70" i="29"/>
  <c r="V71" i="29"/>
  <c r="W71" i="29"/>
  <c r="V72" i="29"/>
  <c r="W72" i="29"/>
  <c r="V73" i="29"/>
  <c r="W73" i="29"/>
  <c r="V74" i="29"/>
  <c r="W74" i="29"/>
  <c r="V75" i="29"/>
  <c r="W75" i="29"/>
  <c r="V76" i="29"/>
  <c r="W76" i="29"/>
  <c r="V77" i="29"/>
  <c r="W77" i="29"/>
  <c r="V78" i="29"/>
  <c r="W78" i="29"/>
  <c r="V79" i="29"/>
  <c r="W79" i="29"/>
  <c r="V80" i="29"/>
  <c r="W80" i="29"/>
  <c r="V81" i="29"/>
  <c r="W81" i="29"/>
  <c r="V82" i="29"/>
  <c r="W82" i="29"/>
  <c r="V83" i="29"/>
  <c r="W83" i="29"/>
  <c r="V84" i="29"/>
  <c r="W84" i="29"/>
  <c r="V85" i="29"/>
  <c r="W85" i="29"/>
  <c r="V86" i="29"/>
  <c r="W86" i="29"/>
  <c r="V87" i="29"/>
  <c r="W87" i="29"/>
  <c r="V88" i="29"/>
  <c r="W88" i="29"/>
  <c r="V89" i="29"/>
  <c r="W89" i="29"/>
  <c r="V90" i="29"/>
  <c r="W90" i="29"/>
  <c r="V91" i="29"/>
  <c r="W91" i="29"/>
  <c r="V92" i="29"/>
  <c r="W92" i="29"/>
  <c r="V93" i="29"/>
  <c r="W93" i="29"/>
  <c r="V94" i="29"/>
  <c r="W94" i="29"/>
  <c r="V95" i="29"/>
  <c r="W95" i="29"/>
  <c r="V96" i="29"/>
  <c r="W96" i="29"/>
  <c r="V97" i="29"/>
  <c r="W97" i="29"/>
  <c r="V98" i="29"/>
  <c r="W98" i="29"/>
  <c r="V99" i="29"/>
  <c r="W99" i="29"/>
  <c r="V100" i="29"/>
  <c r="W100" i="29"/>
  <c r="V101" i="29"/>
  <c r="W101" i="29"/>
  <c r="V102" i="29"/>
  <c r="W102" i="29"/>
  <c r="V103" i="29"/>
  <c r="W103" i="29"/>
  <c r="V104" i="29"/>
  <c r="W104" i="29"/>
  <c r="V105" i="29"/>
  <c r="W105" i="29"/>
  <c r="V106" i="29"/>
  <c r="W106" i="29"/>
  <c r="V107" i="29"/>
  <c r="W107" i="29"/>
  <c r="V108" i="29"/>
  <c r="W108" i="29"/>
  <c r="V109" i="29"/>
  <c r="W109" i="29"/>
  <c r="V110" i="29"/>
  <c r="W110" i="29"/>
  <c r="V111" i="29"/>
  <c r="W111" i="29"/>
  <c r="V112" i="29"/>
  <c r="W112" i="29"/>
  <c r="V113" i="29"/>
  <c r="W113" i="29"/>
  <c r="V114" i="29"/>
  <c r="W114" i="29"/>
  <c r="V115" i="29"/>
  <c r="W115" i="29"/>
  <c r="V116" i="29"/>
  <c r="W116" i="29"/>
  <c r="V117" i="29"/>
  <c r="W117" i="29"/>
  <c r="V118" i="29"/>
  <c r="W118" i="29"/>
  <c r="V119" i="29"/>
  <c r="W119" i="29"/>
  <c r="V120" i="29"/>
  <c r="W120" i="29"/>
  <c r="V121" i="29"/>
  <c r="W121" i="29"/>
  <c r="V122" i="29"/>
  <c r="W122" i="29"/>
  <c r="V123" i="29"/>
  <c r="W123" i="29"/>
  <c r="V124" i="29"/>
  <c r="W124" i="29"/>
  <c r="V125" i="29"/>
  <c r="W125" i="29"/>
  <c r="V126" i="29"/>
  <c r="W126" i="29"/>
  <c r="V127" i="29"/>
  <c r="W127" i="29"/>
  <c r="V128" i="29"/>
  <c r="W128" i="29"/>
  <c r="V129" i="29"/>
  <c r="W129" i="29"/>
  <c r="V130" i="29"/>
  <c r="W130" i="29"/>
  <c r="V131" i="29"/>
  <c r="W131" i="29"/>
  <c r="V132" i="29"/>
  <c r="W132" i="29"/>
  <c r="V133" i="29"/>
  <c r="W133" i="29"/>
  <c r="V134" i="29"/>
  <c r="W134" i="29"/>
  <c r="V135" i="29"/>
  <c r="W135" i="29"/>
  <c r="V136" i="29"/>
  <c r="W136" i="29"/>
  <c r="V137" i="29"/>
  <c r="W137" i="29"/>
  <c r="V138" i="29"/>
  <c r="W138" i="29"/>
  <c r="V139" i="29"/>
  <c r="W139" i="29"/>
  <c r="V140" i="29"/>
  <c r="W140" i="29"/>
  <c r="V141" i="29"/>
  <c r="W141" i="29"/>
  <c r="V142" i="29"/>
  <c r="W142" i="29"/>
  <c r="V143" i="29"/>
  <c r="W143" i="29"/>
  <c r="V144" i="29"/>
  <c r="W144" i="29"/>
  <c r="V145" i="29"/>
  <c r="W145" i="29"/>
  <c r="V146" i="29"/>
  <c r="W146" i="29"/>
  <c r="V147" i="29"/>
  <c r="W147" i="29"/>
  <c r="V148" i="29"/>
  <c r="W148" i="29"/>
  <c r="V149" i="29"/>
  <c r="W149" i="29"/>
  <c r="V150" i="29"/>
  <c r="W150" i="29"/>
  <c r="V151" i="29"/>
  <c r="W151" i="29"/>
  <c r="V152" i="29"/>
  <c r="W152" i="29"/>
  <c r="V153" i="29"/>
  <c r="W153" i="29"/>
  <c r="V154" i="29"/>
  <c r="W154" i="29"/>
  <c r="V155" i="29"/>
  <c r="W155" i="29"/>
  <c r="V156" i="29"/>
  <c r="W156" i="29"/>
  <c r="V157" i="29"/>
  <c r="W157" i="29"/>
  <c r="V158" i="29"/>
  <c r="W158" i="29"/>
  <c r="V159" i="29"/>
  <c r="W159" i="29"/>
  <c r="V160" i="29"/>
  <c r="W160" i="29"/>
  <c r="V161" i="29"/>
  <c r="W161" i="29"/>
  <c r="V162" i="29"/>
  <c r="W162" i="29"/>
  <c r="V163" i="29"/>
  <c r="W163" i="29"/>
  <c r="V164" i="29"/>
  <c r="W164" i="29"/>
  <c r="V165" i="29"/>
  <c r="W165" i="29"/>
  <c r="V166" i="29"/>
  <c r="W166" i="29"/>
  <c r="V167" i="29"/>
  <c r="W167" i="29"/>
  <c r="V168" i="29"/>
  <c r="W168" i="29"/>
  <c r="V169" i="29"/>
  <c r="W169" i="29"/>
  <c r="V170" i="29"/>
  <c r="W170" i="29"/>
  <c r="V171" i="29"/>
  <c r="W171" i="29"/>
  <c r="V172" i="29"/>
  <c r="W172" i="29"/>
  <c r="V173" i="29"/>
  <c r="W173" i="29"/>
  <c r="V174" i="29"/>
  <c r="W174" i="29"/>
  <c r="V175" i="29"/>
  <c r="W175" i="29"/>
  <c r="V176" i="29"/>
  <c r="W176" i="29"/>
  <c r="V177" i="29"/>
  <c r="W177" i="29"/>
  <c r="V178" i="29"/>
  <c r="W178" i="29"/>
  <c r="V179" i="29"/>
  <c r="W179" i="29"/>
  <c r="V180" i="29"/>
  <c r="W180" i="29"/>
  <c r="V181" i="29"/>
  <c r="W181" i="29"/>
  <c r="V182" i="29"/>
  <c r="W182" i="29"/>
  <c r="V183" i="29"/>
  <c r="W183" i="29"/>
  <c r="V184" i="29"/>
  <c r="W184" i="29"/>
  <c r="V185" i="29"/>
  <c r="W185" i="29"/>
  <c r="V186" i="29"/>
  <c r="W186" i="29"/>
  <c r="V187" i="29"/>
  <c r="W187" i="29"/>
  <c r="V188" i="29"/>
  <c r="W188" i="29"/>
  <c r="V189" i="29"/>
  <c r="W189" i="29"/>
  <c r="V190" i="29"/>
  <c r="W190" i="29"/>
  <c r="V191" i="29"/>
  <c r="W191" i="29"/>
  <c r="V192" i="29"/>
  <c r="W192" i="29"/>
  <c r="V193" i="29"/>
  <c r="W193" i="29"/>
  <c r="V194" i="29"/>
  <c r="W194" i="29"/>
  <c r="V195" i="29"/>
  <c r="W195" i="29"/>
  <c r="V196" i="29"/>
  <c r="W196" i="29"/>
  <c r="V197" i="29"/>
  <c r="W197" i="29"/>
  <c r="V198" i="29"/>
  <c r="W198" i="29"/>
  <c r="V199" i="29"/>
  <c r="W199" i="29"/>
  <c r="V200" i="29"/>
  <c r="W200" i="29"/>
  <c r="V201" i="29"/>
  <c r="W201" i="29"/>
  <c r="V202" i="29"/>
  <c r="W202" i="29"/>
  <c r="V203" i="29"/>
  <c r="W203" i="29"/>
  <c r="V204" i="29"/>
  <c r="W204" i="29"/>
  <c r="V205" i="29"/>
  <c r="W205" i="29"/>
  <c r="V206" i="29"/>
  <c r="W206" i="29"/>
  <c r="V207" i="29"/>
  <c r="W207" i="29"/>
  <c r="V208" i="29"/>
  <c r="W208" i="29"/>
  <c r="V209" i="29"/>
  <c r="W209" i="29"/>
  <c r="V210" i="29"/>
  <c r="W210" i="29"/>
  <c r="V211" i="29"/>
  <c r="W211" i="29"/>
  <c r="V212" i="29"/>
  <c r="W212" i="29"/>
  <c r="V213" i="29"/>
  <c r="W213" i="29"/>
  <c r="V214" i="29"/>
  <c r="W214" i="29"/>
  <c r="V215" i="29"/>
  <c r="W215" i="29"/>
  <c r="V216" i="29"/>
  <c r="W216" i="29"/>
  <c r="V217" i="29"/>
  <c r="W217" i="29"/>
  <c r="V218" i="29"/>
  <c r="W218" i="29"/>
  <c r="V219" i="29"/>
  <c r="W219" i="29"/>
  <c r="V220" i="29"/>
  <c r="W220" i="29"/>
  <c r="V221" i="29"/>
  <c r="W221" i="29"/>
  <c r="V222" i="29"/>
  <c r="W222" i="29"/>
  <c r="V223" i="29"/>
  <c r="W223" i="29"/>
  <c r="V224" i="29"/>
  <c r="W224" i="29"/>
  <c r="V225" i="29"/>
  <c r="W225" i="29"/>
  <c r="V226" i="29"/>
  <c r="W226" i="29"/>
  <c r="V227" i="29"/>
  <c r="W227" i="29"/>
  <c r="V228" i="29"/>
  <c r="W228" i="29"/>
  <c r="V229" i="29"/>
  <c r="W229" i="29"/>
  <c r="V230" i="29"/>
  <c r="W230" i="29"/>
  <c r="V231" i="29"/>
  <c r="W231" i="29"/>
  <c r="V232" i="29"/>
  <c r="W232" i="29"/>
  <c r="V233" i="29"/>
  <c r="W233" i="29"/>
  <c r="V234" i="29"/>
  <c r="W234" i="29"/>
  <c r="V235" i="29"/>
  <c r="W235" i="29"/>
  <c r="V236" i="29"/>
  <c r="W236" i="29"/>
  <c r="V237" i="29"/>
  <c r="W237" i="29"/>
  <c r="V238" i="29"/>
  <c r="W238" i="29"/>
  <c r="V239" i="29"/>
  <c r="W239" i="29"/>
  <c r="V240" i="29"/>
  <c r="W240" i="29"/>
  <c r="V241" i="29"/>
  <c r="W241" i="29"/>
  <c r="V242" i="29"/>
  <c r="W242" i="29"/>
  <c r="V243" i="29"/>
  <c r="W243" i="29"/>
  <c r="V244" i="29"/>
  <c r="W244" i="29"/>
  <c r="V245" i="29"/>
  <c r="W245" i="29"/>
  <c r="V246" i="29"/>
  <c r="W246" i="29"/>
  <c r="V247" i="29"/>
  <c r="W247" i="29"/>
  <c r="V248" i="29"/>
  <c r="W248" i="29"/>
  <c r="V249" i="29"/>
  <c r="W249" i="29"/>
  <c r="V250" i="29"/>
  <c r="W250" i="29"/>
  <c r="V251" i="29"/>
  <c r="W251" i="29"/>
  <c r="V252" i="29"/>
  <c r="W252" i="29"/>
  <c r="V253" i="29"/>
  <c r="W253" i="29"/>
  <c r="V254" i="29"/>
  <c r="W254" i="29"/>
  <c r="V255" i="29"/>
  <c r="W255" i="29"/>
  <c r="V256" i="29"/>
  <c r="W256" i="29"/>
  <c r="V257" i="29"/>
  <c r="W257" i="29"/>
  <c r="W7" i="29"/>
  <c r="V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97" i="29"/>
  <c r="H98" i="29"/>
  <c r="H99" i="29"/>
  <c r="H100" i="29"/>
  <c r="H101" i="29"/>
  <c r="H102" i="29"/>
  <c r="H103" i="29"/>
  <c r="H104" i="29"/>
  <c r="H105" i="29"/>
  <c r="H106" i="29"/>
  <c r="H107" i="29"/>
  <c r="H108" i="29"/>
  <c r="H109" i="29"/>
  <c r="H110" i="29"/>
  <c r="H111" i="29"/>
  <c r="H112" i="29"/>
  <c r="H113" i="29"/>
  <c r="H114" i="29"/>
  <c r="H115" i="29"/>
  <c r="H116" i="29"/>
  <c r="H117" i="29"/>
  <c r="H118" i="29"/>
  <c r="H119" i="29"/>
  <c r="H120" i="29"/>
  <c r="H121" i="29"/>
  <c r="H122" i="29"/>
  <c r="H123" i="29"/>
  <c r="H124" i="29"/>
  <c r="H125" i="29"/>
  <c r="H126" i="29"/>
  <c r="H127" i="29"/>
  <c r="H128" i="29"/>
  <c r="H129" i="29"/>
  <c r="H130" i="29"/>
  <c r="H131" i="29"/>
  <c r="H132" i="29"/>
  <c r="H133" i="29"/>
  <c r="H134" i="29"/>
  <c r="H135" i="29"/>
  <c r="H136" i="29"/>
  <c r="H137" i="29"/>
  <c r="H138" i="29"/>
  <c r="H139" i="29"/>
  <c r="H140" i="29"/>
  <c r="H141" i="29"/>
  <c r="H142" i="29"/>
  <c r="H143" i="29"/>
  <c r="H144" i="29"/>
  <c r="H145" i="29"/>
  <c r="H146" i="29"/>
  <c r="H147" i="29"/>
  <c r="H148" i="29"/>
  <c r="H149" i="29"/>
  <c r="H150" i="29"/>
  <c r="H151" i="29"/>
  <c r="H152" i="29"/>
  <c r="H153" i="29"/>
  <c r="H154" i="29"/>
  <c r="H155" i="29"/>
  <c r="H156" i="29"/>
  <c r="H157" i="29"/>
  <c r="H158" i="29"/>
  <c r="H159" i="29"/>
  <c r="H160" i="29"/>
  <c r="H161" i="29"/>
  <c r="H162" i="29"/>
  <c r="H163" i="29"/>
  <c r="H164" i="29"/>
  <c r="H165" i="29"/>
  <c r="H166" i="29"/>
  <c r="H167" i="29"/>
  <c r="H168" i="29"/>
  <c r="H169" i="29"/>
  <c r="H170" i="29"/>
  <c r="H171" i="29"/>
  <c r="H172" i="29"/>
  <c r="H173" i="29"/>
  <c r="H174" i="29"/>
  <c r="H175" i="29"/>
  <c r="H176" i="29"/>
  <c r="H177" i="29"/>
  <c r="H178" i="29"/>
  <c r="H179" i="29"/>
  <c r="H180" i="29"/>
  <c r="H181" i="29"/>
  <c r="H182" i="29"/>
  <c r="H183" i="29"/>
  <c r="H184" i="29"/>
  <c r="H185" i="29"/>
  <c r="H186" i="29"/>
  <c r="H187" i="29"/>
  <c r="H188" i="29"/>
  <c r="H189" i="29"/>
  <c r="H190" i="29"/>
  <c r="H191" i="29"/>
  <c r="H192" i="29"/>
  <c r="H193" i="29"/>
  <c r="H194" i="29"/>
  <c r="H195" i="29"/>
  <c r="H196" i="29"/>
  <c r="H197" i="29"/>
  <c r="H198" i="29"/>
  <c r="H199" i="29"/>
  <c r="H200" i="29"/>
  <c r="H201" i="29"/>
  <c r="H202" i="29"/>
  <c r="H203" i="29"/>
  <c r="H204" i="29"/>
  <c r="H205" i="29"/>
  <c r="H206" i="29"/>
  <c r="H207" i="29"/>
  <c r="H208" i="29"/>
  <c r="H209" i="29"/>
  <c r="H210" i="29"/>
  <c r="H211" i="29"/>
  <c r="H212" i="29"/>
  <c r="H213" i="29"/>
  <c r="H214" i="29"/>
  <c r="H215" i="29"/>
  <c r="H216" i="29"/>
  <c r="H217" i="29"/>
  <c r="H218" i="29"/>
  <c r="H219" i="29"/>
  <c r="H220" i="29"/>
  <c r="H221" i="29"/>
  <c r="H222" i="29"/>
  <c r="H223" i="29"/>
  <c r="H224" i="29"/>
  <c r="H225" i="29"/>
  <c r="H226" i="29"/>
  <c r="H227" i="29"/>
  <c r="H228" i="29"/>
  <c r="H229" i="29"/>
  <c r="H230" i="29"/>
  <c r="H231" i="29"/>
  <c r="H232" i="29"/>
  <c r="H233" i="29"/>
  <c r="H234" i="29"/>
  <c r="H235" i="29"/>
  <c r="H236" i="29"/>
  <c r="H237" i="29"/>
  <c r="H238" i="29"/>
  <c r="H239" i="29"/>
  <c r="H240" i="29"/>
  <c r="H241" i="29"/>
  <c r="H242" i="29"/>
  <c r="H243" i="29"/>
  <c r="I7" i="29"/>
  <c r="H7" i="29"/>
  <c r="AJ3" i="29" l="1"/>
  <c r="AK2" i="29" s="1"/>
  <c r="AJ2" i="29"/>
  <c r="AO258" i="29"/>
  <c r="AM259" i="29"/>
  <c r="AO259" i="29" s="1"/>
  <c r="AM264" i="29"/>
  <c r="AO264" i="29" s="1"/>
  <c r="I3" i="29"/>
  <c r="I2" i="29"/>
  <c r="AO261" i="29"/>
  <c r="W2" i="29"/>
  <c r="W3" i="29"/>
  <c r="X2" i="29" s="1"/>
  <c r="X218" i="29" s="1"/>
  <c r="X250" i="29"/>
  <c r="X217" i="29"/>
  <c r="AM266" i="29"/>
  <c r="AO266" i="29" s="1"/>
  <c r="AM272" i="29"/>
  <c r="AO272" i="29" s="1"/>
  <c r="AM277" i="29"/>
  <c r="AO277" i="29" s="1"/>
  <c r="AM269" i="29"/>
  <c r="AO269" i="29" s="1"/>
  <c r="AM274" i="29"/>
  <c r="AO274" i="29" s="1"/>
  <c r="AM273" i="29"/>
  <c r="AO273" i="29" s="1"/>
  <c r="AM270" i="29"/>
  <c r="AO270" i="29" s="1"/>
  <c r="AM268" i="29"/>
  <c r="AO268" i="29" s="1"/>
  <c r="AM275" i="29"/>
  <c r="AO275" i="29" s="1"/>
  <c r="AM271" i="29"/>
  <c r="AO271" i="29" s="1"/>
  <c r="AM267" i="29"/>
  <c r="AO267" i="29" s="1"/>
  <c r="AM276" i="29"/>
  <c r="AO276" i="29" s="1"/>
  <c r="H270" i="23"/>
  <c r="I270" i="23"/>
  <c r="K270" i="23" s="1"/>
  <c r="M270" i="23" s="1"/>
  <c r="J270" i="23"/>
  <c r="L270" i="23"/>
  <c r="H271" i="23"/>
  <c r="L271" i="23" s="1"/>
  <c r="I271" i="23"/>
  <c r="K271" i="23" s="1"/>
  <c r="M271" i="23" s="1"/>
  <c r="J271" i="23"/>
  <c r="H272" i="23"/>
  <c r="L272" i="23" s="1"/>
  <c r="I272" i="23"/>
  <c r="J272" i="23"/>
  <c r="K272" i="23"/>
  <c r="M272" i="23" s="1"/>
  <c r="H273" i="23"/>
  <c r="I273" i="23"/>
  <c r="J273" i="23"/>
  <c r="K273" i="23"/>
  <c r="L273" i="23"/>
  <c r="M273" i="23"/>
  <c r="H274" i="23"/>
  <c r="I274" i="23"/>
  <c r="K274" i="23" s="1"/>
  <c r="M274" i="23" s="1"/>
  <c r="J274" i="23"/>
  <c r="L274" i="23"/>
  <c r="H275" i="23"/>
  <c r="L275" i="23" s="1"/>
  <c r="I275" i="23"/>
  <c r="K275" i="23" s="1"/>
  <c r="J275" i="23"/>
  <c r="H276" i="23"/>
  <c r="L276" i="23" s="1"/>
  <c r="I276" i="23"/>
  <c r="J276" i="23"/>
  <c r="K276" i="23"/>
  <c r="M276" i="23" s="1"/>
  <c r="H277" i="23"/>
  <c r="I277" i="23"/>
  <c r="J277" i="23"/>
  <c r="K277" i="23"/>
  <c r="L277" i="23"/>
  <c r="M277" i="23"/>
  <c r="H278" i="23"/>
  <c r="I278" i="23"/>
  <c r="K278" i="23" s="1"/>
  <c r="M278" i="23" s="1"/>
  <c r="J278" i="23"/>
  <c r="L278" i="23"/>
  <c r="H279" i="23"/>
  <c r="L279" i="23" s="1"/>
  <c r="I279" i="23"/>
  <c r="K279" i="23" s="1"/>
  <c r="M279" i="23" s="1"/>
  <c r="J279" i="23"/>
  <c r="H280" i="23"/>
  <c r="L280" i="23" s="1"/>
  <c r="I280" i="23"/>
  <c r="J280" i="23"/>
  <c r="K280" i="23"/>
  <c r="M280" i="23" s="1"/>
  <c r="H281" i="23"/>
  <c r="I281" i="23"/>
  <c r="J281" i="23"/>
  <c r="K281" i="23"/>
  <c r="L281" i="23"/>
  <c r="M281" i="23"/>
  <c r="H282" i="23"/>
  <c r="I282" i="23"/>
  <c r="K282" i="23" s="1"/>
  <c r="M282" i="23" s="1"/>
  <c r="J282" i="23"/>
  <c r="L282" i="23"/>
  <c r="H283" i="23"/>
  <c r="L283" i="23" s="1"/>
  <c r="I283" i="23"/>
  <c r="K283" i="23" s="1"/>
  <c r="M283" i="23" s="1"/>
  <c r="J283" i="23"/>
  <c r="H284" i="23"/>
  <c r="L284" i="23" s="1"/>
  <c r="I284" i="23"/>
  <c r="J284" i="23"/>
  <c r="K284" i="23"/>
  <c r="M284" i="23" s="1"/>
  <c r="H285" i="23"/>
  <c r="I285" i="23"/>
  <c r="J285" i="23"/>
  <c r="K285" i="23"/>
  <c r="L285" i="23"/>
  <c r="M285" i="23"/>
  <c r="K2" i="29" l="1"/>
  <c r="K10" i="29" s="1"/>
  <c r="AK189" i="29"/>
  <c r="AK253" i="29"/>
  <c r="AK221" i="29"/>
  <c r="AK205" i="29"/>
  <c r="AK250" i="29"/>
  <c r="AK186" i="29"/>
  <c r="AK122" i="29"/>
  <c r="AK58" i="29"/>
  <c r="AK249" i="29"/>
  <c r="AK185" i="29"/>
  <c r="AK121" i="29"/>
  <c r="AK57" i="29"/>
  <c r="AK16" i="29"/>
  <c r="AK207" i="29"/>
  <c r="AK143" i="29"/>
  <c r="AK79" i="29"/>
  <c r="AK15" i="29"/>
  <c r="AK206" i="29"/>
  <c r="AK142" i="29"/>
  <c r="AK148" i="29"/>
  <c r="AK84" i="29"/>
  <c r="AK20" i="29"/>
  <c r="AK203" i="29"/>
  <c r="AK139" i="29"/>
  <c r="AK75" i="29"/>
  <c r="AK11" i="29"/>
  <c r="AK70" i="29"/>
  <c r="AK196" i="29"/>
  <c r="AK40" i="29"/>
  <c r="AK104" i="29"/>
  <c r="AK168" i="29"/>
  <c r="AK232" i="29"/>
  <c r="AK53" i="29"/>
  <c r="AK93" i="29"/>
  <c r="AK157" i="29"/>
  <c r="AK141" i="29"/>
  <c r="AK125" i="29"/>
  <c r="AK242" i="29"/>
  <c r="AK178" i="29"/>
  <c r="AK114" i="29"/>
  <c r="AK50" i="29"/>
  <c r="AK241" i="29"/>
  <c r="AK177" i="29"/>
  <c r="AK113" i="29"/>
  <c r="AK49" i="29"/>
  <c r="AK8" i="29"/>
  <c r="AK199" i="29"/>
  <c r="AK135" i="29"/>
  <c r="AK71" i="29"/>
  <c r="AK7" i="29"/>
  <c r="AK198" i="29"/>
  <c r="AK134" i="29"/>
  <c r="AK140" i="29"/>
  <c r="AK76" i="29"/>
  <c r="AK12" i="29"/>
  <c r="AK195" i="29"/>
  <c r="AK131" i="29"/>
  <c r="AK67" i="29"/>
  <c r="AK37" i="29"/>
  <c r="AK117" i="29"/>
  <c r="AK204" i="29"/>
  <c r="AK48" i="29"/>
  <c r="AK112" i="29"/>
  <c r="AK176" i="29"/>
  <c r="AK240" i="29"/>
  <c r="AK85" i="29"/>
  <c r="AK77" i="29"/>
  <c r="AK61" i="29"/>
  <c r="AK234" i="29"/>
  <c r="AK170" i="29"/>
  <c r="AK106" i="29"/>
  <c r="AK42" i="29"/>
  <c r="AK233" i="29"/>
  <c r="AK169" i="29"/>
  <c r="AK105" i="29"/>
  <c r="AK41" i="29"/>
  <c r="AK255" i="29"/>
  <c r="AK191" i="29"/>
  <c r="AK127" i="29"/>
  <c r="AK63" i="29"/>
  <c r="AK254" i="29"/>
  <c r="AK190" i="29"/>
  <c r="AK126" i="29"/>
  <c r="AK132" i="29"/>
  <c r="AK68" i="29"/>
  <c r="AK251" i="29"/>
  <c r="AK187" i="29"/>
  <c r="AK123" i="29"/>
  <c r="AK59" i="29"/>
  <c r="AK69" i="29"/>
  <c r="AK181" i="29"/>
  <c r="AK212" i="29"/>
  <c r="AK56" i="29"/>
  <c r="AK120" i="29"/>
  <c r="AK184" i="29"/>
  <c r="AK248" i="29"/>
  <c r="AK13" i="29"/>
  <c r="AK45" i="29"/>
  <c r="AK29" i="29"/>
  <c r="AK21" i="29"/>
  <c r="AK226" i="29"/>
  <c r="AK162" i="29"/>
  <c r="AK98" i="29"/>
  <c r="AK34" i="29"/>
  <c r="AK225" i="29"/>
  <c r="AK161" i="29"/>
  <c r="AK97" i="29"/>
  <c r="AK33" i="29"/>
  <c r="AK247" i="29"/>
  <c r="AK183" i="29"/>
  <c r="AK119" i="29"/>
  <c r="AK55" i="29"/>
  <c r="AK246" i="29"/>
  <c r="AK182" i="29"/>
  <c r="AK118" i="29"/>
  <c r="AK124" i="29"/>
  <c r="AK60" i="29"/>
  <c r="AK243" i="29"/>
  <c r="AK179" i="29"/>
  <c r="AK115" i="29"/>
  <c r="AK51" i="29"/>
  <c r="AK109" i="29"/>
  <c r="AK245" i="29"/>
  <c r="AK220" i="29"/>
  <c r="AK64" i="29"/>
  <c r="AK128" i="29"/>
  <c r="AK192" i="29"/>
  <c r="AK54" i="29"/>
  <c r="AK229" i="29"/>
  <c r="AK213" i="29"/>
  <c r="AK197" i="29"/>
  <c r="AK218" i="29"/>
  <c r="AK154" i="29"/>
  <c r="AK90" i="29"/>
  <c r="AK26" i="29"/>
  <c r="AK217" i="29"/>
  <c r="AK153" i="29"/>
  <c r="AK89" i="29"/>
  <c r="AK25" i="29"/>
  <c r="AK239" i="29"/>
  <c r="AK175" i="29"/>
  <c r="AK111" i="29"/>
  <c r="AK47" i="29"/>
  <c r="AK238" i="29"/>
  <c r="AK174" i="29"/>
  <c r="AK110" i="29"/>
  <c r="AK116" i="29"/>
  <c r="AK52" i="29"/>
  <c r="AK235" i="29"/>
  <c r="AK171" i="29"/>
  <c r="AK107" i="29"/>
  <c r="AK43" i="29"/>
  <c r="AK173" i="29"/>
  <c r="AK164" i="29"/>
  <c r="AK228" i="29"/>
  <c r="AK72" i="29"/>
  <c r="AK136" i="29"/>
  <c r="AK200" i="29"/>
  <c r="AK165" i="29"/>
  <c r="AK149" i="29"/>
  <c r="AK133" i="29"/>
  <c r="AK101" i="29"/>
  <c r="AK210" i="29"/>
  <c r="AK146" i="29"/>
  <c r="AK82" i="29"/>
  <c r="AK18" i="29"/>
  <c r="AK209" i="29"/>
  <c r="AK145" i="29"/>
  <c r="AK81" i="29"/>
  <c r="AK17" i="29"/>
  <c r="AK231" i="29"/>
  <c r="AK167" i="29"/>
  <c r="AK103" i="29"/>
  <c r="AK39" i="29"/>
  <c r="AK230" i="29"/>
  <c r="AK166" i="29"/>
  <c r="AK102" i="29"/>
  <c r="AK108" i="29"/>
  <c r="AK44" i="29"/>
  <c r="AK227" i="29"/>
  <c r="AK163" i="29"/>
  <c r="AK99" i="29"/>
  <c r="AK35" i="29"/>
  <c r="AK237" i="29"/>
  <c r="AK172" i="29"/>
  <c r="AK236" i="29"/>
  <c r="AK80" i="29"/>
  <c r="AK144" i="29"/>
  <c r="AK208" i="29"/>
  <c r="AK86" i="29"/>
  <c r="AK78" i="29"/>
  <c r="AK62" i="29"/>
  <c r="AK14" i="29"/>
  <c r="AK202" i="29"/>
  <c r="AK138" i="29"/>
  <c r="AK74" i="29"/>
  <c r="AK10" i="29"/>
  <c r="AK201" i="29"/>
  <c r="AK137" i="29"/>
  <c r="AK73" i="29"/>
  <c r="AK32" i="29"/>
  <c r="AK223" i="29"/>
  <c r="AK159" i="29"/>
  <c r="AK95" i="29"/>
  <c r="AK31" i="29"/>
  <c r="AK222" i="29"/>
  <c r="AK158" i="29"/>
  <c r="AK94" i="29"/>
  <c r="AK100" i="29"/>
  <c r="AK36" i="29"/>
  <c r="AK219" i="29"/>
  <c r="AK155" i="29"/>
  <c r="AK91" i="29"/>
  <c r="AK27" i="29"/>
  <c r="AK9" i="29"/>
  <c r="AK180" i="29"/>
  <c r="AK244" i="29"/>
  <c r="AK88" i="29"/>
  <c r="AK152" i="29"/>
  <c r="AK216" i="29"/>
  <c r="AK46" i="29"/>
  <c r="AK30" i="29"/>
  <c r="AK22" i="29"/>
  <c r="AK256" i="29"/>
  <c r="AK194" i="29"/>
  <c r="AK130" i="29"/>
  <c r="AK66" i="29"/>
  <c r="AK257" i="29"/>
  <c r="AK193" i="29"/>
  <c r="AK129" i="29"/>
  <c r="AK65" i="29"/>
  <c r="AK24" i="29"/>
  <c r="AK215" i="29"/>
  <c r="AK151" i="29"/>
  <c r="AK87" i="29"/>
  <c r="AK23" i="29"/>
  <c r="AK214" i="29"/>
  <c r="AK150" i="29"/>
  <c r="AK156" i="29"/>
  <c r="AK92" i="29"/>
  <c r="AK28" i="29"/>
  <c r="AK211" i="29"/>
  <c r="AK147" i="29"/>
  <c r="AK83" i="29"/>
  <c r="AK19" i="29"/>
  <c r="AK38" i="29"/>
  <c r="AK188" i="29"/>
  <c r="AK252" i="29"/>
  <c r="AK96" i="29"/>
  <c r="AK160" i="29"/>
  <c r="AK224" i="29"/>
  <c r="X249" i="29"/>
  <c r="X204" i="29"/>
  <c r="X220" i="29"/>
  <c r="X232" i="29"/>
  <c r="X221" i="29"/>
  <c r="X253" i="29"/>
  <c r="X216" i="29"/>
  <c r="X236" i="29"/>
  <c r="X222" i="29"/>
  <c r="X254" i="29"/>
  <c r="X200" i="29"/>
  <c r="X225" i="29"/>
  <c r="X257" i="29"/>
  <c r="X228" i="29"/>
  <c r="X248" i="29"/>
  <c r="X226" i="29"/>
  <c r="X211" i="29"/>
  <c r="X229" i="29"/>
  <c r="X244" i="29"/>
  <c r="X256" i="29"/>
  <c r="X219" i="29"/>
  <c r="X212" i="29"/>
  <c r="X201" i="29"/>
  <c r="X233" i="29"/>
  <c r="X215" i="29"/>
  <c r="X207" i="29"/>
  <c r="X202" i="29"/>
  <c r="X234" i="29"/>
  <c r="X231" i="29"/>
  <c r="X224" i="29"/>
  <c r="X205" i="29"/>
  <c r="X237" i="29"/>
  <c r="X227" i="29"/>
  <c r="X223" i="29"/>
  <c r="X206" i="29"/>
  <c r="X238" i="29"/>
  <c r="X235" i="29"/>
  <c r="X9" i="29"/>
  <c r="X17" i="29"/>
  <c r="X25" i="29"/>
  <c r="X33" i="29"/>
  <c r="X41" i="29"/>
  <c r="X49" i="29"/>
  <c r="X57" i="29"/>
  <c r="X65" i="29"/>
  <c r="X73" i="29"/>
  <c r="X81" i="29"/>
  <c r="X89" i="29"/>
  <c r="X97" i="29"/>
  <c r="X105" i="29"/>
  <c r="X113" i="29"/>
  <c r="X121" i="29"/>
  <c r="X129" i="29"/>
  <c r="X137" i="29"/>
  <c r="X145" i="29"/>
  <c r="X153" i="29"/>
  <c r="X161" i="29"/>
  <c r="X169" i="29"/>
  <c r="X177" i="29"/>
  <c r="X185" i="29"/>
  <c r="X193" i="29"/>
  <c r="X10" i="29"/>
  <c r="X18" i="29"/>
  <c r="X26" i="29"/>
  <c r="X34" i="29"/>
  <c r="X42" i="29"/>
  <c r="X50" i="29"/>
  <c r="X58" i="29"/>
  <c r="X66" i="29"/>
  <c r="X74" i="29"/>
  <c r="X82" i="29"/>
  <c r="X90" i="29"/>
  <c r="X98" i="29"/>
  <c r="X106" i="29"/>
  <c r="X114" i="29"/>
  <c r="X122" i="29"/>
  <c r="X130" i="29"/>
  <c r="X138" i="29"/>
  <c r="X146" i="29"/>
  <c r="X154" i="29"/>
  <c r="X162" i="29"/>
  <c r="X170" i="29"/>
  <c r="X178" i="29"/>
  <c r="X186" i="29"/>
  <c r="X194" i="29"/>
  <c r="X7" i="29"/>
  <c r="X11" i="29"/>
  <c r="X19" i="29"/>
  <c r="X27" i="29"/>
  <c r="X35" i="29"/>
  <c r="X43" i="29"/>
  <c r="X51" i="29"/>
  <c r="X59" i="29"/>
  <c r="X67" i="29"/>
  <c r="X75" i="29"/>
  <c r="X83" i="29"/>
  <c r="X91" i="29"/>
  <c r="X99" i="29"/>
  <c r="X14" i="29"/>
  <c r="X22" i="29"/>
  <c r="X30" i="29"/>
  <c r="X38" i="29"/>
  <c r="X46" i="29"/>
  <c r="X54" i="29"/>
  <c r="X62" i="29"/>
  <c r="X70" i="29"/>
  <c r="X78" i="29"/>
  <c r="X86" i="29"/>
  <c r="X94" i="29"/>
  <c r="X102" i="29"/>
  <c r="X110" i="29"/>
  <c r="X118" i="29"/>
  <c r="X126" i="29"/>
  <c r="X134" i="29"/>
  <c r="X142" i="29"/>
  <c r="X150" i="29"/>
  <c r="X158" i="29"/>
  <c r="X166" i="29"/>
  <c r="X174" i="29"/>
  <c r="X182" i="29"/>
  <c r="X190" i="29"/>
  <c r="X198" i="29"/>
  <c r="X15" i="29"/>
  <c r="X23" i="29"/>
  <c r="X31" i="29"/>
  <c r="X39" i="29"/>
  <c r="X47" i="29"/>
  <c r="X55" i="29"/>
  <c r="X63" i="29"/>
  <c r="X71" i="29"/>
  <c r="X79" i="29"/>
  <c r="X87" i="29"/>
  <c r="X95" i="29"/>
  <c r="X103" i="29"/>
  <c r="X111" i="29"/>
  <c r="X119" i="29"/>
  <c r="X127" i="29"/>
  <c r="X135" i="29"/>
  <c r="X143" i="29"/>
  <c r="X151" i="29"/>
  <c r="X159" i="29"/>
  <c r="X167" i="29"/>
  <c r="X175" i="29"/>
  <c r="X183" i="29"/>
  <c r="X191" i="29"/>
  <c r="X199" i="29"/>
  <c r="X8" i="29"/>
  <c r="X16" i="29"/>
  <c r="X24" i="29"/>
  <c r="X32" i="29"/>
  <c r="X40" i="29"/>
  <c r="X48" i="29"/>
  <c r="X56" i="29"/>
  <c r="X64" i="29"/>
  <c r="X72" i="29"/>
  <c r="X80" i="29"/>
  <c r="X88" i="29"/>
  <c r="X96" i="29"/>
  <c r="X104" i="29"/>
  <c r="X112" i="29"/>
  <c r="X120" i="29"/>
  <c r="X128" i="29"/>
  <c r="X136" i="29"/>
  <c r="X144" i="29"/>
  <c r="X152" i="29"/>
  <c r="X160" i="29"/>
  <c r="X168" i="29"/>
  <c r="X176" i="29"/>
  <c r="X184" i="29"/>
  <c r="X28" i="29"/>
  <c r="X60" i="29"/>
  <c r="X92" i="29"/>
  <c r="X116" i="29"/>
  <c r="X139" i="29"/>
  <c r="X157" i="29"/>
  <c r="X180" i="29"/>
  <c r="X197" i="29"/>
  <c r="X117" i="29"/>
  <c r="X140" i="29"/>
  <c r="X163" i="29"/>
  <c r="X181" i="29"/>
  <c r="X36" i="29"/>
  <c r="X68" i="29"/>
  <c r="X100" i="29"/>
  <c r="X123" i="29"/>
  <c r="X141" i="29"/>
  <c r="X164" i="29"/>
  <c r="X187" i="29"/>
  <c r="X37" i="29"/>
  <c r="X69" i="29"/>
  <c r="X101" i="29"/>
  <c r="X124" i="29"/>
  <c r="X147" i="29"/>
  <c r="X165" i="29"/>
  <c r="X188" i="29"/>
  <c r="X12" i="29"/>
  <c r="X44" i="29"/>
  <c r="X76" i="29"/>
  <c r="X107" i="29"/>
  <c r="X125" i="29"/>
  <c r="X148" i="29"/>
  <c r="X171" i="29"/>
  <c r="X189" i="29"/>
  <c r="X13" i="29"/>
  <c r="X45" i="29"/>
  <c r="X77" i="29"/>
  <c r="X108" i="29"/>
  <c r="X131" i="29"/>
  <c r="X149" i="29"/>
  <c r="X172" i="29"/>
  <c r="X192" i="29"/>
  <c r="X20" i="29"/>
  <c r="X52" i="29"/>
  <c r="X84" i="29"/>
  <c r="X109" i="29"/>
  <c r="X132" i="29"/>
  <c r="X155" i="29"/>
  <c r="X173" i="29"/>
  <c r="X195" i="29"/>
  <c r="X21" i="29"/>
  <c r="X53" i="29"/>
  <c r="X85" i="29"/>
  <c r="X115" i="29"/>
  <c r="X133" i="29"/>
  <c r="X156" i="29"/>
  <c r="X179" i="29"/>
  <c r="X196" i="29"/>
  <c r="X29" i="29"/>
  <c r="X61" i="29"/>
  <c r="X93" i="29"/>
  <c r="X203" i="29"/>
  <c r="X230" i="29"/>
  <c r="X209" i="29"/>
  <c r="X241" i="29"/>
  <c r="X239" i="29"/>
  <c r="X243" i="29"/>
  <c r="X210" i="29"/>
  <c r="X242" i="29"/>
  <c r="X247" i="29"/>
  <c r="X240" i="29"/>
  <c r="X213" i="29"/>
  <c r="X245" i="29"/>
  <c r="X251" i="29"/>
  <c r="X208" i="29"/>
  <c r="X214" i="29"/>
  <c r="X246" i="29"/>
  <c r="X255" i="29"/>
  <c r="X252" i="29"/>
  <c r="M275" i="23"/>
  <c r="AU7" i="1"/>
  <c r="AV7" i="1"/>
  <c r="AX7" i="1"/>
  <c r="AY7" i="1"/>
  <c r="AZ7" i="1"/>
  <c r="AU8" i="1"/>
  <c r="AV8" i="1"/>
  <c r="AX8" i="1" s="1"/>
  <c r="AY8" i="1"/>
  <c r="AZ8" i="1"/>
  <c r="AU9" i="1"/>
  <c r="AY9" i="1" s="1"/>
  <c r="AV9" i="1"/>
  <c r="AX9" i="1" s="1"/>
  <c r="AZ9" i="1" s="1"/>
  <c r="AU10" i="1"/>
  <c r="AY10" i="1" s="1"/>
  <c r="AV10" i="1"/>
  <c r="AX10" i="1"/>
  <c r="AZ10" i="1"/>
  <c r="AU11" i="1"/>
  <c r="AV11" i="1"/>
  <c r="AX11" i="1"/>
  <c r="AZ11" i="1" s="1"/>
  <c r="AY11" i="1"/>
  <c r="AU12" i="1"/>
  <c r="AV12" i="1"/>
  <c r="AX12" i="1" s="1"/>
  <c r="AY12" i="1"/>
  <c r="AU13" i="1"/>
  <c r="AY13" i="1" s="1"/>
  <c r="AV13" i="1"/>
  <c r="AX13" i="1"/>
  <c r="AU14" i="1"/>
  <c r="AY14" i="1" s="1"/>
  <c r="AV14" i="1"/>
  <c r="AU15" i="1"/>
  <c r="AV15" i="1"/>
  <c r="AX15" i="1"/>
  <c r="AZ15" i="1" s="1"/>
  <c r="AY15" i="1"/>
  <c r="AU16" i="1"/>
  <c r="AV16" i="1"/>
  <c r="AX16" i="1" s="1"/>
  <c r="AZ16" i="1" s="1"/>
  <c r="AY16" i="1"/>
  <c r="AU17" i="1"/>
  <c r="AY17" i="1" s="1"/>
  <c r="AV17" i="1"/>
  <c r="AX17" i="1" s="1"/>
  <c r="AU18" i="1"/>
  <c r="AY18" i="1" s="1"/>
  <c r="AV18" i="1"/>
  <c r="AX18" i="1"/>
  <c r="AZ18" i="1" s="1"/>
  <c r="AU19" i="1"/>
  <c r="AV19" i="1"/>
  <c r="AX19" i="1"/>
  <c r="AZ19" i="1" s="1"/>
  <c r="AY19" i="1"/>
  <c r="AU20" i="1"/>
  <c r="AV20" i="1"/>
  <c r="AX20" i="1" s="1"/>
  <c r="AZ20" i="1" s="1"/>
  <c r="AY20" i="1"/>
  <c r="AU21" i="1"/>
  <c r="AY21" i="1" s="1"/>
  <c r="AV21" i="1"/>
  <c r="AX21" i="1"/>
  <c r="AZ21" i="1" s="1"/>
  <c r="AU22" i="1"/>
  <c r="AY22" i="1" s="1"/>
  <c r="AV22" i="1"/>
  <c r="AX22" i="1" s="1"/>
  <c r="AZ22" i="1" s="1"/>
  <c r="AU23" i="1"/>
  <c r="AV23" i="1"/>
  <c r="AX23" i="1"/>
  <c r="AY23" i="1"/>
  <c r="AZ23" i="1"/>
  <c r="AU24" i="1"/>
  <c r="AV24" i="1"/>
  <c r="AX24" i="1" s="1"/>
  <c r="AY24" i="1"/>
  <c r="AZ24" i="1"/>
  <c r="AU25" i="1"/>
  <c r="AY25" i="1" s="1"/>
  <c r="AV25" i="1"/>
  <c r="AX25" i="1" s="1"/>
  <c r="AZ25" i="1" s="1"/>
  <c r="AU26" i="1"/>
  <c r="AY26" i="1" s="1"/>
  <c r="AV26" i="1"/>
  <c r="AX26" i="1"/>
  <c r="AZ26" i="1"/>
  <c r="AU27" i="1"/>
  <c r="AV27" i="1"/>
  <c r="AX27" i="1"/>
  <c r="AZ27" i="1" s="1"/>
  <c r="AY27" i="1"/>
  <c r="AU28" i="1"/>
  <c r="AV28" i="1"/>
  <c r="AX28" i="1" s="1"/>
  <c r="AY28" i="1"/>
  <c r="AU29" i="1"/>
  <c r="AY29" i="1" s="1"/>
  <c r="AV29" i="1"/>
  <c r="AX29" i="1"/>
  <c r="AU30" i="1"/>
  <c r="AY30" i="1" s="1"/>
  <c r="AV30" i="1"/>
  <c r="AU31" i="1"/>
  <c r="AV31" i="1"/>
  <c r="AX31" i="1"/>
  <c r="AZ31" i="1" s="1"/>
  <c r="AY31" i="1"/>
  <c r="AU32" i="1"/>
  <c r="AV32" i="1"/>
  <c r="AX32" i="1" s="1"/>
  <c r="AZ32" i="1" s="1"/>
  <c r="AY32" i="1"/>
  <c r="AU33" i="1"/>
  <c r="AY33" i="1" s="1"/>
  <c r="AV33" i="1"/>
  <c r="AX33" i="1" s="1"/>
  <c r="AU34" i="1"/>
  <c r="AY34" i="1" s="1"/>
  <c r="AV34" i="1"/>
  <c r="AX34" i="1"/>
  <c r="AZ34" i="1" s="1"/>
  <c r="AU35" i="1"/>
  <c r="AV35" i="1"/>
  <c r="AX35" i="1"/>
  <c r="AZ35" i="1" s="1"/>
  <c r="AY35" i="1"/>
  <c r="AU36" i="1"/>
  <c r="AV36" i="1"/>
  <c r="AX36" i="1" s="1"/>
  <c r="AZ36" i="1" s="1"/>
  <c r="AY36" i="1"/>
  <c r="AU37" i="1"/>
  <c r="AY37" i="1" s="1"/>
  <c r="AV37" i="1"/>
  <c r="AX37" i="1"/>
  <c r="AZ37" i="1" s="1"/>
  <c r="AU38" i="1"/>
  <c r="AY38" i="1" s="1"/>
  <c r="AV38" i="1"/>
  <c r="AX38" i="1" s="1"/>
  <c r="AZ38" i="1" s="1"/>
  <c r="AU39" i="1"/>
  <c r="AV39" i="1"/>
  <c r="AX39" i="1"/>
  <c r="AY39" i="1"/>
  <c r="AZ39" i="1"/>
  <c r="AU40" i="1"/>
  <c r="AV40" i="1"/>
  <c r="AX40" i="1" s="1"/>
  <c r="AZ40" i="1" s="1"/>
  <c r="AY40" i="1"/>
  <c r="AU41" i="1"/>
  <c r="AY41" i="1" s="1"/>
  <c r="AV41" i="1"/>
  <c r="AX41" i="1" s="1"/>
  <c r="AZ41" i="1" s="1"/>
  <c r="AU42" i="1"/>
  <c r="AY42" i="1" s="1"/>
  <c r="AV42" i="1"/>
  <c r="AX42" i="1"/>
  <c r="AZ42" i="1"/>
  <c r="AU43" i="1"/>
  <c r="AV43" i="1"/>
  <c r="AX43" i="1"/>
  <c r="AZ43" i="1" s="1"/>
  <c r="AY43" i="1"/>
  <c r="AU44" i="1"/>
  <c r="AV44" i="1"/>
  <c r="AX44" i="1" s="1"/>
  <c r="AY44" i="1"/>
  <c r="AU45" i="1"/>
  <c r="AY45" i="1" s="1"/>
  <c r="AV45" i="1"/>
  <c r="AX45" i="1"/>
  <c r="AU46" i="1"/>
  <c r="AY46" i="1" s="1"/>
  <c r="AV46" i="1"/>
  <c r="AU47" i="1"/>
  <c r="AV47" i="1"/>
  <c r="AX47" i="1"/>
  <c r="AZ47" i="1" s="1"/>
  <c r="AY47" i="1"/>
  <c r="AU48" i="1"/>
  <c r="AV48" i="1"/>
  <c r="AX48" i="1" s="1"/>
  <c r="AZ48" i="1" s="1"/>
  <c r="AY48" i="1"/>
  <c r="AU49" i="1"/>
  <c r="AY49" i="1" s="1"/>
  <c r="AV49" i="1"/>
  <c r="AX49" i="1" s="1"/>
  <c r="AU50" i="1"/>
  <c r="AY50" i="1" s="1"/>
  <c r="AV50" i="1"/>
  <c r="AX50" i="1"/>
  <c r="AZ50" i="1" s="1"/>
  <c r="AU51" i="1"/>
  <c r="AV51" i="1"/>
  <c r="AX51" i="1"/>
  <c r="AZ51" i="1" s="1"/>
  <c r="AY51" i="1"/>
  <c r="AU52" i="1"/>
  <c r="AV52" i="1"/>
  <c r="AX52" i="1" s="1"/>
  <c r="AZ52" i="1" s="1"/>
  <c r="AY52" i="1"/>
  <c r="AU53" i="1"/>
  <c r="AY53" i="1" s="1"/>
  <c r="AV53" i="1"/>
  <c r="AX53" i="1"/>
  <c r="AZ53" i="1" s="1"/>
  <c r="AU54" i="1"/>
  <c r="AY54" i="1" s="1"/>
  <c r="AV54" i="1"/>
  <c r="AX54" i="1" s="1"/>
  <c r="AZ54" i="1" s="1"/>
  <c r="AU55" i="1"/>
  <c r="AV55" i="1"/>
  <c r="AX55" i="1"/>
  <c r="AZ55" i="1" s="1"/>
  <c r="AY55" i="1"/>
  <c r="AU56" i="1"/>
  <c r="AV56" i="1"/>
  <c r="AX56" i="1" s="1"/>
  <c r="AY56" i="1"/>
  <c r="AZ56" i="1"/>
  <c r="AU57" i="1"/>
  <c r="AY57" i="1" s="1"/>
  <c r="AV57" i="1"/>
  <c r="AX57" i="1" s="1"/>
  <c r="AZ57" i="1" s="1"/>
  <c r="AU58" i="1"/>
  <c r="AY58" i="1" s="1"/>
  <c r="AV58" i="1"/>
  <c r="AX58" i="1"/>
  <c r="AZ58" i="1"/>
  <c r="AU59" i="1"/>
  <c r="AV59" i="1"/>
  <c r="AX59" i="1"/>
  <c r="AZ59" i="1" s="1"/>
  <c r="AY59" i="1"/>
  <c r="AU60" i="1"/>
  <c r="AV60" i="1"/>
  <c r="AX60" i="1" s="1"/>
  <c r="AY60" i="1"/>
  <c r="AU61" i="1"/>
  <c r="AY61" i="1" s="1"/>
  <c r="AV61" i="1"/>
  <c r="AX61" i="1"/>
  <c r="AU62" i="1"/>
  <c r="AY62" i="1" s="1"/>
  <c r="AV62" i="1"/>
  <c r="AU63" i="1"/>
  <c r="AV63" i="1"/>
  <c r="AX63" i="1"/>
  <c r="AZ63" i="1" s="1"/>
  <c r="AY63" i="1"/>
  <c r="AU64" i="1"/>
  <c r="AV64" i="1"/>
  <c r="AX64" i="1" s="1"/>
  <c r="AZ64" i="1" s="1"/>
  <c r="AY64" i="1"/>
  <c r="AU65" i="1"/>
  <c r="AY65" i="1" s="1"/>
  <c r="AV65" i="1"/>
  <c r="AX65" i="1" s="1"/>
  <c r="AU66" i="1"/>
  <c r="AY66" i="1" s="1"/>
  <c r="AV66" i="1"/>
  <c r="AX66" i="1"/>
  <c r="AZ66" i="1" s="1"/>
  <c r="AU67" i="1"/>
  <c r="AV67" i="1"/>
  <c r="AX67" i="1"/>
  <c r="AZ67" i="1" s="1"/>
  <c r="AY67" i="1"/>
  <c r="AU68" i="1"/>
  <c r="AV68" i="1"/>
  <c r="AX68" i="1" s="1"/>
  <c r="AZ68" i="1" s="1"/>
  <c r="AY68" i="1"/>
  <c r="AU69" i="1"/>
  <c r="AY69" i="1" s="1"/>
  <c r="AV69" i="1"/>
  <c r="AX69" i="1"/>
  <c r="AZ69" i="1" s="1"/>
  <c r="AU70" i="1"/>
  <c r="AY70" i="1" s="1"/>
  <c r="AV70" i="1"/>
  <c r="AX70" i="1" s="1"/>
  <c r="AZ70" i="1" s="1"/>
  <c r="AU71" i="1"/>
  <c r="AV71" i="1"/>
  <c r="AX71" i="1"/>
  <c r="AY71" i="1"/>
  <c r="AZ71" i="1"/>
  <c r="AU72" i="1"/>
  <c r="AV72" i="1"/>
  <c r="AX72" i="1" s="1"/>
  <c r="AY72" i="1"/>
  <c r="AZ72" i="1"/>
  <c r="AU73" i="1"/>
  <c r="AY73" i="1" s="1"/>
  <c r="AV73" i="1"/>
  <c r="AX73" i="1" s="1"/>
  <c r="AZ73" i="1" s="1"/>
  <c r="AU74" i="1"/>
  <c r="AY74" i="1" s="1"/>
  <c r="AV74" i="1"/>
  <c r="AX74" i="1"/>
  <c r="AZ74" i="1"/>
  <c r="AU75" i="1"/>
  <c r="AV75" i="1"/>
  <c r="AX75" i="1"/>
  <c r="AZ75" i="1" s="1"/>
  <c r="AY75" i="1"/>
  <c r="AU76" i="1"/>
  <c r="AV76" i="1"/>
  <c r="AX76" i="1" s="1"/>
  <c r="AY76" i="1"/>
  <c r="AU77" i="1"/>
  <c r="AY77" i="1" s="1"/>
  <c r="AV77" i="1"/>
  <c r="AX77" i="1"/>
  <c r="AU78" i="1"/>
  <c r="AY78" i="1" s="1"/>
  <c r="AV78" i="1"/>
  <c r="AU79" i="1"/>
  <c r="AV79" i="1"/>
  <c r="AX79" i="1"/>
  <c r="AZ79" i="1" s="1"/>
  <c r="AY79" i="1"/>
  <c r="AU80" i="1"/>
  <c r="AV80" i="1"/>
  <c r="AX80" i="1" s="1"/>
  <c r="AZ80" i="1" s="1"/>
  <c r="AY80" i="1"/>
  <c r="AU81" i="1"/>
  <c r="AY81" i="1" s="1"/>
  <c r="AV81" i="1"/>
  <c r="AX81" i="1" s="1"/>
  <c r="AU82" i="1"/>
  <c r="AY82" i="1" s="1"/>
  <c r="AV82" i="1"/>
  <c r="AX82" i="1"/>
  <c r="AZ82" i="1" s="1"/>
  <c r="AU83" i="1"/>
  <c r="AV83" i="1"/>
  <c r="AX83" i="1"/>
  <c r="AZ83" i="1" s="1"/>
  <c r="AY83" i="1"/>
  <c r="AU84" i="1"/>
  <c r="AV84" i="1"/>
  <c r="AX84" i="1" s="1"/>
  <c r="AZ84" i="1" s="1"/>
  <c r="AY84" i="1"/>
  <c r="AU85" i="1"/>
  <c r="AY85" i="1" s="1"/>
  <c r="AV85" i="1"/>
  <c r="AX85" i="1"/>
  <c r="AZ85" i="1" s="1"/>
  <c r="AU86" i="1"/>
  <c r="AY86" i="1" s="1"/>
  <c r="AV86" i="1"/>
  <c r="AX86" i="1" s="1"/>
  <c r="AZ86" i="1" s="1"/>
  <c r="AU87" i="1"/>
  <c r="AV87" i="1"/>
  <c r="AX87" i="1"/>
  <c r="AY87" i="1"/>
  <c r="AZ87" i="1"/>
  <c r="AU88" i="1"/>
  <c r="AV88" i="1"/>
  <c r="AX88" i="1" s="1"/>
  <c r="AY88" i="1"/>
  <c r="AZ88" i="1"/>
  <c r="AU89" i="1"/>
  <c r="AY89" i="1" s="1"/>
  <c r="AV89" i="1"/>
  <c r="AX89" i="1" s="1"/>
  <c r="AZ89" i="1" s="1"/>
  <c r="AU90" i="1"/>
  <c r="AY90" i="1" s="1"/>
  <c r="AV90" i="1"/>
  <c r="AX90" i="1"/>
  <c r="AZ90" i="1" s="1"/>
  <c r="AU91" i="1"/>
  <c r="AV91" i="1"/>
  <c r="AX91" i="1"/>
  <c r="AZ91" i="1" s="1"/>
  <c r="AY91" i="1"/>
  <c r="AU92" i="1"/>
  <c r="AV92" i="1"/>
  <c r="AX92" i="1" s="1"/>
  <c r="AY92" i="1"/>
  <c r="AU93" i="1"/>
  <c r="AY93" i="1" s="1"/>
  <c r="AV93" i="1"/>
  <c r="AX93" i="1"/>
  <c r="AU94" i="1"/>
  <c r="AV94" i="1"/>
  <c r="AY94" i="1"/>
  <c r="AU95" i="1"/>
  <c r="AV95" i="1"/>
  <c r="AX95" i="1"/>
  <c r="AZ95" i="1" s="1"/>
  <c r="AY95" i="1"/>
  <c r="AU96" i="1"/>
  <c r="AV96" i="1"/>
  <c r="AX96" i="1" s="1"/>
  <c r="AY96" i="1"/>
  <c r="AZ96" i="1"/>
  <c r="AU97" i="1"/>
  <c r="AY97" i="1" s="1"/>
  <c r="AV97" i="1"/>
  <c r="AX97" i="1" s="1"/>
  <c r="AZ97" i="1" s="1"/>
  <c r="AU98" i="1"/>
  <c r="AV98" i="1"/>
  <c r="AX98" i="1"/>
  <c r="AZ98" i="1" s="1"/>
  <c r="AY98" i="1"/>
  <c r="AU99" i="1"/>
  <c r="AV99" i="1"/>
  <c r="AX99" i="1"/>
  <c r="AZ99" i="1" s="1"/>
  <c r="AY99" i="1"/>
  <c r="AU100" i="1"/>
  <c r="AV100" i="1"/>
  <c r="AX100" i="1" s="1"/>
  <c r="AZ100" i="1" s="1"/>
  <c r="AY100" i="1"/>
  <c r="AU101" i="1"/>
  <c r="AY101" i="1" s="1"/>
  <c r="AV101" i="1"/>
  <c r="AX101" i="1"/>
  <c r="AZ101" i="1" s="1"/>
  <c r="AU102" i="1"/>
  <c r="AY102" i="1" s="1"/>
  <c r="AV102" i="1"/>
  <c r="AX102" i="1"/>
  <c r="AZ102" i="1" s="1"/>
  <c r="AU103" i="1"/>
  <c r="AV103" i="1"/>
  <c r="AX103" i="1"/>
  <c r="AY103" i="1"/>
  <c r="AU104" i="1"/>
  <c r="AV104" i="1"/>
  <c r="AX104" i="1" s="1"/>
  <c r="AZ104" i="1" s="1"/>
  <c r="AY104" i="1"/>
  <c r="AU105" i="1"/>
  <c r="AY105" i="1" s="1"/>
  <c r="AV105" i="1"/>
  <c r="AX105" i="1" s="1"/>
  <c r="AZ105" i="1" s="1"/>
  <c r="AU106" i="1"/>
  <c r="AY106" i="1" s="1"/>
  <c r="AV106" i="1"/>
  <c r="AX106" i="1" s="1"/>
  <c r="AZ106" i="1" s="1"/>
  <c r="AU107" i="1"/>
  <c r="AV107" i="1"/>
  <c r="AX107" i="1"/>
  <c r="AZ107" i="1" s="1"/>
  <c r="AY107" i="1"/>
  <c r="AU108" i="1"/>
  <c r="AV108" i="1"/>
  <c r="AX108" i="1" s="1"/>
  <c r="AY108" i="1"/>
  <c r="AZ108" i="1"/>
  <c r="AU109" i="1"/>
  <c r="AY109" i="1" s="1"/>
  <c r="AV109" i="1"/>
  <c r="AX109" i="1" s="1"/>
  <c r="AZ109" i="1" s="1"/>
  <c r="AU110" i="1"/>
  <c r="AV110" i="1"/>
  <c r="AX110" i="1"/>
  <c r="AZ110" i="1" s="1"/>
  <c r="AY110" i="1"/>
  <c r="AU111" i="1"/>
  <c r="AV111" i="1"/>
  <c r="AX111" i="1"/>
  <c r="AZ111" i="1" s="1"/>
  <c r="AY111" i="1"/>
  <c r="AU112" i="1"/>
  <c r="AY112" i="1" s="1"/>
  <c r="AV112" i="1"/>
  <c r="AX112" i="1" s="1"/>
  <c r="AZ112" i="1" s="1"/>
  <c r="AU113" i="1"/>
  <c r="AY113" i="1" s="1"/>
  <c r="AV113" i="1"/>
  <c r="AX113" i="1"/>
  <c r="AZ113" i="1" s="1"/>
  <c r="AU114" i="1"/>
  <c r="AY114" i="1" s="1"/>
  <c r="AV114" i="1"/>
  <c r="AX114" i="1" s="1"/>
  <c r="AZ114" i="1" s="1"/>
  <c r="AU115" i="1"/>
  <c r="AV115" i="1"/>
  <c r="AX115" i="1"/>
  <c r="AY115" i="1"/>
  <c r="AZ115" i="1"/>
  <c r="AU116" i="1"/>
  <c r="AV116" i="1"/>
  <c r="AX116" i="1" s="1"/>
  <c r="AZ116" i="1" s="1"/>
  <c r="AY116" i="1"/>
  <c r="AU117" i="1"/>
  <c r="AY117" i="1" s="1"/>
  <c r="AV117" i="1"/>
  <c r="AX117" i="1"/>
  <c r="AZ117" i="1" s="1"/>
  <c r="AU118" i="1"/>
  <c r="AV118" i="1"/>
  <c r="AX118" i="1" s="1"/>
  <c r="AZ118" i="1" s="1"/>
  <c r="AY118" i="1"/>
  <c r="AU119" i="1"/>
  <c r="AV119" i="1"/>
  <c r="AX119" i="1"/>
  <c r="AY119" i="1"/>
  <c r="AZ119" i="1" s="1"/>
  <c r="AU120" i="1"/>
  <c r="AY120" i="1" s="1"/>
  <c r="AV120" i="1"/>
  <c r="AX120" i="1" s="1"/>
  <c r="AU121" i="1"/>
  <c r="AY121" i="1" s="1"/>
  <c r="AV121" i="1"/>
  <c r="AX121" i="1" s="1"/>
  <c r="AZ121" i="1" s="1"/>
  <c r="AU122" i="1"/>
  <c r="AV122" i="1"/>
  <c r="AX122" i="1" s="1"/>
  <c r="AY122" i="1"/>
  <c r="AZ122" i="1"/>
  <c r="AU123" i="1"/>
  <c r="AV123" i="1"/>
  <c r="AX123" i="1"/>
  <c r="AZ123" i="1" s="1"/>
  <c r="AY123" i="1"/>
  <c r="AU124" i="1"/>
  <c r="AV124" i="1"/>
  <c r="AX124" i="1" s="1"/>
  <c r="AY124" i="1"/>
  <c r="AU125" i="1"/>
  <c r="AY125" i="1" s="1"/>
  <c r="AV125" i="1"/>
  <c r="AX125" i="1"/>
  <c r="AZ125" i="1" s="1"/>
  <c r="AU126" i="1"/>
  <c r="AV126" i="1"/>
  <c r="AY126" i="1"/>
  <c r="AU127" i="1"/>
  <c r="AV127" i="1"/>
  <c r="AX127" i="1"/>
  <c r="AZ127" i="1" s="1"/>
  <c r="AY127" i="1"/>
  <c r="AU128" i="1"/>
  <c r="AY128" i="1" s="1"/>
  <c r="AV128" i="1"/>
  <c r="AX128" i="1" s="1"/>
  <c r="AU129" i="1"/>
  <c r="AY129" i="1" s="1"/>
  <c r="AV129" i="1"/>
  <c r="AX129" i="1"/>
  <c r="AZ129" i="1" s="1"/>
  <c r="AU130" i="1"/>
  <c r="AV130" i="1"/>
  <c r="AX130" i="1"/>
  <c r="AZ130" i="1" s="1"/>
  <c r="AY130" i="1"/>
  <c r="AU131" i="1"/>
  <c r="AV131" i="1"/>
  <c r="AX131" i="1"/>
  <c r="AZ131" i="1" s="1"/>
  <c r="AY131" i="1"/>
  <c r="AU132" i="1"/>
  <c r="AV132" i="1"/>
  <c r="AX132" i="1" s="1"/>
  <c r="AY132" i="1"/>
  <c r="AU133" i="1"/>
  <c r="AY133" i="1" s="1"/>
  <c r="AV133" i="1"/>
  <c r="AX133" i="1" s="1"/>
  <c r="AZ133" i="1" s="1"/>
  <c r="AU134" i="1"/>
  <c r="AV134" i="1"/>
  <c r="AX134" i="1"/>
  <c r="AY134" i="1"/>
  <c r="AZ134" i="1"/>
  <c r="AU135" i="1"/>
  <c r="AV135" i="1"/>
  <c r="AX135" i="1"/>
  <c r="AZ135" i="1" s="1"/>
  <c r="AY135" i="1"/>
  <c r="AU136" i="1"/>
  <c r="AV136" i="1"/>
  <c r="AX136" i="1" s="1"/>
  <c r="AY136" i="1"/>
  <c r="AZ136" i="1"/>
  <c r="AU137" i="1"/>
  <c r="AY137" i="1" s="1"/>
  <c r="AV137" i="1"/>
  <c r="AX137" i="1" s="1"/>
  <c r="AZ137" i="1" s="1"/>
  <c r="AU138" i="1"/>
  <c r="AY138" i="1" s="1"/>
  <c r="AV138" i="1"/>
  <c r="AX138" i="1"/>
  <c r="AZ138" i="1" s="1"/>
  <c r="AU139" i="1"/>
  <c r="AV139" i="1"/>
  <c r="AX139" i="1"/>
  <c r="AY139" i="1"/>
  <c r="AZ139" i="1"/>
  <c r="AU140" i="1"/>
  <c r="AV140" i="1"/>
  <c r="AX140" i="1" s="1"/>
  <c r="AY140" i="1"/>
  <c r="AU141" i="1"/>
  <c r="AY141" i="1" s="1"/>
  <c r="AV141" i="1"/>
  <c r="AU142" i="1"/>
  <c r="AY142" i="1" s="1"/>
  <c r="AV142" i="1"/>
  <c r="AX142" i="1"/>
  <c r="AU143" i="1"/>
  <c r="AV143" i="1"/>
  <c r="AX143" i="1"/>
  <c r="AZ143" i="1" s="1"/>
  <c r="AY143" i="1"/>
  <c r="AU144" i="1"/>
  <c r="AY144" i="1" s="1"/>
  <c r="AV144" i="1"/>
  <c r="AX144" i="1" s="1"/>
  <c r="AZ144" i="1"/>
  <c r="AU145" i="1"/>
  <c r="AY145" i="1" s="1"/>
  <c r="AV145" i="1"/>
  <c r="AX145" i="1" s="1"/>
  <c r="AZ145" i="1" s="1"/>
  <c r="AU146" i="1"/>
  <c r="AY146" i="1" s="1"/>
  <c r="AV146" i="1"/>
  <c r="AX146" i="1"/>
  <c r="AZ146" i="1"/>
  <c r="AU147" i="1"/>
  <c r="AV147" i="1"/>
  <c r="AX147" i="1"/>
  <c r="AZ147" i="1" s="1"/>
  <c r="AY147" i="1"/>
  <c r="AU148" i="1"/>
  <c r="AV148" i="1"/>
  <c r="AX148" i="1" s="1"/>
  <c r="AZ148" i="1" s="1"/>
  <c r="AY148" i="1"/>
  <c r="AU149" i="1"/>
  <c r="AY149" i="1" s="1"/>
  <c r="AV149" i="1"/>
  <c r="AX149" i="1"/>
  <c r="AZ149" i="1" s="1"/>
  <c r="AU150" i="1"/>
  <c r="AY150" i="1" s="1"/>
  <c r="AV150" i="1"/>
  <c r="AX150" i="1" s="1"/>
  <c r="AU151" i="1"/>
  <c r="AV151" i="1"/>
  <c r="AX151" i="1"/>
  <c r="AY151" i="1"/>
  <c r="AZ151" i="1"/>
  <c r="AU152" i="1"/>
  <c r="AY152" i="1" s="1"/>
  <c r="AV152" i="1"/>
  <c r="AX152" i="1" s="1"/>
  <c r="AZ152" i="1"/>
  <c r="AU153" i="1"/>
  <c r="AY153" i="1" s="1"/>
  <c r="AV153" i="1"/>
  <c r="AX153" i="1"/>
  <c r="AZ153" i="1" s="1"/>
  <c r="AU154" i="1"/>
  <c r="AV154" i="1"/>
  <c r="AX154" i="1" s="1"/>
  <c r="AZ154" i="1" s="1"/>
  <c r="AY154" i="1"/>
  <c r="AU155" i="1"/>
  <c r="AV155" i="1"/>
  <c r="AX155" i="1"/>
  <c r="AZ155" i="1" s="1"/>
  <c r="AY155" i="1"/>
  <c r="AU156" i="1"/>
  <c r="AV156" i="1"/>
  <c r="AX156" i="1" s="1"/>
  <c r="AY156" i="1"/>
  <c r="AU157" i="1"/>
  <c r="AY157" i="1" s="1"/>
  <c r="AV157" i="1"/>
  <c r="AX157" i="1" s="1"/>
  <c r="AZ157" i="1" s="1"/>
  <c r="AU158" i="1"/>
  <c r="AV158" i="1"/>
  <c r="AY158" i="1"/>
  <c r="AU159" i="1"/>
  <c r="AV159" i="1"/>
  <c r="AX159" i="1"/>
  <c r="AY159" i="1"/>
  <c r="AU160" i="1"/>
  <c r="AY160" i="1" s="1"/>
  <c r="AV160" i="1"/>
  <c r="AX160" i="1" s="1"/>
  <c r="AU161" i="1"/>
  <c r="AY161" i="1" s="1"/>
  <c r="AV161" i="1"/>
  <c r="AX161" i="1"/>
  <c r="AZ161" i="1" s="1"/>
  <c r="AU162" i="1"/>
  <c r="AY162" i="1" s="1"/>
  <c r="AV162" i="1"/>
  <c r="AX162" i="1"/>
  <c r="AZ162" i="1" s="1"/>
  <c r="AU163" i="1"/>
  <c r="AV163" i="1"/>
  <c r="AX163" i="1"/>
  <c r="AZ163" i="1" s="1"/>
  <c r="AY163" i="1"/>
  <c r="AU164" i="1"/>
  <c r="AV164" i="1"/>
  <c r="AX164" i="1" s="1"/>
  <c r="AY164" i="1"/>
  <c r="AZ164" i="1"/>
  <c r="AU165" i="1"/>
  <c r="AY165" i="1" s="1"/>
  <c r="AV165" i="1"/>
  <c r="AX165" i="1" s="1"/>
  <c r="AZ165" i="1" s="1"/>
  <c r="AU166" i="1"/>
  <c r="AY166" i="1" s="1"/>
  <c r="AV166" i="1"/>
  <c r="AX166" i="1"/>
  <c r="AU167" i="1"/>
  <c r="AV167" i="1"/>
  <c r="AX167" i="1"/>
  <c r="AY167" i="1"/>
  <c r="AZ167" i="1"/>
  <c r="AU168" i="1"/>
  <c r="AY168" i="1" s="1"/>
  <c r="AZ168" i="1" s="1"/>
  <c r="AV168" i="1"/>
  <c r="AX168" i="1" s="1"/>
  <c r="AU169" i="1"/>
  <c r="AY169" i="1" s="1"/>
  <c r="AV169" i="1"/>
  <c r="AX169" i="1"/>
  <c r="AZ169" i="1" s="1"/>
  <c r="AU170" i="1"/>
  <c r="AY170" i="1" s="1"/>
  <c r="AV170" i="1"/>
  <c r="AX170" i="1" s="1"/>
  <c r="AZ170" i="1" s="1"/>
  <c r="AU171" i="1"/>
  <c r="AV171" i="1"/>
  <c r="AX171" i="1"/>
  <c r="AZ171" i="1" s="1"/>
  <c r="AY171" i="1"/>
  <c r="AU172" i="1"/>
  <c r="AV172" i="1"/>
  <c r="AX172" i="1" s="1"/>
  <c r="AY172" i="1"/>
  <c r="AZ172" i="1"/>
  <c r="AU173" i="1"/>
  <c r="AY173" i="1" s="1"/>
  <c r="AV173" i="1"/>
  <c r="AX173" i="1" s="1"/>
  <c r="AZ173" i="1" s="1"/>
  <c r="AU174" i="1"/>
  <c r="AV174" i="1"/>
  <c r="AX174" i="1"/>
  <c r="AZ174" i="1" s="1"/>
  <c r="AY174" i="1"/>
  <c r="AU175" i="1"/>
  <c r="AV175" i="1"/>
  <c r="AX175" i="1"/>
  <c r="AZ175" i="1" s="1"/>
  <c r="AY175" i="1"/>
  <c r="AU176" i="1"/>
  <c r="AY176" i="1" s="1"/>
  <c r="AV176" i="1"/>
  <c r="AX176" i="1" s="1"/>
  <c r="AU177" i="1"/>
  <c r="AV177" i="1"/>
  <c r="AX177" i="1"/>
  <c r="AZ177" i="1" s="1"/>
  <c r="AY177" i="1"/>
  <c r="AU178" i="1"/>
  <c r="AV178" i="1"/>
  <c r="AX178" i="1"/>
  <c r="AY178" i="1"/>
  <c r="AZ178" i="1"/>
  <c r="AU179" i="1"/>
  <c r="AY179" i="1" s="1"/>
  <c r="AV179" i="1"/>
  <c r="AX179" i="1"/>
  <c r="AU180" i="1"/>
  <c r="AY180" i="1" s="1"/>
  <c r="AV180" i="1"/>
  <c r="AX180" i="1" s="1"/>
  <c r="AZ180" i="1" s="1"/>
  <c r="AU181" i="1"/>
  <c r="AV181" i="1"/>
  <c r="AX181" i="1"/>
  <c r="AY181" i="1"/>
  <c r="AZ181" i="1"/>
  <c r="AU182" i="1"/>
  <c r="AV182" i="1"/>
  <c r="AX182" i="1" s="1"/>
  <c r="AZ182" i="1" s="1"/>
  <c r="AY182" i="1"/>
  <c r="AU183" i="1"/>
  <c r="AY183" i="1" s="1"/>
  <c r="AV183" i="1"/>
  <c r="AX183" i="1" s="1"/>
  <c r="AZ183" i="1" s="1"/>
  <c r="AU184" i="1"/>
  <c r="AY184" i="1" s="1"/>
  <c r="AV184" i="1"/>
  <c r="AX184" i="1"/>
  <c r="AZ184" i="1" s="1"/>
  <c r="AU185" i="1"/>
  <c r="AV185" i="1"/>
  <c r="AX185" i="1"/>
  <c r="AY185" i="1"/>
  <c r="AZ185" i="1"/>
  <c r="AU186" i="1"/>
  <c r="AV186" i="1"/>
  <c r="AX186" i="1"/>
  <c r="AZ186" i="1" s="1"/>
  <c r="AY186" i="1"/>
  <c r="AU187" i="1"/>
  <c r="AY187" i="1" s="1"/>
  <c r="AV187" i="1"/>
  <c r="AX187" i="1" s="1"/>
  <c r="AU188" i="1"/>
  <c r="AY188" i="1" s="1"/>
  <c r="AV188" i="1"/>
  <c r="AX188" i="1"/>
  <c r="AZ188" i="1"/>
  <c r="AU189" i="1"/>
  <c r="AV189" i="1"/>
  <c r="AX189" i="1" s="1"/>
  <c r="AZ189" i="1" s="1"/>
  <c r="AY189" i="1"/>
  <c r="AU190" i="1"/>
  <c r="AV190" i="1"/>
  <c r="AX190" i="1" s="1"/>
  <c r="AZ190" i="1" s="1"/>
  <c r="AY190" i="1"/>
  <c r="AU191" i="1"/>
  <c r="AY191" i="1" s="1"/>
  <c r="AV191" i="1"/>
  <c r="AX191" i="1"/>
  <c r="AZ191" i="1" s="1"/>
  <c r="AU192" i="1"/>
  <c r="AY192" i="1" s="1"/>
  <c r="AV192" i="1"/>
  <c r="AX192" i="1"/>
  <c r="AZ192" i="1" s="1"/>
  <c r="AU193" i="1"/>
  <c r="AY193" i="1" s="1"/>
  <c r="AV193" i="1"/>
  <c r="AX193" i="1"/>
  <c r="AZ193" i="1" s="1"/>
  <c r="AU194" i="1"/>
  <c r="AV194" i="1"/>
  <c r="AX194" i="1" s="1"/>
  <c r="AZ194" i="1" s="1"/>
  <c r="AY194" i="1"/>
  <c r="AU195" i="1"/>
  <c r="AV195" i="1"/>
  <c r="AX195" i="1"/>
  <c r="AZ195" i="1" s="1"/>
  <c r="AY195" i="1"/>
  <c r="AU196" i="1"/>
  <c r="AY196" i="1" s="1"/>
  <c r="AV196" i="1"/>
  <c r="AX196" i="1"/>
  <c r="AZ196" i="1"/>
  <c r="AU197" i="1"/>
  <c r="AY197" i="1" s="1"/>
  <c r="AV197" i="1"/>
  <c r="AX197" i="1" s="1"/>
  <c r="AZ197" i="1" s="1"/>
  <c r="AU198" i="1"/>
  <c r="AV198" i="1"/>
  <c r="AX198" i="1"/>
  <c r="AZ198" i="1" s="1"/>
  <c r="AY198" i="1"/>
  <c r="AU199" i="1"/>
  <c r="AV199" i="1"/>
  <c r="AX199" i="1"/>
  <c r="AY199" i="1"/>
  <c r="AZ199" i="1"/>
  <c r="AU200" i="1"/>
  <c r="AY200" i="1" s="1"/>
  <c r="AV200" i="1"/>
  <c r="AX200" i="1" s="1"/>
  <c r="AZ200" i="1" s="1"/>
  <c r="AU201" i="1"/>
  <c r="AY201" i="1" s="1"/>
  <c r="AV201" i="1"/>
  <c r="AX201" i="1" s="1"/>
  <c r="AZ201" i="1" s="1"/>
  <c r="AU202" i="1"/>
  <c r="AV202" i="1"/>
  <c r="AX202" i="1"/>
  <c r="AZ202" i="1" s="1"/>
  <c r="AY202" i="1"/>
  <c r="AU203" i="1"/>
  <c r="AV203" i="1"/>
  <c r="AX203" i="1"/>
  <c r="AY203" i="1"/>
  <c r="AZ203" i="1"/>
  <c r="AU204" i="1"/>
  <c r="AY204" i="1" s="1"/>
  <c r="AV204" i="1"/>
  <c r="AX204" i="1"/>
  <c r="AZ204" i="1" s="1"/>
  <c r="AU205" i="1"/>
  <c r="AY205" i="1" s="1"/>
  <c r="AV205" i="1"/>
  <c r="AX205" i="1"/>
  <c r="AU206" i="1"/>
  <c r="AV206" i="1"/>
  <c r="AX206" i="1"/>
  <c r="AY206" i="1"/>
  <c r="AZ206" i="1"/>
  <c r="AU207" i="1"/>
  <c r="AV207" i="1"/>
  <c r="AX207" i="1" s="1"/>
  <c r="AZ207" i="1" s="1"/>
  <c r="AY207" i="1"/>
  <c r="AU208" i="1"/>
  <c r="AY208" i="1" s="1"/>
  <c r="AV208" i="1"/>
  <c r="AX208" i="1" s="1"/>
  <c r="AZ208" i="1" s="1"/>
  <c r="AU209" i="1"/>
  <c r="AV209" i="1"/>
  <c r="AX209" i="1"/>
  <c r="AZ209" i="1" s="1"/>
  <c r="AY209" i="1"/>
  <c r="AU210" i="1"/>
  <c r="AV210" i="1"/>
  <c r="AX210" i="1"/>
  <c r="AZ210" i="1" s="1"/>
  <c r="AY210" i="1"/>
  <c r="AU211" i="1"/>
  <c r="AY211" i="1" s="1"/>
  <c r="AV211" i="1"/>
  <c r="AX211" i="1"/>
  <c r="AU212" i="1"/>
  <c r="AY212" i="1" s="1"/>
  <c r="AV212" i="1"/>
  <c r="AX212" i="1" s="1"/>
  <c r="AZ212" i="1" s="1"/>
  <c r="AU213" i="1"/>
  <c r="AV213" i="1"/>
  <c r="AX213" i="1"/>
  <c r="AY213" i="1"/>
  <c r="AZ213" i="1"/>
  <c r="AU214" i="1"/>
  <c r="AV214" i="1"/>
  <c r="AX214" i="1" s="1"/>
  <c r="AZ214" i="1" s="1"/>
  <c r="AY214" i="1"/>
  <c r="AU215" i="1"/>
  <c r="AY215" i="1" s="1"/>
  <c r="AV215" i="1"/>
  <c r="AX215" i="1" s="1"/>
  <c r="AZ215" i="1" s="1"/>
  <c r="AU216" i="1"/>
  <c r="AY216" i="1" s="1"/>
  <c r="AV216" i="1"/>
  <c r="AX216" i="1"/>
  <c r="AZ216" i="1" s="1"/>
  <c r="AU217" i="1"/>
  <c r="AV217" i="1"/>
  <c r="AX217" i="1"/>
  <c r="AY217" i="1"/>
  <c r="AZ217" i="1"/>
  <c r="AU218" i="1"/>
  <c r="AV218" i="1"/>
  <c r="AX218" i="1"/>
  <c r="AZ218" i="1" s="1"/>
  <c r="AY218" i="1"/>
  <c r="AU219" i="1"/>
  <c r="AY219" i="1" s="1"/>
  <c r="AV219" i="1"/>
  <c r="AX219" i="1" s="1"/>
  <c r="AZ219" i="1" s="1"/>
  <c r="AU220" i="1"/>
  <c r="AY220" i="1" s="1"/>
  <c r="AV220" i="1"/>
  <c r="AX220" i="1"/>
  <c r="AZ220" i="1" s="1"/>
  <c r="AU221" i="1"/>
  <c r="AV221" i="1"/>
  <c r="AX221" i="1" s="1"/>
  <c r="AZ221" i="1" s="1"/>
  <c r="AY221" i="1"/>
  <c r="AU222" i="1"/>
  <c r="AV222" i="1"/>
  <c r="AX222" i="1" s="1"/>
  <c r="AZ222" i="1" s="1"/>
  <c r="AY222" i="1"/>
  <c r="AU223" i="1"/>
  <c r="AY223" i="1" s="1"/>
  <c r="AV223" i="1"/>
  <c r="AX223" i="1"/>
  <c r="AZ223" i="1" s="1"/>
  <c r="AU224" i="1"/>
  <c r="AY224" i="1" s="1"/>
  <c r="AV224" i="1"/>
  <c r="AX224" i="1"/>
  <c r="AZ224" i="1"/>
  <c r="AU225" i="1"/>
  <c r="AY225" i="1" s="1"/>
  <c r="AV225" i="1"/>
  <c r="AX225" i="1"/>
  <c r="AZ225" i="1" s="1"/>
  <c r="AU226" i="1"/>
  <c r="AV226" i="1"/>
  <c r="AX226" i="1" s="1"/>
  <c r="AZ226" i="1" s="1"/>
  <c r="AY226" i="1"/>
  <c r="AU227" i="1"/>
  <c r="AV227" i="1"/>
  <c r="AX227" i="1"/>
  <c r="AZ227" i="1" s="1"/>
  <c r="AY227" i="1"/>
  <c r="AU228" i="1"/>
  <c r="AY228" i="1" s="1"/>
  <c r="AV228" i="1"/>
  <c r="AX228" i="1"/>
  <c r="AZ228" i="1"/>
  <c r="AU229" i="1"/>
  <c r="AY229" i="1" s="1"/>
  <c r="AV229" i="1"/>
  <c r="AX229" i="1" s="1"/>
  <c r="AZ229" i="1" s="1"/>
  <c r="AU230" i="1"/>
  <c r="AV230" i="1"/>
  <c r="AX230" i="1"/>
  <c r="AZ230" i="1" s="1"/>
  <c r="AY230" i="1"/>
  <c r="AU231" i="1"/>
  <c r="AV231" i="1"/>
  <c r="AX231" i="1"/>
  <c r="AY231" i="1"/>
  <c r="AZ231" i="1"/>
  <c r="AU232" i="1"/>
  <c r="AY232" i="1" s="1"/>
  <c r="AV232" i="1"/>
  <c r="AX232" i="1" s="1"/>
  <c r="AZ232" i="1" s="1"/>
  <c r="AU233" i="1"/>
  <c r="AY233" i="1" s="1"/>
  <c r="AV233" i="1"/>
  <c r="AX233" i="1" s="1"/>
  <c r="AZ233" i="1" s="1"/>
  <c r="AU234" i="1"/>
  <c r="AV234" i="1"/>
  <c r="AX234" i="1"/>
  <c r="AZ234" i="1" s="1"/>
  <c r="AY234" i="1"/>
  <c r="AU235" i="1"/>
  <c r="AV235" i="1"/>
  <c r="AX235" i="1"/>
  <c r="AY235" i="1"/>
  <c r="AZ235" i="1"/>
  <c r="AU236" i="1"/>
  <c r="AY236" i="1" s="1"/>
  <c r="AV236" i="1"/>
  <c r="AX236" i="1"/>
  <c r="AZ236" i="1" s="1"/>
  <c r="AU237" i="1"/>
  <c r="AY237" i="1" s="1"/>
  <c r="AV237" i="1"/>
  <c r="AX237" i="1"/>
  <c r="AU238" i="1"/>
  <c r="AV238" i="1"/>
  <c r="AX238" i="1"/>
  <c r="AY238" i="1"/>
  <c r="AZ238" i="1"/>
  <c r="AU239" i="1"/>
  <c r="AV239" i="1"/>
  <c r="AX239" i="1" s="1"/>
  <c r="AZ239" i="1" s="1"/>
  <c r="AY239" i="1"/>
  <c r="AU240" i="1"/>
  <c r="AY240" i="1" s="1"/>
  <c r="AV240" i="1"/>
  <c r="AX240" i="1" s="1"/>
  <c r="AZ240" i="1" s="1"/>
  <c r="AU241" i="1"/>
  <c r="AV241" i="1"/>
  <c r="AX241" i="1"/>
  <c r="AZ241" i="1" s="1"/>
  <c r="AY241" i="1"/>
  <c r="AU242" i="1"/>
  <c r="AV242" i="1"/>
  <c r="AX242" i="1"/>
  <c r="AY242" i="1"/>
  <c r="AZ242" i="1"/>
  <c r="AU243" i="1"/>
  <c r="AY243" i="1" s="1"/>
  <c r="AZ243" i="1" s="1"/>
  <c r="AV243" i="1"/>
  <c r="AX243" i="1"/>
  <c r="AU244" i="1"/>
  <c r="AY244" i="1" s="1"/>
  <c r="AV244" i="1"/>
  <c r="AX244" i="1" s="1"/>
  <c r="AZ244" i="1" s="1"/>
  <c r="AU245" i="1"/>
  <c r="AV245" i="1"/>
  <c r="AX245" i="1"/>
  <c r="AY245" i="1"/>
  <c r="AZ245" i="1"/>
  <c r="AU246" i="1"/>
  <c r="AV246" i="1"/>
  <c r="AX246" i="1" s="1"/>
  <c r="AZ246" i="1" s="1"/>
  <c r="AY246" i="1"/>
  <c r="AU247" i="1"/>
  <c r="AY247" i="1" s="1"/>
  <c r="AV247" i="1"/>
  <c r="AX247" i="1" s="1"/>
  <c r="AZ247" i="1" s="1"/>
  <c r="AU248" i="1"/>
  <c r="AY248" i="1" s="1"/>
  <c r="AV248" i="1"/>
  <c r="AX248" i="1"/>
  <c r="AZ248" i="1" s="1"/>
  <c r="AU249" i="1"/>
  <c r="AV249" i="1"/>
  <c r="AX249" i="1"/>
  <c r="AY249" i="1"/>
  <c r="AZ249" i="1"/>
  <c r="AU250" i="1"/>
  <c r="AV250" i="1"/>
  <c r="AX250" i="1"/>
  <c r="AZ250" i="1" s="1"/>
  <c r="AY250" i="1"/>
  <c r="AU251" i="1"/>
  <c r="AY251" i="1" s="1"/>
  <c r="AV251" i="1"/>
  <c r="AX251" i="1" s="1"/>
  <c r="AZ251" i="1" s="1"/>
  <c r="AU252" i="1"/>
  <c r="AY252" i="1" s="1"/>
  <c r="AV252" i="1"/>
  <c r="AX252" i="1"/>
  <c r="AZ252" i="1"/>
  <c r="AU253" i="1"/>
  <c r="AV253" i="1"/>
  <c r="AX253" i="1" s="1"/>
  <c r="AZ253" i="1" s="1"/>
  <c r="AY253" i="1"/>
  <c r="AU254" i="1"/>
  <c r="AV254" i="1"/>
  <c r="AX254" i="1" s="1"/>
  <c r="AZ254" i="1" s="1"/>
  <c r="AY254" i="1"/>
  <c r="AU255" i="1"/>
  <c r="AY255" i="1" s="1"/>
  <c r="AV255" i="1"/>
  <c r="AX255" i="1"/>
  <c r="AU256" i="1"/>
  <c r="AY256" i="1" s="1"/>
  <c r="AV256" i="1"/>
  <c r="AX256" i="1"/>
  <c r="AZ256" i="1"/>
  <c r="AU257" i="1"/>
  <c r="AY257" i="1" s="1"/>
  <c r="AV257" i="1"/>
  <c r="AX257" i="1"/>
  <c r="AU258" i="1"/>
  <c r="AV258" i="1"/>
  <c r="AX258" i="1" s="1"/>
  <c r="AZ258" i="1" s="1"/>
  <c r="AY258" i="1"/>
  <c r="AU259" i="1"/>
  <c r="AV259" i="1"/>
  <c r="AX259" i="1"/>
  <c r="AZ259" i="1" s="1"/>
  <c r="AY259" i="1"/>
  <c r="AU260" i="1"/>
  <c r="AY260" i="1" s="1"/>
  <c r="AV260" i="1"/>
  <c r="AX260" i="1"/>
  <c r="AZ260" i="1" s="1"/>
  <c r="AU261" i="1"/>
  <c r="AY261" i="1" s="1"/>
  <c r="AV261" i="1"/>
  <c r="AX261" i="1" s="1"/>
  <c r="AU262" i="1"/>
  <c r="AV262" i="1"/>
  <c r="AX262" i="1"/>
  <c r="AZ262" i="1" s="1"/>
  <c r="AY262" i="1"/>
  <c r="AU263" i="1"/>
  <c r="AV263" i="1"/>
  <c r="AX263" i="1"/>
  <c r="AY263" i="1"/>
  <c r="AZ263" i="1"/>
  <c r="AU264" i="1"/>
  <c r="AY264" i="1" s="1"/>
  <c r="AV264" i="1"/>
  <c r="AX264" i="1" s="1"/>
  <c r="AZ264" i="1" s="1"/>
  <c r="AU265" i="1"/>
  <c r="AY265" i="1" s="1"/>
  <c r="AV265" i="1"/>
  <c r="AX265" i="1" s="1"/>
  <c r="AZ265" i="1" s="1"/>
  <c r="AU266" i="1"/>
  <c r="AV266" i="1"/>
  <c r="AX266" i="1"/>
  <c r="AZ266" i="1" s="1"/>
  <c r="AY266" i="1"/>
  <c r="AU267" i="1"/>
  <c r="AV267" i="1"/>
  <c r="AX267" i="1"/>
  <c r="AZ267" i="1" s="1"/>
  <c r="AY267" i="1"/>
  <c r="AU268" i="1"/>
  <c r="AY268" i="1" s="1"/>
  <c r="AV268" i="1"/>
  <c r="AX268" i="1"/>
  <c r="AZ268" i="1" s="1"/>
  <c r="AU269" i="1"/>
  <c r="AY269" i="1" s="1"/>
  <c r="AV269" i="1"/>
  <c r="AX269" i="1"/>
  <c r="AZ269" i="1" s="1"/>
  <c r="AU270" i="1"/>
  <c r="AV270" i="1"/>
  <c r="AX270" i="1"/>
  <c r="AZ270" i="1" s="1"/>
  <c r="AY270" i="1"/>
  <c r="AU271" i="1"/>
  <c r="AV271" i="1"/>
  <c r="AX271" i="1" s="1"/>
  <c r="AZ271" i="1" s="1"/>
  <c r="AY271" i="1"/>
  <c r="AU272" i="1"/>
  <c r="AY272" i="1" s="1"/>
  <c r="AV272" i="1"/>
  <c r="AX272" i="1" s="1"/>
  <c r="AZ272" i="1" s="1"/>
  <c r="AU273" i="1"/>
  <c r="AV273" i="1"/>
  <c r="AX273" i="1"/>
  <c r="AZ273" i="1" s="1"/>
  <c r="AY273" i="1"/>
  <c r="AF7" i="23"/>
  <c r="AG7" i="23"/>
  <c r="AI7" i="23" s="1"/>
  <c r="AH7" i="23"/>
  <c r="AJ7" i="23"/>
  <c r="AK7" i="23"/>
  <c r="AF8" i="23"/>
  <c r="AG8" i="23"/>
  <c r="AH8" i="23"/>
  <c r="AI8" i="23"/>
  <c r="AK8" i="23" s="1"/>
  <c r="AJ8" i="23"/>
  <c r="AF9" i="23"/>
  <c r="AJ9" i="23" s="1"/>
  <c r="AG9" i="23"/>
  <c r="AI9" i="23" s="1"/>
  <c r="AK9" i="23" s="1"/>
  <c r="AH9" i="23"/>
  <c r="AF10" i="23"/>
  <c r="AJ10" i="23" s="1"/>
  <c r="AG10" i="23"/>
  <c r="AH10" i="23"/>
  <c r="AI10" i="23" s="1"/>
  <c r="AK10" i="23" s="1"/>
  <c r="AF11" i="23"/>
  <c r="AG11" i="23"/>
  <c r="AI11" i="23" s="1"/>
  <c r="AH11" i="23"/>
  <c r="AJ11" i="23"/>
  <c r="AK11" i="23"/>
  <c r="AF12" i="23"/>
  <c r="AG12" i="23"/>
  <c r="AH12" i="23"/>
  <c r="AI12" i="23"/>
  <c r="AK12" i="23" s="1"/>
  <c r="AJ12" i="23"/>
  <c r="AF13" i="23"/>
  <c r="AJ13" i="23" s="1"/>
  <c r="AG13" i="23"/>
  <c r="AI13" i="23" s="1"/>
  <c r="AK13" i="23" s="1"/>
  <c r="AH13" i="23"/>
  <c r="AF14" i="23"/>
  <c r="AJ14" i="23" s="1"/>
  <c r="AG14" i="23"/>
  <c r="AH14" i="23"/>
  <c r="AI14" i="23"/>
  <c r="AK14" i="23" s="1"/>
  <c r="AF15" i="23"/>
  <c r="AG15" i="23"/>
  <c r="AI15" i="23" s="1"/>
  <c r="AH15" i="23"/>
  <c r="AJ15" i="23"/>
  <c r="AF16" i="23"/>
  <c r="AG16" i="23"/>
  <c r="AH16" i="23"/>
  <c r="AI16" i="23"/>
  <c r="AK16" i="23" s="1"/>
  <c r="AJ16" i="23"/>
  <c r="AF17" i="23"/>
  <c r="AJ17" i="23" s="1"/>
  <c r="AG17" i="23"/>
  <c r="AI17" i="23" s="1"/>
  <c r="AK17" i="23" s="1"/>
  <c r="AH17" i="23"/>
  <c r="AF18" i="23"/>
  <c r="AJ18" i="23" s="1"/>
  <c r="AG18" i="23"/>
  <c r="AH18" i="23"/>
  <c r="AI18" i="23"/>
  <c r="AF19" i="23"/>
  <c r="AG19" i="23"/>
  <c r="AI19" i="23" s="1"/>
  <c r="AH19" i="23"/>
  <c r="AJ19" i="23"/>
  <c r="AK19" i="23"/>
  <c r="AF20" i="23"/>
  <c r="AG20" i="23"/>
  <c r="AH20" i="23"/>
  <c r="AI20" i="23"/>
  <c r="AK20" i="23" s="1"/>
  <c r="AJ20" i="23"/>
  <c r="AF21" i="23"/>
  <c r="AJ21" i="23" s="1"/>
  <c r="AK21" i="23" s="1"/>
  <c r="AG21" i="23"/>
  <c r="AI21" i="23" s="1"/>
  <c r="AH21" i="23"/>
  <c r="AF22" i="23"/>
  <c r="AJ22" i="23" s="1"/>
  <c r="AG22" i="23"/>
  <c r="AH22" i="23"/>
  <c r="AI22" i="23"/>
  <c r="AK22" i="23" s="1"/>
  <c r="AF23" i="23"/>
  <c r="AG23" i="23"/>
  <c r="AI23" i="23" s="1"/>
  <c r="AH23" i="23"/>
  <c r="AJ23" i="23"/>
  <c r="AK23" i="23"/>
  <c r="AF24" i="23"/>
  <c r="AG24" i="23"/>
  <c r="AH24" i="23"/>
  <c r="AI24" i="23"/>
  <c r="AK24" i="23" s="1"/>
  <c r="AJ24" i="23"/>
  <c r="AF25" i="23"/>
  <c r="AJ25" i="23" s="1"/>
  <c r="AG25" i="23"/>
  <c r="AI25" i="23" s="1"/>
  <c r="AH25" i="23"/>
  <c r="AK25" i="23"/>
  <c r="AF26" i="23"/>
  <c r="AJ26" i="23" s="1"/>
  <c r="AG26" i="23"/>
  <c r="AH26" i="23"/>
  <c r="AI26" i="23" s="1"/>
  <c r="AF27" i="23"/>
  <c r="AG27" i="23"/>
  <c r="AI27" i="23" s="1"/>
  <c r="AH27" i="23"/>
  <c r="AJ27" i="23"/>
  <c r="AK27" i="23"/>
  <c r="AF28" i="23"/>
  <c r="AG28" i="23"/>
  <c r="AH28" i="23"/>
  <c r="AI28" i="23"/>
  <c r="AK28" i="23" s="1"/>
  <c r="AJ28" i="23"/>
  <c r="AF29" i="23"/>
  <c r="AJ29" i="23" s="1"/>
  <c r="AG29" i="23"/>
  <c r="AI29" i="23" s="1"/>
  <c r="AK29" i="23" s="1"/>
  <c r="AH29" i="23"/>
  <c r="AF30" i="23"/>
  <c r="AJ30" i="23" s="1"/>
  <c r="AG30" i="23"/>
  <c r="AH30" i="23"/>
  <c r="AI30" i="23" s="1"/>
  <c r="AK30" i="23" s="1"/>
  <c r="AF31" i="23"/>
  <c r="AG31" i="23"/>
  <c r="AI31" i="23" s="1"/>
  <c r="AK31" i="23" s="1"/>
  <c r="AH31" i="23"/>
  <c r="AJ31" i="23"/>
  <c r="AF32" i="23"/>
  <c r="AG32" i="23"/>
  <c r="AH32" i="23"/>
  <c r="AI32" i="23"/>
  <c r="AK32" i="23" s="1"/>
  <c r="AJ32" i="23"/>
  <c r="AF33" i="23"/>
  <c r="AJ33" i="23" s="1"/>
  <c r="AG33" i="23"/>
  <c r="AI33" i="23" s="1"/>
  <c r="AK33" i="23" s="1"/>
  <c r="AH33" i="23"/>
  <c r="AF34" i="23"/>
  <c r="AJ34" i="23" s="1"/>
  <c r="AG34" i="23"/>
  <c r="AH34" i="23"/>
  <c r="AI34" i="23"/>
  <c r="AK34" i="23" s="1"/>
  <c r="AF35" i="23"/>
  <c r="AG35" i="23"/>
  <c r="AI35" i="23" s="1"/>
  <c r="AK35" i="23" s="1"/>
  <c r="AH35" i="23"/>
  <c r="AJ35" i="23"/>
  <c r="AF36" i="23"/>
  <c r="AG36" i="23"/>
  <c r="AH36" i="23"/>
  <c r="AI36" i="23"/>
  <c r="AK36" i="23" s="1"/>
  <c r="AJ36" i="23"/>
  <c r="AF37" i="23"/>
  <c r="AJ37" i="23" s="1"/>
  <c r="AK37" i="23" s="1"/>
  <c r="AG37" i="23"/>
  <c r="AI37" i="23" s="1"/>
  <c r="AH37" i="23"/>
  <c r="AF38" i="23"/>
  <c r="AJ38" i="23" s="1"/>
  <c r="AG38" i="23"/>
  <c r="AH38" i="23"/>
  <c r="AF39" i="23"/>
  <c r="AG39" i="23"/>
  <c r="AH39" i="23"/>
  <c r="AI39" i="23"/>
  <c r="AJ39" i="23"/>
  <c r="AK39" i="23"/>
  <c r="AF40" i="23"/>
  <c r="AG40" i="23"/>
  <c r="AI40" i="23" s="1"/>
  <c r="AK40" i="23" s="1"/>
  <c r="AH40" i="23"/>
  <c r="AJ40" i="23"/>
  <c r="AF41" i="23"/>
  <c r="AJ41" i="23" s="1"/>
  <c r="AG41" i="23"/>
  <c r="AH41" i="23"/>
  <c r="AI41" i="23"/>
  <c r="AK41" i="23" s="1"/>
  <c r="AF42" i="23"/>
  <c r="AJ42" i="23" s="1"/>
  <c r="AG42" i="23"/>
  <c r="AI42" i="23" s="1"/>
  <c r="AK42" i="23" s="1"/>
  <c r="AH42" i="23"/>
  <c r="AF43" i="23"/>
  <c r="AG43" i="23"/>
  <c r="AI43" i="23" s="1"/>
  <c r="AH43" i="23"/>
  <c r="AJ43" i="23"/>
  <c r="AK43" i="23"/>
  <c r="AF44" i="23"/>
  <c r="AG44" i="23"/>
  <c r="AI44" i="23" s="1"/>
  <c r="AK44" i="23" s="1"/>
  <c r="AH44" i="23"/>
  <c r="AJ44" i="23"/>
  <c r="AF45" i="23"/>
  <c r="AJ45" i="23" s="1"/>
  <c r="AG45" i="23"/>
  <c r="AH45" i="23"/>
  <c r="AI45" i="23"/>
  <c r="AK45" i="23" s="1"/>
  <c r="AF46" i="23"/>
  <c r="AJ46" i="23" s="1"/>
  <c r="AG46" i="23"/>
  <c r="AH46" i="23"/>
  <c r="AI46" i="23"/>
  <c r="AK46" i="23"/>
  <c r="AF47" i="23"/>
  <c r="AG47" i="23"/>
  <c r="AI47" i="23" s="1"/>
  <c r="AK47" i="23" s="1"/>
  <c r="AH47" i="23"/>
  <c r="AJ47" i="23"/>
  <c r="AF48" i="23"/>
  <c r="AG48" i="23"/>
  <c r="AH48" i="23"/>
  <c r="AI48" i="23"/>
  <c r="AJ48" i="23"/>
  <c r="AK48" i="23"/>
  <c r="AF49" i="23"/>
  <c r="AJ49" i="23" s="1"/>
  <c r="AG49" i="23"/>
  <c r="AH49" i="23"/>
  <c r="AI49" i="23"/>
  <c r="AK49" i="23"/>
  <c r="AF50" i="23"/>
  <c r="AJ50" i="23" s="1"/>
  <c r="AG50" i="23"/>
  <c r="AH50" i="23"/>
  <c r="AI50" i="23" s="1"/>
  <c r="AK50" i="23" s="1"/>
  <c r="AF51" i="23"/>
  <c r="AG51" i="23"/>
  <c r="AH51" i="23"/>
  <c r="AI51" i="23"/>
  <c r="AJ51" i="23"/>
  <c r="AK51" i="23"/>
  <c r="AF52" i="23"/>
  <c r="AG52" i="23"/>
  <c r="AH52" i="23"/>
  <c r="AI52" i="23"/>
  <c r="AJ52" i="23"/>
  <c r="AK52" i="23"/>
  <c r="AF53" i="23"/>
  <c r="AJ53" i="23" s="1"/>
  <c r="AG53" i="23"/>
  <c r="AI53" i="23" s="1"/>
  <c r="AH53" i="23"/>
  <c r="AK53" i="23"/>
  <c r="AF54" i="23"/>
  <c r="AJ54" i="23" s="1"/>
  <c r="AG54" i="23"/>
  <c r="AI54" i="23" s="1"/>
  <c r="AH54" i="23"/>
  <c r="AK54" i="23"/>
  <c r="AF55" i="23"/>
  <c r="AG55" i="23"/>
  <c r="AH55" i="23"/>
  <c r="AI55" i="23"/>
  <c r="AK55" i="23" s="1"/>
  <c r="AJ55" i="23"/>
  <c r="AF56" i="23"/>
  <c r="AG56" i="23"/>
  <c r="AI56" i="23" s="1"/>
  <c r="AH56" i="23"/>
  <c r="AJ56" i="23"/>
  <c r="AK56" i="23"/>
  <c r="AF57" i="23"/>
  <c r="AJ57" i="23" s="1"/>
  <c r="AG57" i="23"/>
  <c r="AI57" i="23" s="1"/>
  <c r="AK57" i="23" s="1"/>
  <c r="AH57" i="23"/>
  <c r="AF58" i="23"/>
  <c r="AJ58" i="23" s="1"/>
  <c r="AG58" i="23"/>
  <c r="AH58" i="23"/>
  <c r="AI58" i="23"/>
  <c r="AK58" i="23"/>
  <c r="AF59" i="23"/>
  <c r="AG59" i="23"/>
  <c r="AI59" i="23" s="1"/>
  <c r="AH59" i="23"/>
  <c r="AJ59" i="23"/>
  <c r="AK59" i="23"/>
  <c r="AF60" i="23"/>
  <c r="AG60" i="23"/>
  <c r="AI60" i="23" s="1"/>
  <c r="AK60" i="23" s="1"/>
  <c r="AH60" i="23"/>
  <c r="AJ60" i="23"/>
  <c r="AF61" i="23"/>
  <c r="AJ61" i="23" s="1"/>
  <c r="AG61" i="23"/>
  <c r="AH61" i="23"/>
  <c r="AI61" i="23"/>
  <c r="AK61" i="23" s="1"/>
  <c r="AF62" i="23"/>
  <c r="AJ62" i="23" s="1"/>
  <c r="AG62" i="23"/>
  <c r="AH62" i="23"/>
  <c r="AI62" i="23"/>
  <c r="AK62" i="23" s="1"/>
  <c r="AF63" i="23"/>
  <c r="AG63" i="23"/>
  <c r="AH63" i="23"/>
  <c r="AI63" i="23"/>
  <c r="AK63" i="23" s="1"/>
  <c r="AJ63" i="23"/>
  <c r="AF64" i="23"/>
  <c r="AG64" i="23"/>
  <c r="AH64" i="23"/>
  <c r="AI64" i="23"/>
  <c r="AJ64" i="23"/>
  <c r="AK64" i="23"/>
  <c r="AF65" i="23"/>
  <c r="AJ65" i="23" s="1"/>
  <c r="AG65" i="23"/>
  <c r="AH65" i="23"/>
  <c r="AI65" i="23"/>
  <c r="AK65" i="23" s="1"/>
  <c r="AF66" i="23"/>
  <c r="AJ66" i="23" s="1"/>
  <c r="AG66" i="23"/>
  <c r="AH66" i="23"/>
  <c r="AI66" i="23" s="1"/>
  <c r="AK66" i="23" s="1"/>
  <c r="AF67" i="23"/>
  <c r="AG67" i="23"/>
  <c r="AI67" i="23" s="1"/>
  <c r="AK67" i="23" s="1"/>
  <c r="AH67" i="23"/>
  <c r="AJ67" i="23"/>
  <c r="AF68" i="23"/>
  <c r="AG68" i="23"/>
  <c r="AH68" i="23"/>
  <c r="AI68" i="23"/>
  <c r="AK68" i="23" s="1"/>
  <c r="AJ68" i="23"/>
  <c r="AF69" i="23"/>
  <c r="AJ69" i="23" s="1"/>
  <c r="AG69" i="23"/>
  <c r="AI69" i="23" s="1"/>
  <c r="AH69" i="23"/>
  <c r="AK69" i="23"/>
  <c r="AF70" i="23"/>
  <c r="AJ70" i="23" s="1"/>
  <c r="AG70" i="23"/>
  <c r="AI70" i="23" s="1"/>
  <c r="AK70" i="23" s="1"/>
  <c r="AH70" i="23"/>
  <c r="AF71" i="23"/>
  <c r="AG71" i="23"/>
  <c r="AH71" i="23"/>
  <c r="AI71" i="23"/>
  <c r="AJ71" i="23"/>
  <c r="AK71" i="23"/>
  <c r="AF72" i="23"/>
  <c r="AG72" i="23"/>
  <c r="AI72" i="23" s="1"/>
  <c r="AH72" i="23"/>
  <c r="AJ72" i="23"/>
  <c r="AK72" i="23"/>
  <c r="AF73" i="23"/>
  <c r="AJ73" i="23" s="1"/>
  <c r="AG73" i="23"/>
  <c r="AI73" i="23" s="1"/>
  <c r="AK73" i="23" s="1"/>
  <c r="AH73" i="23"/>
  <c r="AF74" i="23"/>
  <c r="AJ74" i="23" s="1"/>
  <c r="AG74" i="23"/>
  <c r="AH74" i="23"/>
  <c r="AI74" i="23"/>
  <c r="AK74" i="23"/>
  <c r="AF75" i="23"/>
  <c r="AG75" i="23"/>
  <c r="AI75" i="23" s="1"/>
  <c r="AK75" i="23" s="1"/>
  <c r="AH75" i="23"/>
  <c r="AJ75" i="23"/>
  <c r="AF76" i="23"/>
  <c r="AG76" i="23"/>
  <c r="AH76" i="23"/>
  <c r="AI76" i="23"/>
  <c r="AK76" i="23" s="1"/>
  <c r="AJ76" i="23"/>
  <c r="AF77" i="23"/>
  <c r="AJ77" i="23" s="1"/>
  <c r="AG77" i="23"/>
  <c r="AH77" i="23"/>
  <c r="AI77" i="23"/>
  <c r="AK77" i="23" s="1"/>
  <c r="AF78" i="23"/>
  <c r="AJ78" i="23" s="1"/>
  <c r="AG78" i="23"/>
  <c r="AH78" i="23"/>
  <c r="AI78" i="23"/>
  <c r="AK78" i="23" s="1"/>
  <c r="AF79" i="23"/>
  <c r="AG79" i="23"/>
  <c r="AH79" i="23"/>
  <c r="AI79" i="23"/>
  <c r="AK79" i="23" s="1"/>
  <c r="AJ79" i="23"/>
  <c r="AF80" i="23"/>
  <c r="AG80" i="23"/>
  <c r="AI80" i="23" s="1"/>
  <c r="AK80" i="23" s="1"/>
  <c r="AH80" i="23"/>
  <c r="AJ80" i="23"/>
  <c r="AF81" i="23"/>
  <c r="AJ81" i="23" s="1"/>
  <c r="AG81" i="23"/>
  <c r="AH81" i="23"/>
  <c r="AI81" i="23"/>
  <c r="AK81" i="23" s="1"/>
  <c r="AF82" i="23"/>
  <c r="AJ82" i="23" s="1"/>
  <c r="AG82" i="23"/>
  <c r="AH82" i="23"/>
  <c r="AI82" i="23" s="1"/>
  <c r="AK82" i="23" s="1"/>
  <c r="AF83" i="23"/>
  <c r="AG83" i="23"/>
  <c r="AH83" i="23"/>
  <c r="AI83" i="23"/>
  <c r="AK83" i="23" s="1"/>
  <c r="AJ83" i="23"/>
  <c r="AF84" i="23"/>
  <c r="AG84" i="23"/>
  <c r="AH84" i="23"/>
  <c r="AI84" i="23"/>
  <c r="AJ84" i="23"/>
  <c r="AK84" i="23"/>
  <c r="AF85" i="23"/>
  <c r="AJ85" i="23" s="1"/>
  <c r="AG85" i="23"/>
  <c r="AI85" i="23" s="1"/>
  <c r="AH85" i="23"/>
  <c r="AK85" i="23"/>
  <c r="AF86" i="23"/>
  <c r="AJ86" i="23" s="1"/>
  <c r="AG86" i="23"/>
  <c r="AH86" i="23"/>
  <c r="AF87" i="23"/>
  <c r="AG87" i="23"/>
  <c r="AH87" i="23"/>
  <c r="AI87" i="23"/>
  <c r="AJ87" i="23"/>
  <c r="AK87" i="23"/>
  <c r="AF88" i="23"/>
  <c r="AG88" i="23"/>
  <c r="AI88" i="23" s="1"/>
  <c r="AK88" i="23" s="1"/>
  <c r="AH88" i="23"/>
  <c r="AJ88" i="23"/>
  <c r="AF89" i="23"/>
  <c r="AJ89" i="23" s="1"/>
  <c r="AG89" i="23"/>
  <c r="AH89" i="23"/>
  <c r="AI89" i="23"/>
  <c r="AK89" i="23" s="1"/>
  <c r="AF90" i="23"/>
  <c r="AJ90" i="23" s="1"/>
  <c r="AG90" i="23"/>
  <c r="AI90" i="23" s="1"/>
  <c r="AK90" i="23" s="1"/>
  <c r="AH90" i="23"/>
  <c r="AF91" i="23"/>
  <c r="AG91" i="23"/>
  <c r="AI91" i="23" s="1"/>
  <c r="AK91" i="23" s="1"/>
  <c r="AH91" i="23"/>
  <c r="AJ91" i="23"/>
  <c r="AF92" i="23"/>
  <c r="AG92" i="23"/>
  <c r="AH92" i="23"/>
  <c r="AI92" i="23"/>
  <c r="AK92" i="23" s="1"/>
  <c r="AJ92" i="23"/>
  <c r="AF93" i="23"/>
  <c r="AJ93" i="23" s="1"/>
  <c r="AG93" i="23"/>
  <c r="AI93" i="23" s="1"/>
  <c r="AK93" i="23" s="1"/>
  <c r="AH93" i="23"/>
  <c r="AF94" i="23"/>
  <c r="AJ94" i="23" s="1"/>
  <c r="AG94" i="23"/>
  <c r="AH94" i="23"/>
  <c r="AI94" i="23"/>
  <c r="AK94" i="23"/>
  <c r="AF95" i="23"/>
  <c r="AG95" i="23"/>
  <c r="AI95" i="23" s="1"/>
  <c r="AK95" i="23" s="1"/>
  <c r="AH95" i="23"/>
  <c r="AJ95" i="23"/>
  <c r="AF96" i="23"/>
  <c r="AG96" i="23"/>
  <c r="AH96" i="23"/>
  <c r="AI96" i="23"/>
  <c r="AK96" i="23" s="1"/>
  <c r="AJ96" i="23"/>
  <c r="AF97" i="23"/>
  <c r="AJ97" i="23" s="1"/>
  <c r="AG97" i="23"/>
  <c r="AH97" i="23"/>
  <c r="AI97" i="23"/>
  <c r="AK97" i="23"/>
  <c r="AF98" i="23"/>
  <c r="AJ98" i="23" s="1"/>
  <c r="AG98" i="23"/>
  <c r="AH98" i="23"/>
  <c r="AI98" i="23" s="1"/>
  <c r="AF99" i="23"/>
  <c r="AG99" i="23"/>
  <c r="AH99" i="23"/>
  <c r="AI99" i="23"/>
  <c r="AJ99" i="23"/>
  <c r="AK99" i="23"/>
  <c r="AF100" i="23"/>
  <c r="AG100" i="23"/>
  <c r="AH100" i="23"/>
  <c r="AI100" i="23"/>
  <c r="AJ100" i="23"/>
  <c r="AK100" i="23"/>
  <c r="AF101" i="23"/>
  <c r="AJ101" i="23" s="1"/>
  <c r="AG101" i="23"/>
  <c r="AI101" i="23" s="1"/>
  <c r="AK101" i="23" s="1"/>
  <c r="AH101" i="23"/>
  <c r="AF102" i="23"/>
  <c r="AJ102" i="23" s="1"/>
  <c r="AG102" i="23"/>
  <c r="AH102" i="23"/>
  <c r="AF103" i="23"/>
  <c r="AG103" i="23"/>
  <c r="AH103" i="23"/>
  <c r="AI103" i="23"/>
  <c r="AJ103" i="23"/>
  <c r="AK103" i="23"/>
  <c r="AF104" i="23"/>
  <c r="AG104" i="23"/>
  <c r="AI104" i="23" s="1"/>
  <c r="AK104" i="23" s="1"/>
  <c r="AH104" i="23"/>
  <c r="AJ104" i="23"/>
  <c r="AF105" i="23"/>
  <c r="AJ105" i="23" s="1"/>
  <c r="AG105" i="23"/>
  <c r="AH105" i="23"/>
  <c r="AI105" i="23"/>
  <c r="AK105" i="23" s="1"/>
  <c r="AF106" i="23"/>
  <c r="AJ106" i="23" s="1"/>
  <c r="AG106" i="23"/>
  <c r="AI106" i="23" s="1"/>
  <c r="AK106" i="23" s="1"/>
  <c r="AH106" i="23"/>
  <c r="AF107" i="23"/>
  <c r="AG107" i="23"/>
  <c r="AI107" i="23" s="1"/>
  <c r="AH107" i="23"/>
  <c r="AJ107" i="23"/>
  <c r="AK107" i="23"/>
  <c r="AF108" i="23"/>
  <c r="AG108" i="23"/>
  <c r="AI108" i="23" s="1"/>
  <c r="AK108" i="23" s="1"/>
  <c r="AH108" i="23"/>
  <c r="AJ108" i="23"/>
  <c r="AF109" i="23"/>
  <c r="AJ109" i="23" s="1"/>
  <c r="AG109" i="23"/>
  <c r="AH109" i="23"/>
  <c r="AI109" i="23"/>
  <c r="AK109" i="23" s="1"/>
  <c r="AF110" i="23"/>
  <c r="AJ110" i="23" s="1"/>
  <c r="AG110" i="23"/>
  <c r="AH110" i="23"/>
  <c r="AI110" i="23"/>
  <c r="AK110" i="23"/>
  <c r="AF111" i="23"/>
  <c r="AG111" i="23"/>
  <c r="AI111" i="23" s="1"/>
  <c r="AK111" i="23" s="1"/>
  <c r="AH111" i="23"/>
  <c r="AJ111" i="23"/>
  <c r="AF112" i="23"/>
  <c r="AG112" i="23"/>
  <c r="AH112" i="23"/>
  <c r="AI112" i="23"/>
  <c r="AJ112" i="23"/>
  <c r="AK112" i="23"/>
  <c r="AF113" i="23"/>
  <c r="AJ113" i="23" s="1"/>
  <c r="AG113" i="23"/>
  <c r="AH113" i="23"/>
  <c r="AI113" i="23"/>
  <c r="AK113" i="23"/>
  <c r="AF114" i="23"/>
  <c r="AJ114" i="23" s="1"/>
  <c r="AG114" i="23"/>
  <c r="AH114" i="23"/>
  <c r="AI114" i="23" s="1"/>
  <c r="AK114" i="23" s="1"/>
  <c r="AF115" i="23"/>
  <c r="AG115" i="23"/>
  <c r="AH115" i="23"/>
  <c r="AI115" i="23"/>
  <c r="AJ115" i="23"/>
  <c r="AK115" i="23"/>
  <c r="AF116" i="23"/>
  <c r="AG116" i="23"/>
  <c r="AH116" i="23"/>
  <c r="AI116" i="23"/>
  <c r="AJ116" i="23"/>
  <c r="AK116" i="23"/>
  <c r="AF117" i="23"/>
  <c r="AJ117" i="23" s="1"/>
  <c r="AG117" i="23"/>
  <c r="AI117" i="23" s="1"/>
  <c r="AH117" i="23"/>
  <c r="AK117" i="23"/>
  <c r="AF118" i="23"/>
  <c r="AJ118" i="23" s="1"/>
  <c r="AG118" i="23"/>
  <c r="AI118" i="23" s="1"/>
  <c r="AH118" i="23"/>
  <c r="AK118" i="23"/>
  <c r="AF119" i="23"/>
  <c r="AG119" i="23"/>
  <c r="AH119" i="23"/>
  <c r="AI119" i="23"/>
  <c r="AK119" i="23" s="1"/>
  <c r="AJ119" i="23"/>
  <c r="AF120" i="23"/>
  <c r="AG120" i="23"/>
  <c r="AI120" i="23" s="1"/>
  <c r="AH120" i="23"/>
  <c r="AJ120" i="23"/>
  <c r="AK120" i="23"/>
  <c r="AF121" i="23"/>
  <c r="AJ121" i="23" s="1"/>
  <c r="AG121" i="23"/>
  <c r="AI121" i="23" s="1"/>
  <c r="AK121" i="23" s="1"/>
  <c r="AH121" i="23"/>
  <c r="AF122" i="23"/>
  <c r="AJ122" i="23" s="1"/>
  <c r="AG122" i="23"/>
  <c r="AH122" i="23"/>
  <c r="AI122" i="23"/>
  <c r="AK122" i="23"/>
  <c r="AF123" i="23"/>
  <c r="AG123" i="23"/>
  <c r="AI123" i="23" s="1"/>
  <c r="AH123" i="23"/>
  <c r="AJ123" i="23"/>
  <c r="AK123" i="23"/>
  <c r="AF124" i="23"/>
  <c r="AG124" i="23"/>
  <c r="AI124" i="23" s="1"/>
  <c r="AK124" i="23" s="1"/>
  <c r="AH124" i="23"/>
  <c r="AJ124" i="23"/>
  <c r="AF125" i="23"/>
  <c r="AJ125" i="23" s="1"/>
  <c r="AG125" i="23"/>
  <c r="AH125" i="23"/>
  <c r="AI125" i="23"/>
  <c r="AK125" i="23" s="1"/>
  <c r="AF126" i="23"/>
  <c r="AJ126" i="23" s="1"/>
  <c r="AG126" i="23"/>
  <c r="AH126" i="23"/>
  <c r="AI126" i="23"/>
  <c r="AK126" i="23" s="1"/>
  <c r="AF127" i="23"/>
  <c r="AG127" i="23"/>
  <c r="AH127" i="23"/>
  <c r="AI127" i="23"/>
  <c r="AK127" i="23" s="1"/>
  <c r="AJ127" i="23"/>
  <c r="AF128" i="23"/>
  <c r="AG128" i="23"/>
  <c r="AH128" i="23"/>
  <c r="AI128" i="23"/>
  <c r="AJ128" i="23"/>
  <c r="AK128" i="23"/>
  <c r="AF129" i="23"/>
  <c r="AJ129" i="23" s="1"/>
  <c r="AG129" i="23"/>
  <c r="AH129" i="23"/>
  <c r="AI129" i="23"/>
  <c r="AK129" i="23" s="1"/>
  <c r="AF130" i="23"/>
  <c r="AJ130" i="23" s="1"/>
  <c r="AG130" i="23"/>
  <c r="AH130" i="23"/>
  <c r="AI130" i="23" s="1"/>
  <c r="AK130" i="23" s="1"/>
  <c r="AF131" i="23"/>
  <c r="AG131" i="23"/>
  <c r="AI131" i="23" s="1"/>
  <c r="AK131" i="23" s="1"/>
  <c r="AH131" i="23"/>
  <c r="AJ131" i="23"/>
  <c r="AF132" i="23"/>
  <c r="AG132" i="23"/>
  <c r="AH132" i="23"/>
  <c r="AI132" i="23"/>
  <c r="AK132" i="23" s="1"/>
  <c r="AJ132" i="23"/>
  <c r="AF133" i="23"/>
  <c r="AJ133" i="23" s="1"/>
  <c r="AG133" i="23"/>
  <c r="AI133" i="23" s="1"/>
  <c r="AH133" i="23"/>
  <c r="AK133" i="23"/>
  <c r="AF134" i="23"/>
  <c r="AJ134" i="23" s="1"/>
  <c r="AG134" i="23"/>
  <c r="AI134" i="23" s="1"/>
  <c r="AK134" i="23" s="1"/>
  <c r="AH134" i="23"/>
  <c r="AF135" i="23"/>
  <c r="AG135" i="23"/>
  <c r="AH135" i="23"/>
  <c r="AI135" i="23"/>
  <c r="AJ135" i="23"/>
  <c r="AK135" i="23"/>
  <c r="AF136" i="23"/>
  <c r="AG136" i="23"/>
  <c r="AI136" i="23" s="1"/>
  <c r="AH136" i="23"/>
  <c r="AJ136" i="23"/>
  <c r="AK136" i="23"/>
  <c r="AF137" i="23"/>
  <c r="AJ137" i="23" s="1"/>
  <c r="AG137" i="23"/>
  <c r="AI137" i="23" s="1"/>
  <c r="AK137" i="23" s="1"/>
  <c r="AH137" i="23"/>
  <c r="AF138" i="23"/>
  <c r="AJ138" i="23" s="1"/>
  <c r="AG138" i="23"/>
  <c r="AH138" i="23"/>
  <c r="AI138" i="23"/>
  <c r="AK138" i="23"/>
  <c r="AF139" i="23"/>
  <c r="AG139" i="23"/>
  <c r="AI139" i="23" s="1"/>
  <c r="AK139" i="23" s="1"/>
  <c r="AH139" i="23"/>
  <c r="AJ139" i="23"/>
  <c r="AF140" i="23"/>
  <c r="AG140" i="23"/>
  <c r="AH140" i="23"/>
  <c r="AI140" i="23"/>
  <c r="AK140" i="23" s="1"/>
  <c r="AJ140" i="23"/>
  <c r="AF141" i="23"/>
  <c r="AJ141" i="23" s="1"/>
  <c r="AG141" i="23"/>
  <c r="AH141" i="23"/>
  <c r="AI141" i="23"/>
  <c r="AK141" i="23" s="1"/>
  <c r="AF142" i="23"/>
  <c r="AJ142" i="23" s="1"/>
  <c r="AG142" i="23"/>
  <c r="AH142" i="23"/>
  <c r="AI142" i="23"/>
  <c r="AK142" i="23" s="1"/>
  <c r="AF143" i="23"/>
  <c r="AG143" i="23"/>
  <c r="AH143" i="23"/>
  <c r="AI143" i="23"/>
  <c r="AK143" i="23" s="1"/>
  <c r="AJ143" i="23"/>
  <c r="AF144" i="23"/>
  <c r="AG144" i="23"/>
  <c r="AI144" i="23" s="1"/>
  <c r="AK144" i="23" s="1"/>
  <c r="AH144" i="23"/>
  <c r="AJ144" i="23"/>
  <c r="AF145" i="23"/>
  <c r="AJ145" i="23" s="1"/>
  <c r="AG145" i="23"/>
  <c r="AH145" i="23"/>
  <c r="AI145" i="23"/>
  <c r="AK145" i="23" s="1"/>
  <c r="AF146" i="23"/>
  <c r="AJ146" i="23" s="1"/>
  <c r="AG146" i="23"/>
  <c r="AH146" i="23"/>
  <c r="AI146" i="23" s="1"/>
  <c r="AK146" i="23" s="1"/>
  <c r="AF147" i="23"/>
  <c r="AG147" i="23"/>
  <c r="AH147" i="23"/>
  <c r="AI147" i="23"/>
  <c r="AK147" i="23" s="1"/>
  <c r="AJ147" i="23"/>
  <c r="AF148" i="23"/>
  <c r="AG148" i="23"/>
  <c r="AH148" i="23"/>
  <c r="AI148" i="23"/>
  <c r="AJ148" i="23"/>
  <c r="AK148" i="23"/>
  <c r="AF149" i="23"/>
  <c r="AJ149" i="23" s="1"/>
  <c r="AG149" i="23"/>
  <c r="AI149" i="23" s="1"/>
  <c r="AH149" i="23"/>
  <c r="AK149" i="23"/>
  <c r="AF150" i="23"/>
  <c r="AJ150" i="23" s="1"/>
  <c r="AG150" i="23"/>
  <c r="AH150" i="23"/>
  <c r="AF151" i="23"/>
  <c r="AG151" i="23"/>
  <c r="AH151" i="23"/>
  <c r="AI151" i="23"/>
  <c r="AJ151" i="23"/>
  <c r="AK151" i="23"/>
  <c r="AF152" i="23"/>
  <c r="AG152" i="23"/>
  <c r="AI152" i="23" s="1"/>
  <c r="AK152" i="23" s="1"/>
  <c r="AH152" i="23"/>
  <c r="AJ152" i="23"/>
  <c r="AF153" i="23"/>
  <c r="AJ153" i="23" s="1"/>
  <c r="AG153" i="23"/>
  <c r="AH153" i="23"/>
  <c r="AI153" i="23"/>
  <c r="AK153" i="23" s="1"/>
  <c r="AF154" i="23"/>
  <c r="AJ154" i="23" s="1"/>
  <c r="AG154" i="23"/>
  <c r="AI154" i="23" s="1"/>
  <c r="AK154" i="23" s="1"/>
  <c r="AH154" i="23"/>
  <c r="AF155" i="23"/>
  <c r="AG155" i="23"/>
  <c r="AI155" i="23" s="1"/>
  <c r="AK155" i="23" s="1"/>
  <c r="AH155" i="23"/>
  <c r="AJ155" i="23"/>
  <c r="AF156" i="23"/>
  <c r="AG156" i="23"/>
  <c r="AH156" i="23"/>
  <c r="AI156" i="23"/>
  <c r="AK156" i="23" s="1"/>
  <c r="AJ156" i="23"/>
  <c r="AF157" i="23"/>
  <c r="AJ157" i="23" s="1"/>
  <c r="AG157" i="23"/>
  <c r="AI157" i="23" s="1"/>
  <c r="AK157" i="23" s="1"/>
  <c r="AH157" i="23"/>
  <c r="AF158" i="23"/>
  <c r="AJ158" i="23" s="1"/>
  <c r="AG158" i="23"/>
  <c r="AH158" i="23"/>
  <c r="AI158" i="23"/>
  <c r="AK158" i="23"/>
  <c r="AF159" i="23"/>
  <c r="AG159" i="23"/>
  <c r="AI159" i="23" s="1"/>
  <c r="AK159" i="23" s="1"/>
  <c r="AH159" i="23"/>
  <c r="AJ159" i="23"/>
  <c r="AF160" i="23"/>
  <c r="AG160" i="23"/>
  <c r="AH160" i="23"/>
  <c r="AI160" i="23"/>
  <c r="AK160" i="23" s="1"/>
  <c r="AJ160" i="23"/>
  <c r="AF161" i="23"/>
  <c r="AJ161" i="23" s="1"/>
  <c r="AG161" i="23"/>
  <c r="AH161" i="23"/>
  <c r="AI161" i="23"/>
  <c r="AK161" i="23"/>
  <c r="AF162" i="23"/>
  <c r="AJ162" i="23" s="1"/>
  <c r="AG162" i="23"/>
  <c r="AH162" i="23"/>
  <c r="AI162" i="23" s="1"/>
  <c r="AF163" i="23"/>
  <c r="AG163" i="23"/>
  <c r="AH163" i="23"/>
  <c r="AI163" i="23"/>
  <c r="AJ163" i="23"/>
  <c r="AK163" i="23"/>
  <c r="AF164" i="23"/>
  <c r="AG164" i="23"/>
  <c r="AH164" i="23"/>
  <c r="AI164" i="23"/>
  <c r="AJ164" i="23"/>
  <c r="AK164" i="23"/>
  <c r="AF165" i="23"/>
  <c r="AJ165" i="23" s="1"/>
  <c r="AG165" i="23"/>
  <c r="AI165" i="23" s="1"/>
  <c r="AK165" i="23" s="1"/>
  <c r="AH165" i="23"/>
  <c r="AF166" i="23"/>
  <c r="AJ166" i="23" s="1"/>
  <c r="AG166" i="23"/>
  <c r="AH166" i="23"/>
  <c r="AF167" i="23"/>
  <c r="AG167" i="23"/>
  <c r="AH167" i="23"/>
  <c r="AI167" i="23"/>
  <c r="AJ167" i="23"/>
  <c r="AK167" i="23"/>
  <c r="AF168" i="23"/>
  <c r="AG168" i="23"/>
  <c r="AI168" i="23" s="1"/>
  <c r="AK168" i="23" s="1"/>
  <c r="AH168" i="23"/>
  <c r="AJ168" i="23"/>
  <c r="AF169" i="23"/>
  <c r="AJ169" i="23" s="1"/>
  <c r="AG169" i="23"/>
  <c r="AH169" i="23"/>
  <c r="AI169" i="23"/>
  <c r="AK169" i="23" s="1"/>
  <c r="AF170" i="23"/>
  <c r="AJ170" i="23" s="1"/>
  <c r="AG170" i="23"/>
  <c r="AI170" i="23" s="1"/>
  <c r="AK170" i="23" s="1"/>
  <c r="AH170" i="23"/>
  <c r="AF171" i="23"/>
  <c r="AG171" i="23"/>
  <c r="AI171" i="23" s="1"/>
  <c r="AH171" i="23"/>
  <c r="AJ171" i="23"/>
  <c r="AK171" i="23"/>
  <c r="AF172" i="23"/>
  <c r="AG172" i="23"/>
  <c r="AI172" i="23" s="1"/>
  <c r="AK172" i="23" s="1"/>
  <c r="AH172" i="23"/>
  <c r="AJ172" i="23"/>
  <c r="AF173" i="23"/>
  <c r="AJ173" i="23" s="1"/>
  <c r="AG173" i="23"/>
  <c r="AH173" i="23"/>
  <c r="AI173" i="23"/>
  <c r="AK173" i="23" s="1"/>
  <c r="AF174" i="23"/>
  <c r="AJ174" i="23" s="1"/>
  <c r="AG174" i="23"/>
  <c r="AH174" i="23"/>
  <c r="AI174" i="23"/>
  <c r="AK174" i="23"/>
  <c r="AF175" i="23"/>
  <c r="AG175" i="23"/>
  <c r="AI175" i="23" s="1"/>
  <c r="AK175" i="23" s="1"/>
  <c r="AH175" i="23"/>
  <c r="AJ175" i="23"/>
  <c r="AF176" i="23"/>
  <c r="AG176" i="23"/>
  <c r="AH176" i="23"/>
  <c r="AI176" i="23"/>
  <c r="AJ176" i="23"/>
  <c r="AK176" i="23"/>
  <c r="AF177" i="23"/>
  <c r="AJ177" i="23" s="1"/>
  <c r="AG177" i="23"/>
  <c r="AH177" i="23"/>
  <c r="AI177" i="23"/>
  <c r="AK177" i="23"/>
  <c r="AF178" i="23"/>
  <c r="AJ178" i="23" s="1"/>
  <c r="AG178" i="23"/>
  <c r="AH178" i="23"/>
  <c r="AI178" i="23" s="1"/>
  <c r="AK178" i="23" s="1"/>
  <c r="AF179" i="23"/>
  <c r="AG179" i="23"/>
  <c r="AH179" i="23"/>
  <c r="AI179" i="23"/>
  <c r="AJ179" i="23"/>
  <c r="AK179" i="23"/>
  <c r="AF180" i="23"/>
  <c r="AG180" i="23"/>
  <c r="AH180" i="23"/>
  <c r="AI180" i="23"/>
  <c r="AJ180" i="23"/>
  <c r="AK180" i="23"/>
  <c r="AF181" i="23"/>
  <c r="AJ181" i="23" s="1"/>
  <c r="AG181" i="23"/>
  <c r="AI181" i="23" s="1"/>
  <c r="AH181" i="23"/>
  <c r="AK181" i="23"/>
  <c r="AF182" i="23"/>
  <c r="AJ182" i="23" s="1"/>
  <c r="AG182" i="23"/>
  <c r="AI182" i="23" s="1"/>
  <c r="AH182" i="23"/>
  <c r="AK182" i="23"/>
  <c r="AF183" i="23"/>
  <c r="AG183" i="23"/>
  <c r="AH183" i="23"/>
  <c r="AI183" i="23"/>
  <c r="AK183" i="23" s="1"/>
  <c r="AJ183" i="23"/>
  <c r="AF184" i="23"/>
  <c r="AG184" i="23"/>
  <c r="AI184" i="23" s="1"/>
  <c r="AH184" i="23"/>
  <c r="AJ184" i="23"/>
  <c r="AK184" i="23"/>
  <c r="AF185" i="23"/>
  <c r="AJ185" i="23" s="1"/>
  <c r="AG185" i="23"/>
  <c r="AI185" i="23" s="1"/>
  <c r="AK185" i="23" s="1"/>
  <c r="AH185" i="23"/>
  <c r="AF186" i="23"/>
  <c r="AJ186" i="23" s="1"/>
  <c r="AG186" i="23"/>
  <c r="AH186" i="23"/>
  <c r="AI186" i="23"/>
  <c r="AK186" i="23"/>
  <c r="AF187" i="23"/>
  <c r="AG187" i="23"/>
  <c r="AI187" i="23" s="1"/>
  <c r="AH187" i="23"/>
  <c r="AJ187" i="23"/>
  <c r="AK187" i="23"/>
  <c r="AF188" i="23"/>
  <c r="AG188" i="23"/>
  <c r="AI188" i="23" s="1"/>
  <c r="AK188" i="23" s="1"/>
  <c r="AH188" i="23"/>
  <c r="AJ188" i="23"/>
  <c r="AF189" i="23"/>
  <c r="AJ189" i="23" s="1"/>
  <c r="AG189" i="23"/>
  <c r="AH189" i="23"/>
  <c r="AI189" i="23"/>
  <c r="AK189" i="23" s="1"/>
  <c r="AF190" i="23"/>
  <c r="AJ190" i="23" s="1"/>
  <c r="AG190" i="23"/>
  <c r="AH190" i="23"/>
  <c r="AI190" i="23"/>
  <c r="AK190" i="23" s="1"/>
  <c r="AF191" i="23"/>
  <c r="AG191" i="23"/>
  <c r="AH191" i="23"/>
  <c r="AI191" i="23"/>
  <c r="AK191" i="23" s="1"/>
  <c r="AJ191" i="23"/>
  <c r="AF192" i="23"/>
  <c r="AG192" i="23"/>
  <c r="AH192" i="23"/>
  <c r="AI192" i="23"/>
  <c r="AJ192" i="23"/>
  <c r="AK192" i="23"/>
  <c r="AF193" i="23"/>
  <c r="AJ193" i="23" s="1"/>
  <c r="AG193" i="23"/>
  <c r="AH193" i="23"/>
  <c r="AI193" i="23"/>
  <c r="AK193" i="23" s="1"/>
  <c r="AF194" i="23"/>
  <c r="AJ194" i="23" s="1"/>
  <c r="AG194" i="23"/>
  <c r="AH194" i="23"/>
  <c r="AI194" i="23" s="1"/>
  <c r="AK194" i="23" s="1"/>
  <c r="AF195" i="23"/>
  <c r="AG195" i="23"/>
  <c r="AI195" i="23" s="1"/>
  <c r="AK195" i="23" s="1"/>
  <c r="AH195" i="23"/>
  <c r="AJ195" i="23"/>
  <c r="AF196" i="23"/>
  <c r="AG196" i="23"/>
  <c r="AH196" i="23"/>
  <c r="AI196" i="23"/>
  <c r="AK196" i="23" s="1"/>
  <c r="AJ196" i="23"/>
  <c r="AF197" i="23"/>
  <c r="AJ197" i="23" s="1"/>
  <c r="AG197" i="23"/>
  <c r="AI197" i="23" s="1"/>
  <c r="AH197" i="23"/>
  <c r="AK197" i="23"/>
  <c r="AF198" i="23"/>
  <c r="AJ198" i="23" s="1"/>
  <c r="AG198" i="23"/>
  <c r="AI198" i="23" s="1"/>
  <c r="AK198" i="23" s="1"/>
  <c r="AH198" i="23"/>
  <c r="AF199" i="23"/>
  <c r="AG199" i="23"/>
  <c r="AH199" i="23"/>
  <c r="AI199" i="23"/>
  <c r="AJ199" i="23"/>
  <c r="AK199" i="23"/>
  <c r="AF200" i="23"/>
  <c r="AG200" i="23"/>
  <c r="AI200" i="23" s="1"/>
  <c r="AH200" i="23"/>
  <c r="AJ200" i="23"/>
  <c r="AK200" i="23"/>
  <c r="AF201" i="23"/>
  <c r="AJ201" i="23" s="1"/>
  <c r="AG201" i="23"/>
  <c r="AI201" i="23" s="1"/>
  <c r="AK201" i="23" s="1"/>
  <c r="AH201" i="23"/>
  <c r="AF202" i="23"/>
  <c r="AG202" i="23"/>
  <c r="AH202" i="23"/>
  <c r="AI202" i="23"/>
  <c r="AK202" i="23" s="1"/>
  <c r="AJ202" i="23"/>
  <c r="AF203" i="23"/>
  <c r="AG203" i="23"/>
  <c r="AH203" i="23"/>
  <c r="AI203" i="23"/>
  <c r="AJ203" i="23"/>
  <c r="AK203" i="23"/>
  <c r="AF204" i="23"/>
  <c r="AJ204" i="23" s="1"/>
  <c r="AK204" i="23" s="1"/>
  <c r="AG204" i="23"/>
  <c r="AH204" i="23"/>
  <c r="AI204" i="23"/>
  <c r="AF205" i="23"/>
  <c r="AJ205" i="23" s="1"/>
  <c r="AG205" i="23"/>
  <c r="AH205" i="23"/>
  <c r="AI205" i="23"/>
  <c r="AK205" i="23" s="1"/>
  <c r="AF206" i="23"/>
  <c r="AJ206" i="23" s="1"/>
  <c r="AG206" i="23"/>
  <c r="AH206" i="23"/>
  <c r="AI206" i="23"/>
  <c r="AK206" i="23" s="1"/>
  <c r="AF207" i="23"/>
  <c r="AG207" i="23"/>
  <c r="AH207" i="23"/>
  <c r="AI207" i="23"/>
  <c r="AK207" i="23" s="1"/>
  <c r="AJ207" i="23"/>
  <c r="AF208" i="23"/>
  <c r="AJ208" i="23" s="1"/>
  <c r="AG208" i="23"/>
  <c r="AI208" i="23" s="1"/>
  <c r="AK208" i="23" s="1"/>
  <c r="AH208" i="23"/>
  <c r="AF209" i="23"/>
  <c r="AJ209" i="23" s="1"/>
  <c r="AG209" i="23"/>
  <c r="AH209" i="23"/>
  <c r="AI209" i="23"/>
  <c r="AK209" i="23"/>
  <c r="AF210" i="23"/>
  <c r="AJ210" i="23" s="1"/>
  <c r="AG210" i="23"/>
  <c r="AI210" i="23" s="1"/>
  <c r="AK210" i="23" s="1"/>
  <c r="AH210" i="23"/>
  <c r="AF211" i="23"/>
  <c r="AG211" i="23"/>
  <c r="AH211" i="23"/>
  <c r="AI211" i="23"/>
  <c r="AJ211" i="23"/>
  <c r="AF212" i="23"/>
  <c r="AJ212" i="23" s="1"/>
  <c r="AG212" i="23"/>
  <c r="AH212" i="23"/>
  <c r="AI212" i="23"/>
  <c r="AK212" i="23"/>
  <c r="AF213" i="23"/>
  <c r="AJ213" i="23" s="1"/>
  <c r="AG213" i="23"/>
  <c r="AI213" i="23" s="1"/>
  <c r="AK213" i="23" s="1"/>
  <c r="AH213" i="23"/>
  <c r="AF214" i="23"/>
  <c r="AJ214" i="23" s="1"/>
  <c r="AG214" i="23"/>
  <c r="AH214" i="23"/>
  <c r="AI214" i="23"/>
  <c r="AK214" i="23"/>
  <c r="AF215" i="23"/>
  <c r="AG215" i="23"/>
  <c r="AI215" i="23" s="1"/>
  <c r="AK215" i="23" s="1"/>
  <c r="AH215" i="23"/>
  <c r="AJ215" i="23"/>
  <c r="AF216" i="23"/>
  <c r="AG216" i="23"/>
  <c r="AH216" i="23"/>
  <c r="AI216" i="23"/>
  <c r="AK216" i="23" s="1"/>
  <c r="AJ216" i="23"/>
  <c r="AF217" i="23"/>
  <c r="AJ217" i="23" s="1"/>
  <c r="AG217" i="23"/>
  <c r="AH217" i="23"/>
  <c r="AI217" i="23"/>
  <c r="AK217" i="23" s="1"/>
  <c r="AF218" i="23"/>
  <c r="AJ218" i="23" s="1"/>
  <c r="AG218" i="23"/>
  <c r="AH218" i="23"/>
  <c r="AI218" i="23"/>
  <c r="AK218" i="23" s="1"/>
  <c r="AF219" i="23"/>
  <c r="AG219" i="23"/>
  <c r="AH219" i="23"/>
  <c r="AI219" i="23"/>
  <c r="AK219" i="23" s="1"/>
  <c r="AJ219" i="23"/>
  <c r="AF220" i="23"/>
  <c r="AG220" i="23"/>
  <c r="AI220" i="23" s="1"/>
  <c r="AK220" i="23" s="1"/>
  <c r="AH220" i="23"/>
  <c r="AJ220" i="23"/>
  <c r="AF221" i="23"/>
  <c r="AJ221" i="23" s="1"/>
  <c r="AG221" i="23"/>
  <c r="AH221" i="23"/>
  <c r="AI221" i="23"/>
  <c r="AK221" i="23" s="1"/>
  <c r="AF222" i="23"/>
  <c r="AJ222" i="23" s="1"/>
  <c r="AG222" i="23"/>
  <c r="AH222" i="23"/>
  <c r="AI222" i="23" s="1"/>
  <c r="AK222" i="23" s="1"/>
  <c r="AF223" i="23"/>
  <c r="AG223" i="23"/>
  <c r="AH223" i="23"/>
  <c r="AI223" i="23"/>
  <c r="AK223" i="23" s="1"/>
  <c r="AJ223" i="23"/>
  <c r="AF224" i="23"/>
  <c r="AJ224" i="23" s="1"/>
  <c r="AG224" i="23"/>
  <c r="AH224" i="23"/>
  <c r="AI224" i="23"/>
  <c r="AK224" i="23"/>
  <c r="AF225" i="23"/>
  <c r="AJ225" i="23" s="1"/>
  <c r="AK225" i="23" s="1"/>
  <c r="AG225" i="23"/>
  <c r="AH225" i="23"/>
  <c r="AI225" i="23"/>
  <c r="AF226" i="23"/>
  <c r="AJ226" i="23" s="1"/>
  <c r="AG226" i="23"/>
  <c r="AH226" i="23"/>
  <c r="AI226" i="23"/>
  <c r="AK226" i="23" s="1"/>
  <c r="AF227" i="23"/>
  <c r="AG227" i="23"/>
  <c r="AH227" i="23"/>
  <c r="AI227" i="23"/>
  <c r="AJ227" i="23"/>
  <c r="AK227" i="23"/>
  <c r="AF228" i="23"/>
  <c r="AJ228" i="23" s="1"/>
  <c r="AK228" i="23" s="1"/>
  <c r="AG228" i="23"/>
  <c r="AH228" i="23"/>
  <c r="AI228" i="23"/>
  <c r="AF229" i="23"/>
  <c r="AJ229" i="23" s="1"/>
  <c r="AG229" i="23"/>
  <c r="AH229" i="23"/>
  <c r="AI229" i="23"/>
  <c r="AK229" i="23" s="1"/>
  <c r="AF230" i="23"/>
  <c r="AJ230" i="23" s="1"/>
  <c r="AK230" i="23" s="1"/>
  <c r="AG230" i="23"/>
  <c r="AH230" i="23"/>
  <c r="AI230" i="23"/>
  <c r="AF231" i="23"/>
  <c r="AG231" i="23"/>
  <c r="AH231" i="23"/>
  <c r="AI231" i="23"/>
  <c r="AK231" i="23" s="1"/>
  <c r="AJ231" i="23"/>
  <c r="AF232" i="23"/>
  <c r="AG232" i="23"/>
  <c r="AI232" i="23" s="1"/>
  <c r="AK232" i="23" s="1"/>
  <c r="AH232" i="23"/>
  <c r="AJ232" i="23"/>
  <c r="AF233" i="23"/>
  <c r="AJ233" i="23" s="1"/>
  <c r="AG233" i="23"/>
  <c r="AH233" i="23"/>
  <c r="AI233" i="23"/>
  <c r="AK233" i="23"/>
  <c r="AF234" i="23"/>
  <c r="AJ234" i="23" s="1"/>
  <c r="AG234" i="23"/>
  <c r="AH234" i="23"/>
  <c r="AI234" i="23" s="1"/>
  <c r="AK234" i="23" s="1"/>
  <c r="AF235" i="23"/>
  <c r="AG235" i="23"/>
  <c r="AI235" i="23" s="1"/>
  <c r="AK235" i="23" s="1"/>
  <c r="AH235" i="23"/>
  <c r="AJ235" i="23"/>
  <c r="AF236" i="23"/>
  <c r="AJ236" i="23" s="1"/>
  <c r="AG236" i="23"/>
  <c r="AH236" i="23"/>
  <c r="AI236" i="23"/>
  <c r="AK236" i="23"/>
  <c r="AF237" i="23"/>
  <c r="AJ237" i="23" s="1"/>
  <c r="AK237" i="23" s="1"/>
  <c r="AG237" i="23"/>
  <c r="AH237" i="23"/>
  <c r="AI237" i="23"/>
  <c r="AF238" i="23"/>
  <c r="AG238" i="23"/>
  <c r="AH238" i="23"/>
  <c r="AI238" i="23"/>
  <c r="AK238" i="23" s="1"/>
  <c r="AJ238" i="23"/>
  <c r="AF239" i="23"/>
  <c r="AG239" i="23"/>
  <c r="AH239" i="23"/>
  <c r="AI239" i="23"/>
  <c r="AJ239" i="23"/>
  <c r="AK239" i="23"/>
  <c r="AF240" i="23"/>
  <c r="AJ240" i="23" s="1"/>
  <c r="AG240" i="23"/>
  <c r="AI240" i="23" s="1"/>
  <c r="AH240" i="23"/>
  <c r="AK240" i="23"/>
  <c r="AF241" i="23"/>
  <c r="AJ241" i="23" s="1"/>
  <c r="AG241" i="23"/>
  <c r="AI241" i="23" s="1"/>
  <c r="AH241" i="23"/>
  <c r="AK241" i="23"/>
  <c r="AF242" i="23"/>
  <c r="AG242" i="23"/>
  <c r="AH242" i="23"/>
  <c r="AI242" i="23"/>
  <c r="AJ242" i="23"/>
  <c r="AK242" i="23"/>
  <c r="AF243" i="23"/>
  <c r="AG243" i="23"/>
  <c r="AI243" i="23" s="1"/>
  <c r="AK243" i="23" s="1"/>
  <c r="AH243" i="23"/>
  <c r="AJ243" i="23"/>
  <c r="AF244" i="23"/>
  <c r="AJ244" i="23" s="1"/>
  <c r="AG244" i="23"/>
  <c r="AH244" i="23"/>
  <c r="AI244" i="23"/>
  <c r="AK244" i="23" s="1"/>
  <c r="AF245" i="23"/>
  <c r="AJ245" i="23" s="1"/>
  <c r="AG245" i="23"/>
  <c r="AI245" i="23" s="1"/>
  <c r="AK245" i="23" s="1"/>
  <c r="AH245" i="23"/>
  <c r="AF246" i="23"/>
  <c r="AG246" i="23"/>
  <c r="AI246" i="23" s="1"/>
  <c r="AK246" i="23" s="1"/>
  <c r="AH246" i="23"/>
  <c r="AJ246" i="23"/>
  <c r="AF247" i="23"/>
  <c r="AG247" i="23"/>
  <c r="AH247" i="23"/>
  <c r="AI247" i="23"/>
  <c r="AK247" i="23" s="1"/>
  <c r="AJ247" i="23"/>
  <c r="AF248" i="23"/>
  <c r="AJ248" i="23" s="1"/>
  <c r="AG248" i="23"/>
  <c r="AI248" i="23" s="1"/>
  <c r="AK248" i="23" s="1"/>
  <c r="AH248" i="23"/>
  <c r="AF249" i="23"/>
  <c r="AJ249" i="23" s="1"/>
  <c r="AG249" i="23"/>
  <c r="AH249" i="23"/>
  <c r="AI249" i="23"/>
  <c r="AK249" i="23"/>
  <c r="AF250" i="23"/>
  <c r="AJ250" i="23" s="1"/>
  <c r="AG250" i="23"/>
  <c r="AI250" i="23" s="1"/>
  <c r="AK250" i="23" s="1"/>
  <c r="AH250" i="23"/>
  <c r="AF251" i="23"/>
  <c r="AG251" i="23"/>
  <c r="AH251" i="23"/>
  <c r="AI251" i="23"/>
  <c r="AJ251" i="23"/>
  <c r="AF252" i="23"/>
  <c r="AJ252" i="23" s="1"/>
  <c r="AG252" i="23"/>
  <c r="AH252" i="23"/>
  <c r="AI252" i="23"/>
  <c r="AK252" i="23"/>
  <c r="AF253" i="23"/>
  <c r="AJ253" i="23" s="1"/>
  <c r="AG253" i="23"/>
  <c r="AI253" i="23" s="1"/>
  <c r="AK253" i="23" s="1"/>
  <c r="AH253" i="23"/>
  <c r="AF254" i="23"/>
  <c r="AJ254" i="23" s="1"/>
  <c r="AG254" i="23"/>
  <c r="AH254" i="23"/>
  <c r="AI254" i="23"/>
  <c r="AK254" i="23"/>
  <c r="AF255" i="23"/>
  <c r="AG255" i="23"/>
  <c r="AI255" i="23" s="1"/>
  <c r="AK255" i="23" s="1"/>
  <c r="AH255" i="23"/>
  <c r="AJ255" i="23"/>
  <c r="AF256" i="23"/>
  <c r="AG256" i="23"/>
  <c r="AH256" i="23"/>
  <c r="AI256" i="23"/>
  <c r="AK256" i="23" s="1"/>
  <c r="AJ256" i="23"/>
  <c r="AF257" i="23"/>
  <c r="AJ257" i="23" s="1"/>
  <c r="AG257" i="23"/>
  <c r="AH257" i="23"/>
  <c r="AI257" i="23"/>
  <c r="AK257" i="23" s="1"/>
  <c r="AF258" i="23"/>
  <c r="AJ258" i="23" s="1"/>
  <c r="AG258" i="23"/>
  <c r="AH258" i="23"/>
  <c r="AI258" i="23"/>
  <c r="AK258" i="23" s="1"/>
  <c r="AF259" i="23"/>
  <c r="AG259" i="23"/>
  <c r="AH259" i="23"/>
  <c r="AI259" i="23"/>
  <c r="AK259" i="23" s="1"/>
  <c r="AJ259" i="23"/>
  <c r="AF260" i="23"/>
  <c r="AG260" i="23"/>
  <c r="AI260" i="23" s="1"/>
  <c r="AK260" i="23" s="1"/>
  <c r="AH260" i="23"/>
  <c r="AJ260" i="23"/>
  <c r="AF261" i="23"/>
  <c r="AJ261" i="23" s="1"/>
  <c r="AG261" i="23"/>
  <c r="AH261" i="23"/>
  <c r="AI261" i="23"/>
  <c r="AK261" i="23" s="1"/>
  <c r="AF262" i="23"/>
  <c r="AJ262" i="23" s="1"/>
  <c r="AG262" i="23"/>
  <c r="AH262" i="23"/>
  <c r="AI262" i="23" s="1"/>
  <c r="AK262" i="23" s="1"/>
  <c r="AF263" i="23"/>
  <c r="AG263" i="23"/>
  <c r="AH263" i="23"/>
  <c r="AI263" i="23"/>
  <c r="AK263" i="23" s="1"/>
  <c r="AJ263" i="23"/>
  <c r="AF264" i="23"/>
  <c r="AG264" i="23"/>
  <c r="AH264" i="23"/>
  <c r="AI264" i="23"/>
  <c r="AJ264" i="23"/>
  <c r="AK264" i="23"/>
  <c r="AF265" i="23"/>
  <c r="AJ265" i="23" s="1"/>
  <c r="AG265" i="23"/>
  <c r="AI265" i="23" s="1"/>
  <c r="AH265" i="23"/>
  <c r="AK265" i="23"/>
  <c r="AF266" i="23"/>
  <c r="AJ266" i="23" s="1"/>
  <c r="AG266" i="23"/>
  <c r="AH266" i="23"/>
  <c r="AF267" i="23"/>
  <c r="AG267" i="23"/>
  <c r="AH267" i="23"/>
  <c r="AI267" i="23"/>
  <c r="AJ267" i="23"/>
  <c r="AK267" i="23"/>
  <c r="AF268" i="23"/>
  <c r="AG268" i="23"/>
  <c r="AI268" i="23" s="1"/>
  <c r="AK268" i="23" s="1"/>
  <c r="AH268" i="23"/>
  <c r="AJ268" i="23"/>
  <c r="AF269" i="23"/>
  <c r="AJ269" i="23" s="1"/>
  <c r="AG269" i="23"/>
  <c r="AH269" i="23"/>
  <c r="AI269" i="23"/>
  <c r="AK269" i="23" s="1"/>
  <c r="AF270" i="23"/>
  <c r="AJ270" i="23" s="1"/>
  <c r="AG270" i="23"/>
  <c r="AI270" i="23" s="1"/>
  <c r="AK270" i="23" s="1"/>
  <c r="AH270" i="23"/>
  <c r="AF271" i="23"/>
  <c r="AG271" i="23"/>
  <c r="AI271" i="23" s="1"/>
  <c r="AK271" i="23" s="1"/>
  <c r="AH271" i="23"/>
  <c r="AJ271" i="23"/>
  <c r="AF272" i="23"/>
  <c r="AG272" i="23"/>
  <c r="AH272" i="23"/>
  <c r="AI272" i="23"/>
  <c r="AK272" i="23" s="1"/>
  <c r="AJ272" i="23"/>
  <c r="AF273" i="23"/>
  <c r="AJ273" i="23" s="1"/>
  <c r="AG273" i="23"/>
  <c r="AI273" i="23" s="1"/>
  <c r="AK273" i="23" s="1"/>
  <c r="AH273" i="23"/>
  <c r="AF274" i="23"/>
  <c r="AJ274" i="23" s="1"/>
  <c r="AG274" i="23"/>
  <c r="AH274" i="23"/>
  <c r="AI274" i="23"/>
  <c r="AK274" i="23"/>
  <c r="AF275" i="23"/>
  <c r="AG275" i="23"/>
  <c r="AI275" i="23" s="1"/>
  <c r="AK275" i="23" s="1"/>
  <c r="AH275" i="23"/>
  <c r="AJ275" i="23"/>
  <c r="AF276" i="23"/>
  <c r="AG276" i="23"/>
  <c r="AH276" i="23"/>
  <c r="AI276" i="23"/>
  <c r="AK276" i="23" s="1"/>
  <c r="AJ276" i="23"/>
  <c r="AF277" i="23"/>
  <c r="AJ277" i="23" s="1"/>
  <c r="AG277" i="23"/>
  <c r="AH277" i="23"/>
  <c r="AI277" i="23"/>
  <c r="AK277" i="23"/>
  <c r="AF278" i="23"/>
  <c r="AJ278" i="23" s="1"/>
  <c r="AG278" i="23"/>
  <c r="AH278" i="23"/>
  <c r="AI278" i="23" s="1"/>
  <c r="AK278" i="23" s="1"/>
  <c r="AF279" i="23"/>
  <c r="AG279" i="23"/>
  <c r="AH279" i="23"/>
  <c r="AI279" i="23"/>
  <c r="AK279" i="23" s="1"/>
  <c r="AJ279" i="23"/>
  <c r="AF280" i="23"/>
  <c r="AG280" i="23"/>
  <c r="AH280" i="23"/>
  <c r="AI280" i="23"/>
  <c r="AJ280" i="23"/>
  <c r="AK280" i="23"/>
  <c r="AF281" i="23"/>
  <c r="AJ281" i="23" s="1"/>
  <c r="AG281" i="23"/>
  <c r="AI281" i="23" s="1"/>
  <c r="AK281" i="23" s="1"/>
  <c r="AH281" i="23"/>
  <c r="AF282" i="23"/>
  <c r="AJ282" i="23" s="1"/>
  <c r="AG282" i="23"/>
  <c r="AH282" i="23"/>
  <c r="AF283" i="23"/>
  <c r="AG283" i="23"/>
  <c r="AH283" i="23"/>
  <c r="AI283" i="23"/>
  <c r="AJ283" i="23"/>
  <c r="AK283" i="23"/>
  <c r="AF284" i="23"/>
  <c r="AG284" i="23"/>
  <c r="AI284" i="23" s="1"/>
  <c r="AK284" i="23" s="1"/>
  <c r="AH284" i="23"/>
  <c r="AJ284" i="23"/>
  <c r="AF285" i="23"/>
  <c r="AJ285" i="23" s="1"/>
  <c r="AG285" i="23"/>
  <c r="AH285" i="23"/>
  <c r="AI285" i="23"/>
  <c r="AK285" i="23" s="1"/>
  <c r="AF286" i="23"/>
  <c r="AJ286" i="23" s="1"/>
  <c r="AG286" i="23"/>
  <c r="AH286" i="23"/>
  <c r="AI286" i="23"/>
  <c r="AK286" i="23"/>
  <c r="AF287" i="23"/>
  <c r="AG287" i="23"/>
  <c r="AI287" i="23" s="1"/>
  <c r="AK287" i="23" s="1"/>
  <c r="AH287" i="23"/>
  <c r="AJ287" i="23"/>
  <c r="AF288" i="23"/>
  <c r="AG288" i="23"/>
  <c r="AH288" i="23"/>
  <c r="AI288" i="23"/>
  <c r="AK288" i="23" s="1"/>
  <c r="AJ288" i="23"/>
  <c r="AF289" i="23"/>
  <c r="AJ289" i="23" s="1"/>
  <c r="AG289" i="23"/>
  <c r="AH289" i="23"/>
  <c r="AI289" i="23"/>
  <c r="AK289" i="23" s="1"/>
  <c r="AF290" i="23"/>
  <c r="AJ290" i="23" s="1"/>
  <c r="AG290" i="23"/>
  <c r="AH290" i="23"/>
  <c r="AI290" i="23" s="1"/>
  <c r="AK290" i="23" s="1"/>
  <c r="AF291" i="23"/>
  <c r="AG291" i="23"/>
  <c r="AH291" i="23"/>
  <c r="AI291" i="23"/>
  <c r="AJ291" i="23"/>
  <c r="AK291" i="23"/>
  <c r="AF292" i="23"/>
  <c r="AG292" i="23"/>
  <c r="AH292" i="23"/>
  <c r="AI292" i="23"/>
  <c r="AJ292" i="23"/>
  <c r="AK292" i="23"/>
  <c r="AF293" i="23"/>
  <c r="AJ293" i="23" s="1"/>
  <c r="AG293" i="23"/>
  <c r="AI293" i="23" s="1"/>
  <c r="AK293" i="23" s="1"/>
  <c r="AH293" i="23"/>
  <c r="AF294" i="23"/>
  <c r="AJ294" i="23" s="1"/>
  <c r="AG294" i="23"/>
  <c r="AH294" i="23"/>
  <c r="AI294" i="23" s="1"/>
  <c r="AK294" i="23"/>
  <c r="AF295" i="23"/>
  <c r="AG295" i="23"/>
  <c r="AI295" i="23" s="1"/>
  <c r="AK295" i="23" s="1"/>
  <c r="AH295" i="23"/>
  <c r="AJ295" i="23"/>
  <c r="AF296" i="23"/>
  <c r="AG296" i="23"/>
  <c r="AI296" i="23" s="1"/>
  <c r="AK296" i="23" s="1"/>
  <c r="AH296" i="23"/>
  <c r="AJ296" i="23"/>
  <c r="AF297" i="23"/>
  <c r="AJ297" i="23" s="1"/>
  <c r="AG297" i="23"/>
  <c r="AH297" i="23"/>
  <c r="AI297" i="23"/>
  <c r="AK297" i="23"/>
  <c r="AF298" i="23"/>
  <c r="AJ298" i="23" s="1"/>
  <c r="AG298" i="23"/>
  <c r="AI298" i="23" s="1"/>
  <c r="AH298" i="23"/>
  <c r="AK298" i="23"/>
  <c r="AF299" i="23"/>
  <c r="AG299" i="23"/>
  <c r="AH299" i="23"/>
  <c r="AI299" i="23"/>
  <c r="AK299" i="23" s="1"/>
  <c r="AJ299" i="23"/>
  <c r="AF300" i="23"/>
  <c r="AG300" i="23"/>
  <c r="AH300" i="23"/>
  <c r="AI300" i="23"/>
  <c r="AJ300" i="23"/>
  <c r="AK300" i="23"/>
  <c r="AF301" i="23"/>
  <c r="AJ301" i="23" s="1"/>
  <c r="AG301" i="23"/>
  <c r="AH301" i="23"/>
  <c r="AI301" i="23"/>
  <c r="AK301" i="23" s="1"/>
  <c r="AF302" i="23"/>
  <c r="AJ302" i="23" s="1"/>
  <c r="AG302" i="23"/>
  <c r="AH302" i="23"/>
  <c r="AI302" i="23"/>
  <c r="AK302" i="23" s="1"/>
  <c r="AF303" i="23"/>
  <c r="AG303" i="23"/>
  <c r="AH303" i="23"/>
  <c r="AI303" i="23"/>
  <c r="AJ303" i="23"/>
  <c r="AK303" i="23"/>
  <c r="AF304" i="23"/>
  <c r="AG304" i="23"/>
  <c r="AI304" i="23" s="1"/>
  <c r="AK304" i="23" s="1"/>
  <c r="AH304" i="23"/>
  <c r="AJ304" i="23"/>
  <c r="AR7" i="23"/>
  <c r="AU7" i="23"/>
  <c r="AW7" i="23" s="1"/>
  <c r="AT7" i="23"/>
  <c r="AV7" i="23"/>
  <c r="AR8" i="23"/>
  <c r="AV8" i="23" s="1"/>
  <c r="AT8" i="23"/>
  <c r="AU8" i="23"/>
  <c r="AR9" i="23"/>
  <c r="AV9" i="23" s="1"/>
  <c r="AT9" i="23"/>
  <c r="AU9" i="23"/>
  <c r="AW9" i="23"/>
  <c r="AR10" i="23"/>
  <c r="AT10" i="23"/>
  <c r="AU10" i="23"/>
  <c r="AW10" i="23" s="1"/>
  <c r="AV10" i="23"/>
  <c r="AR11" i="23"/>
  <c r="AU11" i="23"/>
  <c r="AW11" i="23" s="1"/>
  <c r="AT11" i="23"/>
  <c r="AV11" i="23"/>
  <c r="AR12" i="23"/>
  <c r="AV12" i="23" s="1"/>
  <c r="AT12" i="23"/>
  <c r="AU12" i="23"/>
  <c r="AW12" i="23" s="1"/>
  <c r="AR13" i="23"/>
  <c r="AV13" i="23" s="1"/>
  <c r="AT13" i="23"/>
  <c r="AU13" i="23" s="1"/>
  <c r="AR14" i="23"/>
  <c r="AT14" i="23"/>
  <c r="AU14" i="23"/>
  <c r="AW14" i="23" s="1"/>
  <c r="AV14" i="23"/>
  <c r="AR15" i="23"/>
  <c r="AU15" i="23"/>
  <c r="AT15" i="23"/>
  <c r="AV15" i="23"/>
  <c r="AW15" i="23"/>
  <c r="AR16" i="23"/>
  <c r="AV16" i="23" s="1"/>
  <c r="AT16" i="23"/>
  <c r="AU16" i="23"/>
  <c r="AR17" i="23"/>
  <c r="AV17" i="23" s="1"/>
  <c r="AU17" i="23"/>
  <c r="AW17" i="23" s="1"/>
  <c r="AT17" i="23"/>
  <c r="AR18" i="23"/>
  <c r="AT18" i="23"/>
  <c r="AU18" i="23"/>
  <c r="AV18" i="23"/>
  <c r="AR19" i="23"/>
  <c r="AU19" i="23"/>
  <c r="AT19" i="23"/>
  <c r="AV19" i="23"/>
  <c r="AR20" i="23"/>
  <c r="AV20" i="23" s="1"/>
  <c r="AT20" i="23"/>
  <c r="AU20" i="23"/>
  <c r="AW20" i="23" s="1"/>
  <c r="AR21" i="23"/>
  <c r="AV21" i="23" s="1"/>
  <c r="AT21" i="23"/>
  <c r="AU21" i="23" s="1"/>
  <c r="AW21" i="23" s="1"/>
  <c r="AR22" i="23"/>
  <c r="AT22" i="23"/>
  <c r="AU22" i="23"/>
  <c r="AW22" i="23" s="1"/>
  <c r="AV22" i="23"/>
  <c r="AR23" i="23"/>
  <c r="AU23" i="23"/>
  <c r="AT23" i="23"/>
  <c r="AV23" i="23"/>
  <c r="AR24" i="23"/>
  <c r="AV24" i="23" s="1"/>
  <c r="AT24" i="23"/>
  <c r="AU24" i="23"/>
  <c r="AR25" i="23"/>
  <c r="AV25" i="23" s="1"/>
  <c r="AT25" i="23"/>
  <c r="AR26" i="23"/>
  <c r="AT26" i="23"/>
  <c r="AU26" i="23"/>
  <c r="AW26" i="23" s="1"/>
  <c r="AV26" i="23"/>
  <c r="AR27" i="23"/>
  <c r="AU27" i="23"/>
  <c r="AW27" i="23" s="1"/>
  <c r="AT27" i="23"/>
  <c r="AV27" i="23"/>
  <c r="AR28" i="23"/>
  <c r="AV28" i="23" s="1"/>
  <c r="AU28" i="23"/>
  <c r="AW28" i="23" s="1"/>
  <c r="AT28" i="23"/>
  <c r="AR29" i="23"/>
  <c r="AV29" i="23" s="1"/>
  <c r="AT29" i="23"/>
  <c r="AU29" i="23" s="1"/>
  <c r="AW29" i="23" s="1"/>
  <c r="AR30" i="23"/>
  <c r="AT30" i="23"/>
  <c r="AU30" i="23" s="1"/>
  <c r="AW30" i="23" s="1"/>
  <c r="AV30" i="23"/>
  <c r="AR31" i="23"/>
  <c r="AU31" i="23"/>
  <c r="AW31" i="23" s="1"/>
  <c r="AT31" i="23"/>
  <c r="AV31" i="23"/>
  <c r="AR32" i="23"/>
  <c r="AV32" i="23" s="1"/>
  <c r="AT32" i="23"/>
  <c r="AU32" i="23"/>
  <c r="AR33" i="23"/>
  <c r="AV33" i="23" s="1"/>
  <c r="AT33" i="23"/>
  <c r="AU33" i="23"/>
  <c r="AW33" i="23"/>
  <c r="AR34" i="23"/>
  <c r="AT34" i="23"/>
  <c r="AU34" i="23"/>
  <c r="AW34" i="23" s="1"/>
  <c r="AV34" i="23"/>
  <c r="AR35" i="23"/>
  <c r="AU35" i="23"/>
  <c r="AW35" i="23" s="1"/>
  <c r="AT35" i="23"/>
  <c r="AV35" i="23"/>
  <c r="AR36" i="23"/>
  <c r="AV36" i="23" s="1"/>
  <c r="AT36" i="23"/>
  <c r="AU36" i="23"/>
  <c r="AW36" i="23" s="1"/>
  <c r="AR37" i="23"/>
  <c r="AV37" i="23" s="1"/>
  <c r="AT37" i="23"/>
  <c r="AU37" i="23" s="1"/>
  <c r="AR38" i="23"/>
  <c r="AT38" i="23"/>
  <c r="AU38" i="23"/>
  <c r="AW38" i="23" s="1"/>
  <c r="AV38" i="23"/>
  <c r="AR39" i="23"/>
  <c r="AU39" i="23"/>
  <c r="AT39" i="23"/>
  <c r="AV39" i="23"/>
  <c r="AR40" i="23"/>
  <c r="AV40" i="23" s="1"/>
  <c r="AT40" i="23"/>
  <c r="AU40" i="23"/>
  <c r="AR41" i="23"/>
  <c r="AV41" i="23" s="1"/>
  <c r="AT41" i="23"/>
  <c r="AU41" i="23" s="1"/>
  <c r="AW41" i="23" s="1"/>
  <c r="AR42" i="23"/>
  <c r="AT42" i="23"/>
  <c r="AU42" i="23"/>
  <c r="AW42" i="23" s="1"/>
  <c r="AV42" i="23"/>
  <c r="AR43" i="23"/>
  <c r="AU43" i="23"/>
  <c r="AT43" i="23"/>
  <c r="AV43" i="23"/>
  <c r="AR44" i="23"/>
  <c r="AV44" i="23" s="1"/>
  <c r="AU44" i="23"/>
  <c r="AW44" i="23" s="1"/>
  <c r="AT44" i="23"/>
  <c r="AR45" i="23"/>
  <c r="AV45" i="23" s="1"/>
  <c r="AT45" i="23"/>
  <c r="AU45" i="23" s="1"/>
  <c r="AW45" i="23" s="1"/>
  <c r="AR46" i="23"/>
  <c r="AT46" i="23"/>
  <c r="AU46" i="23" s="1"/>
  <c r="AW46" i="23" s="1"/>
  <c r="AV46" i="23"/>
  <c r="AR47" i="23"/>
  <c r="AU47" i="23"/>
  <c r="AT47" i="23"/>
  <c r="AV47" i="23"/>
  <c r="AR48" i="23"/>
  <c r="AV48" i="23" s="1"/>
  <c r="AT48" i="23"/>
  <c r="AU48" i="23"/>
  <c r="AR49" i="23"/>
  <c r="AV49" i="23" s="1"/>
  <c r="AT49" i="23"/>
  <c r="AU49" i="23" s="1"/>
  <c r="AW49" i="23" s="1"/>
  <c r="AR50" i="23"/>
  <c r="AT50" i="23"/>
  <c r="AU50" i="23"/>
  <c r="AV50" i="23"/>
  <c r="AR51" i="23"/>
  <c r="AU51" i="23"/>
  <c r="AT51" i="23"/>
  <c r="AV51" i="23"/>
  <c r="AR52" i="23"/>
  <c r="AV52" i="23" s="1"/>
  <c r="AU52" i="23"/>
  <c r="AW52" i="23" s="1"/>
  <c r="AT52" i="23"/>
  <c r="AR53" i="23"/>
  <c r="AV53" i="23" s="1"/>
  <c r="AT53" i="23"/>
  <c r="AU53" i="23" s="1"/>
  <c r="AR54" i="23"/>
  <c r="AT54" i="23"/>
  <c r="AU54" i="23"/>
  <c r="AW54" i="23" s="1"/>
  <c r="AV54" i="23"/>
  <c r="AR55" i="23"/>
  <c r="AU55" i="23"/>
  <c r="AT55" i="23"/>
  <c r="AV55" i="23"/>
  <c r="AW55" i="23"/>
  <c r="AR56" i="23"/>
  <c r="AV56" i="23" s="1"/>
  <c r="AT56" i="23"/>
  <c r="AU56" i="23"/>
  <c r="AR57" i="23"/>
  <c r="AV57" i="23" s="1"/>
  <c r="AT57" i="23"/>
  <c r="AU57" i="23"/>
  <c r="AW57" i="23"/>
  <c r="AR58" i="23"/>
  <c r="AT58" i="23"/>
  <c r="AU58" i="23"/>
  <c r="AV58" i="23"/>
  <c r="AR59" i="23"/>
  <c r="AU59" i="23"/>
  <c r="AW59" i="23" s="1"/>
  <c r="AT59" i="23"/>
  <c r="AV59" i="23"/>
  <c r="AR60" i="23"/>
  <c r="AV60" i="23" s="1"/>
  <c r="AU60" i="23"/>
  <c r="AW60" i="23" s="1"/>
  <c r="AT60" i="23"/>
  <c r="AR61" i="23"/>
  <c r="AV61" i="23" s="1"/>
  <c r="AT61" i="23"/>
  <c r="AU61" i="23" s="1"/>
  <c r="AW61" i="23" s="1"/>
  <c r="AR62" i="23"/>
  <c r="AT62" i="23"/>
  <c r="AU62" i="23" s="1"/>
  <c r="AW62" i="23" s="1"/>
  <c r="AV62" i="23"/>
  <c r="AR63" i="23"/>
  <c r="AU63" i="23"/>
  <c r="AW63" i="23" s="1"/>
  <c r="AT63" i="23"/>
  <c r="AV63" i="23"/>
  <c r="AR64" i="23"/>
  <c r="AV64" i="23" s="1"/>
  <c r="AT64" i="23"/>
  <c r="AU64" i="23"/>
  <c r="AR65" i="23"/>
  <c r="AV65" i="23" s="1"/>
  <c r="AU65" i="23"/>
  <c r="AW65" i="23" s="1"/>
  <c r="AT65" i="23"/>
  <c r="AR66" i="23"/>
  <c r="AT66" i="23"/>
  <c r="AU66" i="23"/>
  <c r="AV66" i="23"/>
  <c r="AR67" i="23"/>
  <c r="AU67" i="23"/>
  <c r="AT67" i="23"/>
  <c r="AV67" i="23"/>
  <c r="AR68" i="23"/>
  <c r="AV68" i="23" s="1"/>
  <c r="AU68" i="23"/>
  <c r="AW68" i="23" s="1"/>
  <c r="AT68" i="23"/>
  <c r="AR69" i="23"/>
  <c r="AV69" i="23" s="1"/>
  <c r="AT69" i="23"/>
  <c r="AU69" i="23" s="1"/>
  <c r="AR70" i="23"/>
  <c r="AT70" i="23"/>
  <c r="AU70" i="23" s="1"/>
  <c r="AW70" i="23" s="1"/>
  <c r="AV70" i="23"/>
  <c r="AR71" i="23"/>
  <c r="AU71" i="23"/>
  <c r="AT71" i="23"/>
  <c r="AV71" i="23"/>
  <c r="AR72" i="23"/>
  <c r="AV72" i="23" s="1"/>
  <c r="AT72" i="23"/>
  <c r="AU72" i="23"/>
  <c r="AR73" i="23"/>
  <c r="AV73" i="23" s="1"/>
  <c r="AU73" i="23"/>
  <c r="AW73" i="23" s="1"/>
  <c r="AT73" i="23"/>
  <c r="AR74" i="23"/>
  <c r="AT74" i="23"/>
  <c r="AU74" i="23"/>
  <c r="AV74" i="23"/>
  <c r="AW74" i="23"/>
  <c r="AR75" i="23"/>
  <c r="AU75" i="23"/>
  <c r="AW75" i="23" s="1"/>
  <c r="AT75" i="23"/>
  <c r="AV75" i="23"/>
  <c r="AR76" i="23"/>
  <c r="AV76" i="23" s="1"/>
  <c r="AT76" i="23"/>
  <c r="AU76" i="23"/>
  <c r="AW76" i="23" s="1"/>
  <c r="AR77" i="23"/>
  <c r="AV77" i="23" s="1"/>
  <c r="AT77" i="23"/>
  <c r="AU77" i="23" s="1"/>
  <c r="AR78" i="23"/>
  <c r="AT78" i="23"/>
  <c r="AU78" i="23"/>
  <c r="AW78" i="23" s="1"/>
  <c r="AV78" i="23"/>
  <c r="AR79" i="23"/>
  <c r="AU79" i="23"/>
  <c r="AT79" i="23"/>
  <c r="AV79" i="23"/>
  <c r="AR80" i="23"/>
  <c r="AV80" i="23" s="1"/>
  <c r="AT80" i="23"/>
  <c r="AU80" i="23"/>
  <c r="AR81" i="23"/>
  <c r="AV81" i="23" s="1"/>
  <c r="AU81" i="23"/>
  <c r="AT81" i="23"/>
  <c r="AW81" i="23"/>
  <c r="AR82" i="23"/>
  <c r="AT82" i="23"/>
  <c r="AU82" i="23"/>
  <c r="AV82" i="23"/>
  <c r="AR83" i="23"/>
  <c r="AU83" i="23"/>
  <c r="AT83" i="23"/>
  <c r="AV83" i="23"/>
  <c r="AR84" i="23"/>
  <c r="AV84" i="23" s="1"/>
  <c r="AT84" i="23"/>
  <c r="AU84" i="23"/>
  <c r="AW84" i="23" s="1"/>
  <c r="AR85" i="23"/>
  <c r="AV85" i="23" s="1"/>
  <c r="AT85" i="23"/>
  <c r="AU85" i="23" s="1"/>
  <c r="AW85" i="23" s="1"/>
  <c r="AR86" i="23"/>
  <c r="AT86" i="23"/>
  <c r="AU86" i="23"/>
  <c r="AW86" i="23" s="1"/>
  <c r="AV86" i="23"/>
  <c r="AR87" i="23"/>
  <c r="AU87" i="23"/>
  <c r="AT87" i="23"/>
  <c r="AV87" i="23"/>
  <c r="AR88" i="23"/>
  <c r="AV88" i="23" s="1"/>
  <c r="AT88" i="23"/>
  <c r="AU88" i="23"/>
  <c r="AR89" i="23"/>
  <c r="AV89" i="23" s="1"/>
  <c r="AT89" i="23"/>
  <c r="AR90" i="23"/>
  <c r="AT90" i="23"/>
  <c r="AU90" i="23"/>
  <c r="AV90" i="23"/>
  <c r="AR91" i="23"/>
  <c r="AU91" i="23"/>
  <c r="AW91" i="23" s="1"/>
  <c r="AT91" i="23"/>
  <c r="AV91" i="23"/>
  <c r="AR92" i="23"/>
  <c r="AV92" i="23" s="1"/>
  <c r="AT92" i="23"/>
  <c r="AU92" i="23"/>
  <c r="AW92" i="23" s="1"/>
  <c r="AR93" i="23"/>
  <c r="AV93" i="23" s="1"/>
  <c r="AT93" i="23"/>
  <c r="AU93" i="23" s="1"/>
  <c r="AW93" i="23" s="1"/>
  <c r="AR94" i="23"/>
  <c r="AT94" i="23"/>
  <c r="AU94" i="23"/>
  <c r="AW94" i="23" s="1"/>
  <c r="AV94" i="23"/>
  <c r="AR95" i="23"/>
  <c r="AU95" i="23"/>
  <c r="AT95" i="23"/>
  <c r="AV95" i="23"/>
  <c r="AW95" i="23"/>
  <c r="AR96" i="23"/>
  <c r="AV96" i="23" s="1"/>
  <c r="AT96" i="23"/>
  <c r="AU96" i="23"/>
  <c r="AR97" i="23"/>
  <c r="AV97" i="23" s="1"/>
  <c r="AT97" i="23"/>
  <c r="AU97" i="23"/>
  <c r="AW97" i="23" s="1"/>
  <c r="AR98" i="23"/>
  <c r="AT98" i="23"/>
  <c r="AU98" i="23"/>
  <c r="AW98" i="23" s="1"/>
  <c r="AV98" i="23"/>
  <c r="AR99" i="23"/>
  <c r="AU99" i="23"/>
  <c r="AW99" i="23" s="1"/>
  <c r="AT99" i="23"/>
  <c r="AV99" i="23"/>
  <c r="AR100" i="23"/>
  <c r="AV100" i="23" s="1"/>
  <c r="AT100" i="23"/>
  <c r="AU100" i="23"/>
  <c r="AW100" i="23" s="1"/>
  <c r="AR101" i="23"/>
  <c r="AV101" i="23" s="1"/>
  <c r="AT101" i="23"/>
  <c r="AU101" i="23" s="1"/>
  <c r="AR102" i="23"/>
  <c r="AT102" i="23"/>
  <c r="AU102" i="23" s="1"/>
  <c r="AV102" i="23"/>
  <c r="AW102" i="23"/>
  <c r="AR103" i="23"/>
  <c r="AU103" i="23"/>
  <c r="AT103" i="23"/>
  <c r="AV103" i="23"/>
  <c r="AW103" i="23" s="1"/>
  <c r="AR104" i="23"/>
  <c r="AV104" i="23" s="1"/>
  <c r="AT104" i="23"/>
  <c r="AU104" i="23"/>
  <c r="AR105" i="23"/>
  <c r="AV105" i="23" s="1"/>
  <c r="AT105" i="23"/>
  <c r="AU105" i="23" s="1"/>
  <c r="AW105" i="23" s="1"/>
  <c r="AR106" i="23"/>
  <c r="AT106" i="23"/>
  <c r="AU106" i="23"/>
  <c r="AW106" i="23" s="1"/>
  <c r="AV106" i="23"/>
  <c r="AR107" i="23"/>
  <c r="AU107" i="23"/>
  <c r="AT107" i="23"/>
  <c r="AV107" i="23"/>
  <c r="AR108" i="23"/>
  <c r="AV108" i="23" s="1"/>
  <c r="AU108" i="23"/>
  <c r="AW108" i="23" s="1"/>
  <c r="AT108" i="23"/>
  <c r="AR109" i="23"/>
  <c r="AV109" i="23" s="1"/>
  <c r="AT109" i="23"/>
  <c r="AU109" i="23" s="1"/>
  <c r="AW109" i="23" s="1"/>
  <c r="AR110" i="23"/>
  <c r="AT110" i="23"/>
  <c r="AU110" i="23" s="1"/>
  <c r="AW110" i="23" s="1"/>
  <c r="AV110" i="23"/>
  <c r="AR111" i="23"/>
  <c r="AU111" i="23"/>
  <c r="AT111" i="23"/>
  <c r="AV111" i="23"/>
  <c r="AR112" i="23"/>
  <c r="AV112" i="23" s="1"/>
  <c r="AT112" i="23"/>
  <c r="AU112" i="23"/>
  <c r="AR113" i="23"/>
  <c r="AV113" i="23" s="1"/>
  <c r="AT113" i="23"/>
  <c r="AU113" i="23" s="1"/>
  <c r="AW113" i="23" s="1"/>
  <c r="AR114" i="23"/>
  <c r="AT114" i="23"/>
  <c r="AU114" i="23"/>
  <c r="AV114" i="23"/>
  <c r="AR115" i="23"/>
  <c r="AU115" i="23"/>
  <c r="AT115" i="23"/>
  <c r="AV115" i="23"/>
  <c r="AR116" i="23"/>
  <c r="AV116" i="23" s="1"/>
  <c r="AU116" i="23"/>
  <c r="AW116" i="23" s="1"/>
  <c r="AT116" i="23"/>
  <c r="AR117" i="23"/>
  <c r="AV117" i="23" s="1"/>
  <c r="AT117" i="23"/>
  <c r="AU117" i="23" s="1"/>
  <c r="AR118" i="23"/>
  <c r="AT118" i="23"/>
  <c r="AU118" i="23"/>
  <c r="AW118" i="23" s="1"/>
  <c r="AV118" i="23"/>
  <c r="AR119" i="23"/>
  <c r="AU119" i="23"/>
  <c r="AW119" i="23" s="1"/>
  <c r="AT119" i="23"/>
  <c r="AV119" i="23"/>
  <c r="AR120" i="23"/>
  <c r="AV120" i="23" s="1"/>
  <c r="AT120" i="23"/>
  <c r="AU120" i="23"/>
  <c r="AR121" i="23"/>
  <c r="AV121" i="23" s="1"/>
  <c r="AT121" i="23"/>
  <c r="AU121" i="23"/>
  <c r="AW121" i="23" s="1"/>
  <c r="AR122" i="23"/>
  <c r="AT122" i="23"/>
  <c r="AU122" i="23"/>
  <c r="AW122" i="23" s="1"/>
  <c r="AV122" i="23"/>
  <c r="AR123" i="23"/>
  <c r="AU123" i="23"/>
  <c r="AW123" i="23" s="1"/>
  <c r="AT123" i="23"/>
  <c r="AV123" i="23"/>
  <c r="AR124" i="23"/>
  <c r="AV124" i="23" s="1"/>
  <c r="AU124" i="23"/>
  <c r="AW124" i="23" s="1"/>
  <c r="AT124" i="23"/>
  <c r="AR125" i="23"/>
  <c r="AV125" i="23" s="1"/>
  <c r="AT125" i="23"/>
  <c r="AU125" i="23" s="1"/>
  <c r="AW125" i="23" s="1"/>
  <c r="AR126" i="23"/>
  <c r="AT126" i="23"/>
  <c r="AU126" i="23" s="1"/>
  <c r="AW126" i="23" s="1"/>
  <c r="AV126" i="23"/>
  <c r="AR127" i="23"/>
  <c r="AU127" i="23"/>
  <c r="AW127" i="23" s="1"/>
  <c r="AT127" i="23"/>
  <c r="AV127" i="23"/>
  <c r="AR128" i="23"/>
  <c r="AV128" i="23" s="1"/>
  <c r="AT128" i="23"/>
  <c r="AU128" i="23"/>
  <c r="AR129" i="23"/>
  <c r="AV129" i="23" s="1"/>
  <c r="AT129" i="23"/>
  <c r="AU129" i="23" s="1"/>
  <c r="AW129" i="23" s="1"/>
  <c r="AR130" i="23"/>
  <c r="AT130" i="23"/>
  <c r="AU130" i="23"/>
  <c r="AW130" i="23" s="1"/>
  <c r="AV130" i="23"/>
  <c r="AR131" i="23"/>
  <c r="AU131" i="23"/>
  <c r="AT131" i="23"/>
  <c r="AV131" i="23"/>
  <c r="AR132" i="23"/>
  <c r="AV132" i="23" s="1"/>
  <c r="AU132" i="23"/>
  <c r="AT132" i="23"/>
  <c r="AR133" i="23"/>
  <c r="AV133" i="23" s="1"/>
  <c r="AT133" i="23"/>
  <c r="AU133" i="23" s="1"/>
  <c r="AW133" i="23" s="1"/>
  <c r="AR134" i="23"/>
  <c r="AT134" i="23"/>
  <c r="AU134" i="23"/>
  <c r="AW134" i="23" s="1"/>
  <c r="AV134" i="23"/>
  <c r="AR135" i="23"/>
  <c r="AU135" i="23"/>
  <c r="AW135" i="23" s="1"/>
  <c r="AT135" i="23"/>
  <c r="AV135" i="23"/>
  <c r="AR136" i="23"/>
  <c r="AV136" i="23" s="1"/>
  <c r="AT136" i="23"/>
  <c r="AU136" i="23"/>
  <c r="AR137" i="23"/>
  <c r="AV137" i="23" s="1"/>
  <c r="AT137" i="23"/>
  <c r="AR138" i="23"/>
  <c r="AT138" i="23"/>
  <c r="AU138" i="23"/>
  <c r="AV138" i="23"/>
  <c r="AW138" i="23"/>
  <c r="AR139" i="23"/>
  <c r="AU139" i="23"/>
  <c r="AW139" i="23" s="1"/>
  <c r="AT139" i="23"/>
  <c r="AV139" i="23"/>
  <c r="AR140" i="23"/>
  <c r="AV140" i="23" s="1"/>
  <c r="AT140" i="23"/>
  <c r="AU140" i="23"/>
  <c r="AW140" i="23" s="1"/>
  <c r="AR141" i="23"/>
  <c r="AV141" i="23" s="1"/>
  <c r="AT141" i="23"/>
  <c r="AU141" i="23" s="1"/>
  <c r="AW141" i="23" s="1"/>
  <c r="AR142" i="23"/>
  <c r="AT142" i="23"/>
  <c r="AU142" i="23"/>
  <c r="AW142" i="23" s="1"/>
  <c r="AV142" i="23"/>
  <c r="AR143" i="23"/>
  <c r="AU143" i="23"/>
  <c r="AT143" i="23"/>
  <c r="AV143" i="23"/>
  <c r="AW143" i="23"/>
  <c r="AR144" i="23"/>
  <c r="AV144" i="23" s="1"/>
  <c r="AT144" i="23"/>
  <c r="AU144" i="23"/>
  <c r="AR145" i="23"/>
  <c r="AV145" i="23" s="1"/>
  <c r="AT145" i="23"/>
  <c r="AU145" i="23"/>
  <c r="AW145" i="23"/>
  <c r="AR146" i="23"/>
  <c r="AT146" i="23"/>
  <c r="AU146" i="23"/>
  <c r="AW146" i="23" s="1"/>
  <c r="AV146" i="23"/>
  <c r="AR147" i="23"/>
  <c r="AU147" i="23"/>
  <c r="AT147" i="23"/>
  <c r="AV147" i="23"/>
  <c r="AR148" i="23"/>
  <c r="AV148" i="23" s="1"/>
  <c r="AT148" i="23"/>
  <c r="AU148" i="23"/>
  <c r="AW148" i="23" s="1"/>
  <c r="AR149" i="23"/>
  <c r="AV149" i="23" s="1"/>
  <c r="AT149" i="23"/>
  <c r="AU149" i="23" s="1"/>
  <c r="AW149" i="23" s="1"/>
  <c r="AR150" i="23"/>
  <c r="AT150" i="23"/>
  <c r="AU150" i="23"/>
  <c r="AW150" i="23" s="1"/>
  <c r="AV150" i="23"/>
  <c r="AR151" i="23"/>
  <c r="AU151" i="23"/>
  <c r="AW151" i="23" s="1"/>
  <c r="AT151" i="23"/>
  <c r="AV151" i="23"/>
  <c r="AR152" i="23"/>
  <c r="AV152" i="23" s="1"/>
  <c r="AT152" i="23"/>
  <c r="AU152" i="23"/>
  <c r="AR153" i="23"/>
  <c r="AV153" i="23" s="1"/>
  <c r="AT153" i="23"/>
  <c r="AU153" i="23"/>
  <c r="AR154" i="23"/>
  <c r="AT154" i="23"/>
  <c r="AU154" i="23"/>
  <c r="AW154" i="23" s="1"/>
  <c r="AV154" i="23"/>
  <c r="AR155" i="23"/>
  <c r="AU155" i="23"/>
  <c r="AT155" i="23"/>
  <c r="AV155" i="23"/>
  <c r="AR156" i="23"/>
  <c r="AV156" i="23" s="1"/>
  <c r="AU156" i="23"/>
  <c r="AW156" i="23" s="1"/>
  <c r="AT156" i="23"/>
  <c r="AR157" i="23"/>
  <c r="AT157" i="23"/>
  <c r="AU157" i="23" s="1"/>
  <c r="AV157" i="23"/>
  <c r="AR158" i="23"/>
  <c r="AT158" i="23"/>
  <c r="AU158" i="23" s="1"/>
  <c r="AV158" i="23"/>
  <c r="AR159" i="23"/>
  <c r="AV159" i="23" s="1"/>
  <c r="AU159" i="23"/>
  <c r="AW159" i="23" s="1"/>
  <c r="AT159" i="23"/>
  <c r="AR160" i="23"/>
  <c r="AV160" i="23" s="1"/>
  <c r="AT160" i="23"/>
  <c r="AU160" i="23"/>
  <c r="AW160" i="23" s="1"/>
  <c r="AR161" i="23"/>
  <c r="AV161" i="23" s="1"/>
  <c r="AU161" i="23"/>
  <c r="AW161" i="23" s="1"/>
  <c r="AT161" i="23"/>
  <c r="AR162" i="23"/>
  <c r="AT162" i="23"/>
  <c r="AU162" i="23"/>
  <c r="AW162" i="23" s="1"/>
  <c r="AV162" i="23"/>
  <c r="AR163" i="23"/>
  <c r="AU163" i="23"/>
  <c r="AT163" i="23"/>
  <c r="AV163" i="23"/>
  <c r="AW163" i="23"/>
  <c r="AR164" i="23"/>
  <c r="AV164" i="23" s="1"/>
  <c r="AU164" i="23"/>
  <c r="AW164" i="23" s="1"/>
  <c r="AT164" i="23"/>
  <c r="AR165" i="23"/>
  <c r="AT165" i="23"/>
  <c r="AU165" i="23"/>
  <c r="AV165" i="23"/>
  <c r="AW165" i="23"/>
  <c r="AR166" i="23"/>
  <c r="AT166" i="23"/>
  <c r="AU166" i="23" s="1"/>
  <c r="AW166" i="23" s="1"/>
  <c r="AV166" i="23"/>
  <c r="AR167" i="23"/>
  <c r="AV167" i="23" s="1"/>
  <c r="AU167" i="23"/>
  <c r="AW167" i="23" s="1"/>
  <c r="AT167" i="23"/>
  <c r="AR168" i="23"/>
  <c r="AV168" i="23" s="1"/>
  <c r="AU168" i="23"/>
  <c r="AW168" i="23" s="1"/>
  <c r="AT168" i="23"/>
  <c r="AR169" i="23"/>
  <c r="AV169" i="23" s="1"/>
  <c r="AT169" i="23"/>
  <c r="AU169" i="23"/>
  <c r="AW169" i="23" s="1"/>
  <c r="AR170" i="23"/>
  <c r="AT170" i="23"/>
  <c r="AU170" i="23"/>
  <c r="AW170" i="23" s="1"/>
  <c r="AV170" i="23"/>
  <c r="AR171" i="23"/>
  <c r="AU171" i="23"/>
  <c r="AW171" i="23" s="1"/>
  <c r="AT171" i="23"/>
  <c r="AV171" i="23"/>
  <c r="AR172" i="23"/>
  <c r="AV172" i="23" s="1"/>
  <c r="AT172" i="23"/>
  <c r="AU172" i="23" s="1"/>
  <c r="AR173" i="23"/>
  <c r="AV173" i="23" s="1"/>
  <c r="AT173" i="23"/>
  <c r="AU173" i="23" s="1"/>
  <c r="AW173" i="23" s="1"/>
  <c r="AR174" i="23"/>
  <c r="AT174" i="23"/>
  <c r="AU174" i="23" s="1"/>
  <c r="AW174" i="23" s="1"/>
  <c r="AV174" i="23"/>
  <c r="AR175" i="23"/>
  <c r="AV175" i="23" s="1"/>
  <c r="AU175" i="23"/>
  <c r="AT175" i="23"/>
  <c r="AW175" i="23"/>
  <c r="AR176" i="23"/>
  <c r="AV176" i="23" s="1"/>
  <c r="AT176" i="23"/>
  <c r="AU176" i="23"/>
  <c r="AW176" i="23" s="1"/>
  <c r="AR177" i="23"/>
  <c r="AT177" i="23"/>
  <c r="AU177" i="23" s="1"/>
  <c r="AW177" i="23" s="1"/>
  <c r="AV177" i="23"/>
  <c r="AR178" i="23"/>
  <c r="AT178" i="23"/>
  <c r="AU178" i="23" s="1"/>
  <c r="AW178" i="23" s="1"/>
  <c r="AV178" i="23"/>
  <c r="AR179" i="23"/>
  <c r="AV179" i="23" s="1"/>
  <c r="AU179" i="23"/>
  <c r="AW179" i="23" s="1"/>
  <c r="AT179" i="23"/>
  <c r="AR180" i="23"/>
  <c r="AT180" i="23"/>
  <c r="AU180" i="23"/>
  <c r="AV180" i="23"/>
  <c r="AR181" i="23"/>
  <c r="AV181" i="23" s="1"/>
  <c r="AT181" i="23"/>
  <c r="AU181" i="23"/>
  <c r="AW181" i="23" s="1"/>
  <c r="AR182" i="23"/>
  <c r="AT182" i="23"/>
  <c r="AU182" i="23" s="1"/>
  <c r="AV182" i="23"/>
  <c r="AR183" i="23"/>
  <c r="AT183" i="23"/>
  <c r="AV183" i="23"/>
  <c r="AR184" i="23"/>
  <c r="AT184" i="23"/>
  <c r="AV184" i="23"/>
  <c r="AR185" i="23"/>
  <c r="AT185" i="23"/>
  <c r="AU185" i="23"/>
  <c r="AW185" i="23" s="1"/>
  <c r="AV185" i="23"/>
  <c r="AR186" i="23"/>
  <c r="AT186" i="23"/>
  <c r="AU186" i="23" s="1"/>
  <c r="AW186" i="23" s="1"/>
  <c r="AV186" i="23"/>
  <c r="AR187" i="23"/>
  <c r="AV187" i="23" s="1"/>
  <c r="AT187" i="23"/>
  <c r="AR188" i="23"/>
  <c r="AV188" i="23" s="1"/>
  <c r="AT188" i="23"/>
  <c r="AU188" i="23"/>
  <c r="AR189" i="23"/>
  <c r="AV189" i="23" s="1"/>
  <c r="AT189" i="23"/>
  <c r="AU189" i="23"/>
  <c r="AW189" i="23" s="1"/>
  <c r="AR190" i="23"/>
  <c r="AV190" i="23" s="1"/>
  <c r="AT190" i="23"/>
  <c r="AU190" i="23" s="1"/>
  <c r="AR191" i="23"/>
  <c r="AU191" i="23"/>
  <c r="AT191" i="23"/>
  <c r="AV191" i="23"/>
  <c r="AR192" i="23"/>
  <c r="AV192" i="23" s="1"/>
  <c r="AT192" i="23"/>
  <c r="AR193" i="23"/>
  <c r="AT193" i="23"/>
  <c r="AU193" i="23"/>
  <c r="AW193" i="23" s="1"/>
  <c r="AV193" i="23"/>
  <c r="AR194" i="23"/>
  <c r="AT194" i="23"/>
  <c r="AU194" i="23" s="1"/>
  <c r="AW194" i="23" s="1"/>
  <c r="AV194" i="23"/>
  <c r="AR195" i="23"/>
  <c r="AV195" i="23" s="1"/>
  <c r="AU195" i="23"/>
  <c r="AW195" i="23" s="1"/>
  <c r="AT195" i="23"/>
  <c r="AR196" i="23"/>
  <c r="AT196" i="23"/>
  <c r="AU196" i="23"/>
  <c r="AV196" i="23"/>
  <c r="AR197" i="23"/>
  <c r="AV197" i="23" s="1"/>
  <c r="AT197" i="23"/>
  <c r="AU197" i="23"/>
  <c r="AR198" i="23"/>
  <c r="AT198" i="23"/>
  <c r="AU198" i="23" s="1"/>
  <c r="AV198" i="23"/>
  <c r="AR199" i="23"/>
  <c r="AV199" i="23" s="1"/>
  <c r="AU199" i="23"/>
  <c r="AT199" i="23"/>
  <c r="AR200" i="23"/>
  <c r="AT200" i="23"/>
  <c r="AV200" i="23"/>
  <c r="AR201" i="23"/>
  <c r="AT201" i="23"/>
  <c r="AU201" i="23"/>
  <c r="AW201" i="23" s="1"/>
  <c r="AV201" i="23"/>
  <c r="AR202" i="23"/>
  <c r="AT202" i="23"/>
  <c r="AU202" i="23" s="1"/>
  <c r="AW202" i="23" s="1"/>
  <c r="AV202" i="23"/>
  <c r="AR203" i="23"/>
  <c r="AV203" i="23" s="1"/>
  <c r="AT203" i="23"/>
  <c r="AR204" i="23"/>
  <c r="AV204" i="23" s="1"/>
  <c r="AT204" i="23"/>
  <c r="AU204" i="23"/>
  <c r="AR205" i="23"/>
  <c r="AV205" i="23" s="1"/>
  <c r="AT205" i="23"/>
  <c r="AU205" i="23"/>
  <c r="AW205" i="23" s="1"/>
  <c r="AR206" i="23"/>
  <c r="AV206" i="23" s="1"/>
  <c r="AT206" i="23"/>
  <c r="AU206" i="23" s="1"/>
  <c r="AR207" i="23"/>
  <c r="AU207" i="23"/>
  <c r="AT207" i="23"/>
  <c r="AV207" i="23"/>
  <c r="AR208" i="23"/>
  <c r="AV208" i="23" s="1"/>
  <c r="AT208" i="23"/>
  <c r="AR209" i="23"/>
  <c r="AT209" i="23"/>
  <c r="AU209" i="23"/>
  <c r="AW209" i="23" s="1"/>
  <c r="AV209" i="23"/>
  <c r="AR210" i="23"/>
  <c r="AT210" i="23"/>
  <c r="AU210" i="23" s="1"/>
  <c r="AW210" i="23" s="1"/>
  <c r="AV210" i="23"/>
  <c r="AR211" i="23"/>
  <c r="AV211" i="23" s="1"/>
  <c r="AT211" i="23"/>
  <c r="AR212" i="23"/>
  <c r="AV212" i="23" s="1"/>
  <c r="AT212" i="23"/>
  <c r="AU212" i="23"/>
  <c r="AR213" i="23"/>
  <c r="AV213" i="23" s="1"/>
  <c r="AT213" i="23"/>
  <c r="AU213" i="23"/>
  <c r="AW213" i="23" s="1"/>
  <c r="AR214" i="23"/>
  <c r="AT214" i="23"/>
  <c r="AU214" i="23" s="1"/>
  <c r="AV214" i="23"/>
  <c r="AR215" i="23"/>
  <c r="AU215" i="23"/>
  <c r="AT215" i="23"/>
  <c r="AV215" i="23"/>
  <c r="AR216" i="23"/>
  <c r="AU216" i="23"/>
  <c r="AW216" i="23" s="1"/>
  <c r="AT216" i="23"/>
  <c r="AV216" i="23"/>
  <c r="AR217" i="23"/>
  <c r="AT217" i="23"/>
  <c r="AU217" i="23"/>
  <c r="AW217" i="23" s="1"/>
  <c r="AV217" i="23"/>
  <c r="AR218" i="23"/>
  <c r="AT218" i="23"/>
  <c r="AU218" i="23" s="1"/>
  <c r="AW218" i="23" s="1"/>
  <c r="AV218" i="23"/>
  <c r="AR219" i="23"/>
  <c r="AV219" i="23" s="1"/>
  <c r="AT219" i="23"/>
  <c r="AR220" i="23"/>
  <c r="AT220" i="23"/>
  <c r="AU220" i="23"/>
  <c r="AV220" i="23"/>
  <c r="AR221" i="23"/>
  <c r="AV221" i="23" s="1"/>
  <c r="AT221" i="23"/>
  <c r="AU221" i="23"/>
  <c r="AR222" i="23"/>
  <c r="AT222" i="23"/>
  <c r="AU222" i="23" s="1"/>
  <c r="AV222" i="23"/>
  <c r="AR223" i="23"/>
  <c r="AV223" i="23" s="1"/>
  <c r="AU223" i="23"/>
  <c r="AT223" i="23"/>
  <c r="AR224" i="23"/>
  <c r="AV224" i="23" s="1"/>
  <c r="AT224" i="23"/>
  <c r="AU224" i="23"/>
  <c r="AW224" i="23" s="1"/>
  <c r="AR225" i="23"/>
  <c r="AU225" i="23"/>
  <c r="AW225" i="23" s="1"/>
  <c r="AT225" i="23"/>
  <c r="AV225" i="23"/>
  <c r="AR226" i="23"/>
  <c r="AV226" i="23" s="1"/>
  <c r="AW226" i="23" s="1"/>
  <c r="AT226" i="23"/>
  <c r="AU226" i="23"/>
  <c r="AR227" i="23"/>
  <c r="AV227" i="23" s="1"/>
  <c r="AT227" i="23"/>
  <c r="AR228" i="23"/>
  <c r="AV228" i="23" s="1"/>
  <c r="AU228" i="23"/>
  <c r="AW228" i="23" s="1"/>
  <c r="AT228" i="23"/>
  <c r="AR229" i="23"/>
  <c r="AT229" i="23"/>
  <c r="AU229" i="23"/>
  <c r="AV229" i="23"/>
  <c r="AW229" i="23"/>
  <c r="AR230" i="23"/>
  <c r="AV230" i="23" s="1"/>
  <c r="AT230" i="23"/>
  <c r="AU230" i="23" s="1"/>
  <c r="AW230" i="23" s="1"/>
  <c r="AR231" i="23"/>
  <c r="AV231" i="23" s="1"/>
  <c r="AT231" i="23"/>
  <c r="AR232" i="23"/>
  <c r="AT232" i="23"/>
  <c r="AU232" i="23"/>
  <c r="AV232" i="23"/>
  <c r="AR233" i="23"/>
  <c r="AV233" i="23" s="1"/>
  <c r="AT233" i="23"/>
  <c r="AU233" i="23" s="1"/>
  <c r="AW233" i="23" s="1"/>
  <c r="AR234" i="23"/>
  <c r="AT234" i="23"/>
  <c r="AU234" i="23" s="1"/>
  <c r="AV234" i="23"/>
  <c r="AR235" i="23"/>
  <c r="AT235" i="23"/>
  <c r="AV235" i="23"/>
  <c r="AR236" i="23"/>
  <c r="AU236" i="23"/>
  <c r="AT236" i="23"/>
  <c r="AV236" i="23"/>
  <c r="AR237" i="23"/>
  <c r="AV237" i="23" s="1"/>
  <c r="AU237" i="23"/>
  <c r="AT237" i="23"/>
  <c r="AR238" i="23"/>
  <c r="AT238" i="23"/>
  <c r="AU238" i="23"/>
  <c r="AV238" i="23"/>
  <c r="AR239" i="23"/>
  <c r="AV239" i="23" s="1"/>
  <c r="AU239" i="23"/>
  <c r="AT239" i="23"/>
  <c r="AR240" i="23"/>
  <c r="AV240" i="23" s="1"/>
  <c r="AT240" i="23"/>
  <c r="AU240" i="23"/>
  <c r="AW240" i="23" s="1"/>
  <c r="AR241" i="23"/>
  <c r="AU241" i="23"/>
  <c r="AW241" i="23" s="1"/>
  <c r="AT241" i="23"/>
  <c r="AV241" i="23"/>
  <c r="AR242" i="23"/>
  <c r="AV242" i="23" s="1"/>
  <c r="AT242" i="23"/>
  <c r="AU242" i="23"/>
  <c r="AR243" i="23"/>
  <c r="AV243" i="23" s="1"/>
  <c r="AT243" i="23"/>
  <c r="AR244" i="23"/>
  <c r="AV244" i="23" s="1"/>
  <c r="AU244" i="23"/>
  <c r="AW244" i="23" s="1"/>
  <c r="AT244" i="23"/>
  <c r="AR245" i="23"/>
  <c r="AT245" i="23"/>
  <c r="AU245" i="23"/>
  <c r="AW245" i="23" s="1"/>
  <c r="AV245" i="23"/>
  <c r="AR246" i="23"/>
  <c r="AV246" i="23" s="1"/>
  <c r="AT246" i="23"/>
  <c r="AU246" i="23" s="1"/>
  <c r="AW246" i="23" s="1"/>
  <c r="AR247" i="23"/>
  <c r="AV247" i="23" s="1"/>
  <c r="AT247" i="23"/>
  <c r="AR248" i="23"/>
  <c r="AT248" i="23"/>
  <c r="AU248" i="23"/>
  <c r="AV248" i="23"/>
  <c r="AR249" i="23"/>
  <c r="AV249" i="23" s="1"/>
  <c r="AT249" i="23"/>
  <c r="AU249" i="23" s="1"/>
  <c r="AW249" i="23" s="1"/>
  <c r="AR250" i="23"/>
  <c r="AT250" i="23"/>
  <c r="AU250" i="23" s="1"/>
  <c r="AV250" i="23"/>
  <c r="AR251" i="23"/>
  <c r="AT251" i="23"/>
  <c r="AV251" i="23"/>
  <c r="AR252" i="23"/>
  <c r="AU252" i="23"/>
  <c r="AT252" i="23"/>
  <c r="AV252" i="23"/>
  <c r="AR253" i="23"/>
  <c r="AV253" i="23" s="1"/>
  <c r="AU253" i="23"/>
  <c r="AT253" i="23"/>
  <c r="AR254" i="23"/>
  <c r="AT254" i="23"/>
  <c r="AU254" i="23"/>
  <c r="AV254" i="23"/>
  <c r="AR255" i="23"/>
  <c r="AV255" i="23" s="1"/>
  <c r="AU255" i="23"/>
  <c r="AT255" i="23"/>
  <c r="AR256" i="23"/>
  <c r="AV256" i="23" s="1"/>
  <c r="AT256" i="23"/>
  <c r="AU256" i="23"/>
  <c r="AW256" i="23" s="1"/>
  <c r="AR257" i="23"/>
  <c r="AU257" i="23"/>
  <c r="AW257" i="23" s="1"/>
  <c r="AT257" i="23"/>
  <c r="AV257" i="23"/>
  <c r="AR258" i="23"/>
  <c r="AV258" i="23" s="1"/>
  <c r="AT258" i="23"/>
  <c r="AU258" i="23"/>
  <c r="AR259" i="23"/>
  <c r="AV259" i="23" s="1"/>
  <c r="AT259" i="23"/>
  <c r="AR260" i="23"/>
  <c r="AV260" i="23" s="1"/>
  <c r="AU260" i="23"/>
  <c r="AW260" i="23" s="1"/>
  <c r="AT260" i="23"/>
  <c r="AR261" i="23"/>
  <c r="AT261" i="23"/>
  <c r="AU261" i="23"/>
  <c r="AW261" i="23" s="1"/>
  <c r="AV261" i="23"/>
  <c r="AR262" i="23"/>
  <c r="AV262" i="23" s="1"/>
  <c r="AT262" i="23"/>
  <c r="AU262" i="23" s="1"/>
  <c r="AW262" i="23" s="1"/>
  <c r="AR263" i="23"/>
  <c r="AV263" i="23" s="1"/>
  <c r="AT263" i="23"/>
  <c r="AR264" i="23"/>
  <c r="AT264" i="23"/>
  <c r="AU264" i="23"/>
  <c r="AV264" i="23"/>
  <c r="AR265" i="23"/>
  <c r="AV265" i="23" s="1"/>
  <c r="AT265" i="23"/>
  <c r="AU265" i="23" s="1"/>
  <c r="AW265" i="23" s="1"/>
  <c r="AR266" i="23"/>
  <c r="AT266" i="23"/>
  <c r="AU266" i="23" s="1"/>
  <c r="AV266" i="23"/>
  <c r="AR267" i="23"/>
  <c r="AT267" i="23"/>
  <c r="AV267" i="23"/>
  <c r="AR268" i="23"/>
  <c r="AU268" i="23"/>
  <c r="AT268" i="23"/>
  <c r="AV268" i="23"/>
  <c r="AR269" i="23"/>
  <c r="AV269" i="23" s="1"/>
  <c r="AU269" i="23"/>
  <c r="AT269" i="23"/>
  <c r="AR270" i="23"/>
  <c r="AT270" i="23"/>
  <c r="AU270" i="23"/>
  <c r="AV270" i="23"/>
  <c r="AR271" i="23"/>
  <c r="AV271" i="23" s="1"/>
  <c r="AU271" i="23"/>
  <c r="AT271" i="23"/>
  <c r="AR272" i="23"/>
  <c r="AV272" i="23" s="1"/>
  <c r="AT272" i="23"/>
  <c r="AU272" i="23"/>
  <c r="AW272" i="23" s="1"/>
  <c r="AR273" i="23"/>
  <c r="AU273" i="23"/>
  <c r="AW273" i="23" s="1"/>
  <c r="AT273" i="23"/>
  <c r="AV273" i="23"/>
  <c r="AR274" i="23"/>
  <c r="AV274" i="23" s="1"/>
  <c r="AT274" i="23"/>
  <c r="AU274" i="23"/>
  <c r="AR275" i="23"/>
  <c r="AV275" i="23" s="1"/>
  <c r="AT275" i="23"/>
  <c r="AR276" i="23"/>
  <c r="AV276" i="23" s="1"/>
  <c r="AU276" i="23"/>
  <c r="AW276" i="23" s="1"/>
  <c r="AT276" i="23"/>
  <c r="AR277" i="23"/>
  <c r="AT277" i="23"/>
  <c r="AU277" i="23"/>
  <c r="AW277" i="23" s="1"/>
  <c r="AV277" i="23"/>
  <c r="AR278" i="23"/>
  <c r="AV278" i="23" s="1"/>
  <c r="AT278" i="23"/>
  <c r="AU278" i="23" s="1"/>
  <c r="AW278" i="23"/>
  <c r="AR279" i="23"/>
  <c r="AV279" i="23" s="1"/>
  <c r="AT279" i="23"/>
  <c r="AR280" i="23"/>
  <c r="AT280" i="23"/>
  <c r="AU280" i="23"/>
  <c r="AV280" i="23"/>
  <c r="AR281" i="23"/>
  <c r="AV281" i="23" s="1"/>
  <c r="AT281" i="23"/>
  <c r="AU281" i="23" s="1"/>
  <c r="AW281" i="23" s="1"/>
  <c r="AR282" i="23"/>
  <c r="AT282" i="23"/>
  <c r="AU282" i="23" s="1"/>
  <c r="AV282" i="23"/>
  <c r="AR283" i="23"/>
  <c r="AT283" i="23"/>
  <c r="AV283" i="23"/>
  <c r="AR284" i="23"/>
  <c r="AU284" i="23"/>
  <c r="AT284" i="23"/>
  <c r="AV284" i="23"/>
  <c r="AR285" i="23"/>
  <c r="AV285" i="23" s="1"/>
  <c r="AU285" i="23"/>
  <c r="AT285" i="23"/>
  <c r="AR286" i="23"/>
  <c r="AT286" i="23"/>
  <c r="AU286" i="23"/>
  <c r="AV286" i="23"/>
  <c r="AR287" i="23"/>
  <c r="AV287" i="23" s="1"/>
  <c r="AU287" i="23"/>
  <c r="AT287" i="23"/>
  <c r="AR288" i="23"/>
  <c r="AV288" i="23" s="1"/>
  <c r="AT288" i="23"/>
  <c r="AU288" i="23"/>
  <c r="AW288" i="23" s="1"/>
  <c r="AR289" i="23"/>
  <c r="AU289" i="23"/>
  <c r="AW289" i="23" s="1"/>
  <c r="AT289" i="23"/>
  <c r="AV289" i="23"/>
  <c r="AR290" i="23"/>
  <c r="AV290" i="23" s="1"/>
  <c r="AW290" i="23" s="1"/>
  <c r="AT290" i="23"/>
  <c r="AU290" i="23"/>
  <c r="AR291" i="23"/>
  <c r="AV291" i="23" s="1"/>
  <c r="AT291" i="23"/>
  <c r="AR292" i="23"/>
  <c r="AV292" i="23" s="1"/>
  <c r="AU292" i="23"/>
  <c r="AW292" i="23" s="1"/>
  <c r="AT292" i="23"/>
  <c r="AR293" i="23"/>
  <c r="AT293" i="23"/>
  <c r="AU293" i="23"/>
  <c r="AV293" i="23"/>
  <c r="AW293" i="23"/>
  <c r="AR294" i="23"/>
  <c r="AV294" i="23" s="1"/>
  <c r="AT294" i="23"/>
  <c r="AU294" i="23" s="1"/>
  <c r="AW294" i="23"/>
  <c r="AR295" i="23"/>
  <c r="AV295" i="23" s="1"/>
  <c r="AT295" i="23"/>
  <c r="AR296" i="23"/>
  <c r="AT296" i="23"/>
  <c r="AU296" i="23"/>
  <c r="AV296" i="23"/>
  <c r="AR297" i="23"/>
  <c r="AV297" i="23" s="1"/>
  <c r="AT297" i="23"/>
  <c r="AU297" i="23" s="1"/>
  <c r="AW297" i="23" s="1"/>
  <c r="AR298" i="23"/>
  <c r="AT298" i="23"/>
  <c r="AU298" i="23" s="1"/>
  <c r="AV298" i="23"/>
  <c r="AR299" i="23"/>
  <c r="AT299" i="23"/>
  <c r="AV299" i="23"/>
  <c r="AR300" i="23"/>
  <c r="AU300" i="23"/>
  <c r="AT300" i="23"/>
  <c r="AV300" i="23"/>
  <c r="AR301" i="23"/>
  <c r="AV301" i="23" s="1"/>
  <c r="AU301" i="23"/>
  <c r="AT301" i="23"/>
  <c r="AR302" i="23"/>
  <c r="AT302" i="23"/>
  <c r="AU302" i="23"/>
  <c r="AV302" i="23"/>
  <c r="AR303" i="23"/>
  <c r="AV303" i="23" s="1"/>
  <c r="AW303" i="23" s="1"/>
  <c r="AU303" i="23"/>
  <c r="AT303" i="23"/>
  <c r="AR304" i="23"/>
  <c r="AV304" i="23" s="1"/>
  <c r="AT304" i="23"/>
  <c r="AU304" i="23"/>
  <c r="AW304" i="23" s="1"/>
  <c r="AI10" i="29"/>
  <c r="AN10" i="29" s="1"/>
  <c r="AJ10" i="29"/>
  <c r="AL10" i="29"/>
  <c r="AI11" i="29"/>
  <c r="AN11" i="29" s="1"/>
  <c r="AO11" i="29" s="1"/>
  <c r="AJ11" i="29"/>
  <c r="AM11" i="29" s="1"/>
  <c r="AL11" i="29"/>
  <c r="AI12" i="29"/>
  <c r="AN12" i="29" s="1"/>
  <c r="AJ12" i="29"/>
  <c r="AL12" i="29"/>
  <c r="AI13" i="29"/>
  <c r="AN13" i="29" s="1"/>
  <c r="AJ13" i="29"/>
  <c r="AM13" i="29" s="1"/>
  <c r="AO13" i="29" s="1"/>
  <c r="AL13" i="29"/>
  <c r="AI14" i="29"/>
  <c r="AJ14" i="29"/>
  <c r="AL14" i="29"/>
  <c r="AN14" i="29"/>
  <c r="AI15" i="29"/>
  <c r="AN15" i="29" s="1"/>
  <c r="AJ15" i="29"/>
  <c r="AM15" i="29" s="1"/>
  <c r="AL15" i="29"/>
  <c r="AI16" i="29"/>
  <c r="AN16" i="29" s="1"/>
  <c r="AJ16" i="29"/>
  <c r="AL16" i="29"/>
  <c r="AM16" i="29"/>
  <c r="AI17" i="29"/>
  <c r="AN17" i="29" s="1"/>
  <c r="AJ17" i="29"/>
  <c r="AL17" i="29"/>
  <c r="AI18" i="29"/>
  <c r="AJ18" i="29"/>
  <c r="AL18" i="29"/>
  <c r="AN18" i="29"/>
  <c r="AI19" i="29"/>
  <c r="AN19" i="29" s="1"/>
  <c r="AJ19" i="29"/>
  <c r="AM19" i="29" s="1"/>
  <c r="AL19" i="29"/>
  <c r="AI20" i="29"/>
  <c r="AN20" i="29" s="1"/>
  <c r="AJ20" i="29"/>
  <c r="AL20" i="29"/>
  <c r="AI21" i="29"/>
  <c r="AN21" i="29" s="1"/>
  <c r="AJ21" i="29"/>
  <c r="AL21" i="29"/>
  <c r="AM21" i="29" s="1"/>
  <c r="AI22" i="29"/>
  <c r="AN22" i="29" s="1"/>
  <c r="AJ22" i="29"/>
  <c r="AM22" i="29" s="1"/>
  <c r="AO22" i="29" s="1"/>
  <c r="AL22" i="29"/>
  <c r="AI23" i="29"/>
  <c r="AN23" i="29" s="1"/>
  <c r="AJ23" i="29"/>
  <c r="AL23" i="29"/>
  <c r="AI24" i="29"/>
  <c r="AN24" i="29" s="1"/>
  <c r="AJ24" i="29"/>
  <c r="AM24" i="29" s="1"/>
  <c r="AO24" i="29" s="1"/>
  <c r="AL24" i="29"/>
  <c r="AI25" i="29"/>
  <c r="AN25" i="29" s="1"/>
  <c r="AJ25" i="29"/>
  <c r="AL25" i="29"/>
  <c r="AI26" i="29"/>
  <c r="AN26" i="29" s="1"/>
  <c r="AJ26" i="29"/>
  <c r="AM26" i="29" s="1"/>
  <c r="AL26" i="29"/>
  <c r="AI27" i="29"/>
  <c r="AN27" i="29" s="1"/>
  <c r="AJ27" i="29"/>
  <c r="AL27" i="29"/>
  <c r="AI28" i="29"/>
  <c r="AN28" i="29" s="1"/>
  <c r="AJ28" i="29"/>
  <c r="AL28" i="29"/>
  <c r="AI29" i="29"/>
  <c r="AN29" i="29" s="1"/>
  <c r="AJ29" i="29"/>
  <c r="AL29" i="29"/>
  <c r="AI30" i="29"/>
  <c r="AN30" i="29" s="1"/>
  <c r="AJ30" i="29"/>
  <c r="AL30" i="29"/>
  <c r="AM30" i="29"/>
  <c r="AI31" i="29"/>
  <c r="AN31" i="29" s="1"/>
  <c r="AJ31" i="29"/>
  <c r="AL31" i="29"/>
  <c r="AI32" i="29"/>
  <c r="AN32" i="29" s="1"/>
  <c r="AJ32" i="29"/>
  <c r="AL32" i="29"/>
  <c r="AI33" i="29"/>
  <c r="AN33" i="29" s="1"/>
  <c r="AJ33" i="29"/>
  <c r="AL33" i="29"/>
  <c r="AI34" i="29"/>
  <c r="AJ34" i="29"/>
  <c r="AL34" i="29"/>
  <c r="AM34" i="29" s="1"/>
  <c r="AO34" i="29" s="1"/>
  <c r="AN34" i="29"/>
  <c r="AI35" i="29"/>
  <c r="AN35" i="29" s="1"/>
  <c r="AJ35" i="29"/>
  <c r="AL35" i="29"/>
  <c r="AI36" i="29"/>
  <c r="AN36" i="29" s="1"/>
  <c r="AJ36" i="29"/>
  <c r="AL36" i="29"/>
  <c r="AI37" i="29"/>
  <c r="AN37" i="29" s="1"/>
  <c r="AJ37" i="29"/>
  <c r="AL37" i="29"/>
  <c r="AM37" i="29" s="1"/>
  <c r="AO37" i="29" s="1"/>
  <c r="AI38" i="29"/>
  <c r="AN38" i="29" s="1"/>
  <c r="AJ38" i="29"/>
  <c r="AM38" i="29" s="1"/>
  <c r="AO38" i="29" s="1"/>
  <c r="AL38" i="29"/>
  <c r="AI39" i="29"/>
  <c r="AN39" i="29" s="1"/>
  <c r="AJ39" i="29"/>
  <c r="AL39" i="29"/>
  <c r="AI40" i="29"/>
  <c r="AN40" i="29" s="1"/>
  <c r="AJ40" i="29"/>
  <c r="AM40" i="29" s="1"/>
  <c r="AL40" i="29"/>
  <c r="AI41" i="29"/>
  <c r="AN41" i="29" s="1"/>
  <c r="AJ41" i="29"/>
  <c r="AL41" i="29"/>
  <c r="AI42" i="29"/>
  <c r="AN42" i="29" s="1"/>
  <c r="AJ42" i="29"/>
  <c r="AL42" i="29"/>
  <c r="AM42" i="29" s="1"/>
  <c r="AO42" i="29" s="1"/>
  <c r="AI43" i="29"/>
  <c r="AJ43" i="29"/>
  <c r="AL43" i="29"/>
  <c r="AN43" i="29"/>
  <c r="AI44" i="29"/>
  <c r="AN44" i="29" s="1"/>
  <c r="AJ44" i="29"/>
  <c r="AL44" i="29"/>
  <c r="AI45" i="29"/>
  <c r="AN45" i="29" s="1"/>
  <c r="AJ45" i="29"/>
  <c r="AM45" i="29" s="1"/>
  <c r="AL45" i="29"/>
  <c r="AI46" i="29"/>
  <c r="AJ46" i="29"/>
  <c r="AL46" i="29"/>
  <c r="AM46" i="29"/>
  <c r="AN46" i="29"/>
  <c r="AI47" i="29"/>
  <c r="AN47" i="29" s="1"/>
  <c r="AJ47" i="29"/>
  <c r="AL47" i="29"/>
  <c r="AI48" i="29"/>
  <c r="AN48" i="29" s="1"/>
  <c r="AJ48" i="29"/>
  <c r="AM48" i="29" s="1"/>
  <c r="AO48" i="29" s="1"/>
  <c r="AL48" i="29"/>
  <c r="AI49" i="29"/>
  <c r="AN49" i="29" s="1"/>
  <c r="AJ49" i="29"/>
  <c r="AL49" i="29"/>
  <c r="AI50" i="29"/>
  <c r="AJ50" i="29"/>
  <c r="AL50" i="29"/>
  <c r="AN50" i="29"/>
  <c r="AI51" i="29"/>
  <c r="AN51" i="29" s="1"/>
  <c r="AJ51" i="29"/>
  <c r="AL51" i="29"/>
  <c r="AI52" i="29"/>
  <c r="AN52" i="29" s="1"/>
  <c r="AJ52" i="29"/>
  <c r="AL52" i="29"/>
  <c r="AI53" i="29"/>
  <c r="AN53" i="29" s="1"/>
  <c r="AJ53" i="29"/>
  <c r="AL53" i="29"/>
  <c r="AI54" i="29"/>
  <c r="AN54" i="29" s="1"/>
  <c r="AJ54" i="29"/>
  <c r="AL54" i="29"/>
  <c r="AI55" i="29"/>
  <c r="AJ55" i="29"/>
  <c r="AL55" i="29"/>
  <c r="AN55" i="29"/>
  <c r="AI56" i="29"/>
  <c r="AN56" i="29" s="1"/>
  <c r="AJ56" i="29"/>
  <c r="AL56" i="29"/>
  <c r="AI57" i="29"/>
  <c r="AN57" i="29" s="1"/>
  <c r="AJ57" i="29"/>
  <c r="AL57" i="29"/>
  <c r="AI58" i="29"/>
  <c r="AJ58" i="29"/>
  <c r="AL58" i="29"/>
  <c r="AN58" i="29"/>
  <c r="AI59" i="29"/>
  <c r="AN59" i="29" s="1"/>
  <c r="AJ59" i="29"/>
  <c r="AL59" i="29"/>
  <c r="AI60" i="29"/>
  <c r="AN60" i="29" s="1"/>
  <c r="AJ60" i="29"/>
  <c r="AL60" i="29"/>
  <c r="AI61" i="29"/>
  <c r="AN61" i="29" s="1"/>
  <c r="AJ61" i="29"/>
  <c r="AL61" i="29"/>
  <c r="AI62" i="29"/>
  <c r="AN62" i="29" s="1"/>
  <c r="AJ62" i="29"/>
  <c r="AL62" i="29"/>
  <c r="AI63" i="29"/>
  <c r="AJ63" i="29"/>
  <c r="AL63" i="29"/>
  <c r="AN63" i="29"/>
  <c r="AI64" i="29"/>
  <c r="AN64" i="29" s="1"/>
  <c r="AJ64" i="29"/>
  <c r="AM64" i="29" s="1"/>
  <c r="AO64" i="29" s="1"/>
  <c r="AL64" i="29"/>
  <c r="AI65" i="29"/>
  <c r="AN65" i="29" s="1"/>
  <c r="AJ65" i="29"/>
  <c r="AL65" i="29"/>
  <c r="AI66" i="29"/>
  <c r="AJ66" i="29"/>
  <c r="AL66" i="29"/>
  <c r="AM66" i="29" s="1"/>
  <c r="AN66" i="29"/>
  <c r="AI67" i="29"/>
  <c r="AN67" i="29" s="1"/>
  <c r="AJ67" i="29"/>
  <c r="AM67" i="29" s="1"/>
  <c r="AO67" i="29" s="1"/>
  <c r="AL67" i="29"/>
  <c r="AI68" i="29"/>
  <c r="AN68" i="29" s="1"/>
  <c r="AJ68" i="29"/>
  <c r="AL68" i="29"/>
  <c r="AI69" i="29"/>
  <c r="AN69" i="29" s="1"/>
  <c r="AJ69" i="29"/>
  <c r="AM69" i="29" s="1"/>
  <c r="AL69" i="29"/>
  <c r="AI70" i="29"/>
  <c r="AN70" i="29" s="1"/>
  <c r="AJ70" i="29"/>
  <c r="AL70" i="29"/>
  <c r="AI71" i="29"/>
  <c r="AN71" i="29" s="1"/>
  <c r="AJ71" i="29"/>
  <c r="AL71" i="29"/>
  <c r="AI72" i="29"/>
  <c r="AN72" i="29" s="1"/>
  <c r="AJ72" i="29"/>
  <c r="AL72" i="29"/>
  <c r="AI73" i="29"/>
  <c r="AN73" i="29" s="1"/>
  <c r="AJ73" i="29"/>
  <c r="AL73" i="29"/>
  <c r="AI74" i="29"/>
  <c r="AN74" i="29" s="1"/>
  <c r="AJ74" i="29"/>
  <c r="AL74" i="29"/>
  <c r="AM74" i="29" s="1"/>
  <c r="AI75" i="29"/>
  <c r="AJ75" i="29"/>
  <c r="AL75" i="29"/>
  <c r="AN75" i="29"/>
  <c r="AI76" i="29"/>
  <c r="AN76" i="29" s="1"/>
  <c r="AJ76" i="29"/>
  <c r="AL76" i="29"/>
  <c r="AI77" i="29"/>
  <c r="AN77" i="29" s="1"/>
  <c r="AJ77" i="29"/>
  <c r="AL77" i="29"/>
  <c r="AI78" i="29"/>
  <c r="AN78" i="29" s="1"/>
  <c r="AJ78" i="29"/>
  <c r="AL78" i="29"/>
  <c r="AI79" i="29"/>
  <c r="AN79" i="29" s="1"/>
  <c r="AJ79" i="29"/>
  <c r="AL79" i="29"/>
  <c r="AI80" i="29"/>
  <c r="AN80" i="29" s="1"/>
  <c r="AJ80" i="29"/>
  <c r="AM80" i="29" s="1"/>
  <c r="AL80" i="29"/>
  <c r="AI81" i="29"/>
  <c r="AN81" i="29" s="1"/>
  <c r="AJ81" i="29"/>
  <c r="AL81" i="29"/>
  <c r="AI82" i="29"/>
  <c r="AN82" i="29" s="1"/>
  <c r="AJ82" i="29"/>
  <c r="AL82" i="29"/>
  <c r="AI83" i="29"/>
  <c r="AJ83" i="29"/>
  <c r="AL83" i="29"/>
  <c r="AN83" i="29"/>
  <c r="AI84" i="29"/>
  <c r="AN84" i="29" s="1"/>
  <c r="AJ84" i="29"/>
  <c r="AL84" i="29"/>
  <c r="AI85" i="29"/>
  <c r="AN85" i="29" s="1"/>
  <c r="AJ85" i="29"/>
  <c r="AL85" i="29"/>
  <c r="AI86" i="29"/>
  <c r="AN86" i="29" s="1"/>
  <c r="AJ86" i="29"/>
  <c r="AL86" i="29"/>
  <c r="AM86" i="29" s="1"/>
  <c r="AI87" i="29"/>
  <c r="AN87" i="29" s="1"/>
  <c r="AJ87" i="29"/>
  <c r="AL87" i="29"/>
  <c r="AI88" i="29"/>
  <c r="AN88" i="29" s="1"/>
  <c r="AJ88" i="29"/>
  <c r="AL88" i="29"/>
  <c r="AI89" i="29"/>
  <c r="AN89" i="29" s="1"/>
  <c r="AJ89" i="29"/>
  <c r="AM89" i="29" s="1"/>
  <c r="AO89" i="29" s="1"/>
  <c r="AL89" i="29"/>
  <c r="AI90" i="29"/>
  <c r="AN90" i="29" s="1"/>
  <c r="AJ90" i="29"/>
  <c r="AL90" i="29"/>
  <c r="AM90" i="29"/>
  <c r="AO90" i="29" s="1"/>
  <c r="AI91" i="29"/>
  <c r="AN91" i="29" s="1"/>
  <c r="AJ91" i="29"/>
  <c r="AL91" i="29"/>
  <c r="AI92" i="29"/>
  <c r="AN92" i="29" s="1"/>
  <c r="AJ92" i="29"/>
  <c r="AL92" i="29"/>
  <c r="AI93" i="29"/>
  <c r="AN93" i="29" s="1"/>
  <c r="AJ93" i="29"/>
  <c r="AM93" i="29" s="1"/>
  <c r="AO93" i="29" s="1"/>
  <c r="AL93" i="29"/>
  <c r="AI94" i="29"/>
  <c r="AJ94" i="29"/>
  <c r="AM94" i="29" s="1"/>
  <c r="AL94" i="29"/>
  <c r="AN94" i="29"/>
  <c r="AI95" i="29"/>
  <c r="AN95" i="29" s="1"/>
  <c r="AJ95" i="29"/>
  <c r="AL95" i="29"/>
  <c r="AI96" i="29"/>
  <c r="AN96" i="29" s="1"/>
  <c r="AJ96" i="29"/>
  <c r="AL96" i="29"/>
  <c r="AI97" i="29"/>
  <c r="AN97" i="29" s="1"/>
  <c r="AJ97" i="29"/>
  <c r="AL97" i="29"/>
  <c r="AI98" i="29"/>
  <c r="AN98" i="29" s="1"/>
  <c r="AJ98" i="29"/>
  <c r="AM98" i="29" s="1"/>
  <c r="AO98" i="29" s="1"/>
  <c r="AL98" i="29"/>
  <c r="AI99" i="29"/>
  <c r="AN99" i="29" s="1"/>
  <c r="AJ99" i="29"/>
  <c r="AL99" i="29"/>
  <c r="AI100" i="29"/>
  <c r="AN100" i="29" s="1"/>
  <c r="AJ100" i="29"/>
  <c r="AM100" i="29" s="1"/>
  <c r="AL100" i="29"/>
  <c r="AI101" i="29"/>
  <c r="AN101" i="29" s="1"/>
  <c r="AJ101" i="29"/>
  <c r="AL101" i="29"/>
  <c r="AI102" i="29"/>
  <c r="AN102" i="29" s="1"/>
  <c r="AJ102" i="29"/>
  <c r="AM102" i="29" s="1"/>
  <c r="AL102" i="29"/>
  <c r="AI103" i="29"/>
  <c r="AN103" i="29" s="1"/>
  <c r="AJ103" i="29"/>
  <c r="AL103" i="29"/>
  <c r="AI104" i="29"/>
  <c r="AN104" i="29" s="1"/>
  <c r="AJ104" i="29"/>
  <c r="AL104" i="29"/>
  <c r="AI105" i="29"/>
  <c r="AN105" i="29" s="1"/>
  <c r="AJ105" i="29"/>
  <c r="AL105" i="29"/>
  <c r="AI106" i="29"/>
  <c r="AN106" i="29" s="1"/>
  <c r="AJ106" i="29"/>
  <c r="AL106" i="29"/>
  <c r="AI107" i="29"/>
  <c r="AN107" i="29" s="1"/>
  <c r="AJ107" i="29"/>
  <c r="AM107" i="29" s="1"/>
  <c r="AL107" i="29"/>
  <c r="AI108" i="29"/>
  <c r="AN108" i="29" s="1"/>
  <c r="AJ108" i="29"/>
  <c r="AL108" i="29"/>
  <c r="AI109" i="29"/>
  <c r="AN109" i="29" s="1"/>
  <c r="AJ109" i="29"/>
  <c r="AL109" i="29"/>
  <c r="AM109" i="29" s="1"/>
  <c r="AO109" i="29" s="1"/>
  <c r="AI110" i="29"/>
  <c r="AJ110" i="29"/>
  <c r="AM110" i="29" s="1"/>
  <c r="AL110" i="29"/>
  <c r="AN110" i="29"/>
  <c r="AI111" i="29"/>
  <c r="AN111" i="29" s="1"/>
  <c r="AJ111" i="29"/>
  <c r="AL111" i="29"/>
  <c r="AI112" i="29"/>
  <c r="AN112" i="29" s="1"/>
  <c r="AJ112" i="29"/>
  <c r="AL112" i="29"/>
  <c r="AI113" i="29"/>
  <c r="AN113" i="29" s="1"/>
  <c r="AJ113" i="29"/>
  <c r="AL113" i="29"/>
  <c r="AI114" i="29"/>
  <c r="AN114" i="29" s="1"/>
  <c r="AJ114" i="29"/>
  <c r="AM114" i="29" s="1"/>
  <c r="AO114" i="29" s="1"/>
  <c r="AL114" i="29"/>
  <c r="AI115" i="29"/>
  <c r="AN115" i="29" s="1"/>
  <c r="AJ115" i="29"/>
  <c r="AL115" i="29"/>
  <c r="AI116" i="29"/>
  <c r="AN116" i="29" s="1"/>
  <c r="AJ116" i="29"/>
  <c r="AL116" i="29"/>
  <c r="AI117" i="29"/>
  <c r="AN117" i="29" s="1"/>
  <c r="AJ117" i="29"/>
  <c r="AM117" i="29" s="1"/>
  <c r="AL117" i="29"/>
  <c r="AI118" i="29"/>
  <c r="AJ118" i="29"/>
  <c r="AL118" i="29"/>
  <c r="AM118" i="29"/>
  <c r="AN118" i="29"/>
  <c r="AI119" i="29"/>
  <c r="AN119" i="29" s="1"/>
  <c r="AJ119" i="29"/>
  <c r="AM119" i="29" s="1"/>
  <c r="AL119" i="29"/>
  <c r="AI120" i="29"/>
  <c r="AN120" i="29" s="1"/>
  <c r="AJ120" i="29"/>
  <c r="AL120" i="29"/>
  <c r="AI121" i="29"/>
  <c r="AN121" i="29" s="1"/>
  <c r="AJ121" i="29"/>
  <c r="AL121" i="29"/>
  <c r="AI122" i="29"/>
  <c r="AN122" i="29" s="1"/>
  <c r="AJ122" i="29"/>
  <c r="AL122" i="29"/>
  <c r="AM122" i="29" s="1"/>
  <c r="AI123" i="29"/>
  <c r="AJ123" i="29"/>
  <c r="AL123" i="29"/>
  <c r="AN123" i="29"/>
  <c r="AI124" i="29"/>
  <c r="AN124" i="29" s="1"/>
  <c r="AJ124" i="29"/>
  <c r="AL124" i="29"/>
  <c r="AI125" i="29"/>
  <c r="AN125" i="29" s="1"/>
  <c r="AJ125" i="29"/>
  <c r="AM125" i="29" s="1"/>
  <c r="AO125" i="29" s="1"/>
  <c r="AL125" i="29"/>
  <c r="AI126" i="29"/>
  <c r="AN126" i="29" s="1"/>
  <c r="AJ126" i="29"/>
  <c r="AL126" i="29"/>
  <c r="AI127" i="29"/>
  <c r="AN127" i="29" s="1"/>
  <c r="AJ127" i="29"/>
  <c r="AL127" i="29"/>
  <c r="AI128" i="29"/>
  <c r="AN128" i="29" s="1"/>
  <c r="AJ128" i="29"/>
  <c r="AL128" i="29"/>
  <c r="AI129" i="29"/>
  <c r="AN129" i="29" s="1"/>
  <c r="AJ129" i="29"/>
  <c r="AL129" i="29"/>
  <c r="AI130" i="29"/>
  <c r="AN130" i="29" s="1"/>
  <c r="AJ130" i="29"/>
  <c r="AL130" i="29"/>
  <c r="AI131" i="29"/>
  <c r="AN131" i="29" s="1"/>
  <c r="AJ131" i="29"/>
  <c r="AL131" i="29"/>
  <c r="AI132" i="29"/>
  <c r="AN132" i="29" s="1"/>
  <c r="AJ132" i="29"/>
  <c r="AL132" i="29"/>
  <c r="AI133" i="29"/>
  <c r="AN133" i="29" s="1"/>
  <c r="AJ133" i="29"/>
  <c r="AM133" i="29" s="1"/>
  <c r="AO133" i="29" s="1"/>
  <c r="AL133" i="29"/>
  <c r="AI134" i="29"/>
  <c r="AN134" i="29" s="1"/>
  <c r="AJ134" i="29"/>
  <c r="AM134" i="29" s="1"/>
  <c r="AO134" i="29" s="1"/>
  <c r="AL134" i="29"/>
  <c r="AI135" i="29"/>
  <c r="AN135" i="29" s="1"/>
  <c r="AJ135" i="29"/>
  <c r="AM135" i="29" s="1"/>
  <c r="AO135" i="29" s="1"/>
  <c r="AL135" i="29"/>
  <c r="AI136" i="29"/>
  <c r="AN136" i="29" s="1"/>
  <c r="AJ136" i="29"/>
  <c r="AL136" i="29"/>
  <c r="AI137" i="29"/>
  <c r="AN137" i="29" s="1"/>
  <c r="AJ137" i="29"/>
  <c r="AL137" i="29"/>
  <c r="AI138" i="29"/>
  <c r="AN138" i="29" s="1"/>
  <c r="AJ138" i="29"/>
  <c r="AL138" i="29"/>
  <c r="AI139" i="29"/>
  <c r="AN139" i="29" s="1"/>
  <c r="AJ139" i="29"/>
  <c r="AL139" i="29"/>
  <c r="AI140" i="29"/>
  <c r="AN140" i="29" s="1"/>
  <c r="AJ140" i="29"/>
  <c r="AL140" i="29"/>
  <c r="AI141" i="29"/>
  <c r="AN141" i="29" s="1"/>
  <c r="AJ141" i="29"/>
  <c r="AL141" i="29"/>
  <c r="AI142" i="29"/>
  <c r="AJ142" i="29"/>
  <c r="AL142" i="29"/>
  <c r="AM142" i="29"/>
  <c r="AN142" i="29"/>
  <c r="AI143" i="29"/>
  <c r="AN143" i="29" s="1"/>
  <c r="AJ143" i="29"/>
  <c r="AL143" i="29"/>
  <c r="AI144" i="29"/>
  <c r="AN144" i="29" s="1"/>
  <c r="AJ144" i="29"/>
  <c r="AL144" i="29"/>
  <c r="AM144" i="29"/>
  <c r="AI145" i="29"/>
  <c r="AN145" i="29" s="1"/>
  <c r="AJ145" i="29"/>
  <c r="AL145" i="29"/>
  <c r="AI146" i="29"/>
  <c r="AJ146" i="29"/>
  <c r="AL146" i="29"/>
  <c r="AN146" i="29"/>
  <c r="AI147" i="29"/>
  <c r="AN147" i="29" s="1"/>
  <c r="AJ147" i="29"/>
  <c r="AM147" i="29" s="1"/>
  <c r="AL147" i="29"/>
  <c r="AI148" i="29"/>
  <c r="AN148" i="29" s="1"/>
  <c r="AJ148" i="29"/>
  <c r="AM148" i="29" s="1"/>
  <c r="AL148" i="29"/>
  <c r="AI149" i="29"/>
  <c r="AN149" i="29" s="1"/>
  <c r="AJ149" i="29"/>
  <c r="AL149" i="29"/>
  <c r="AI150" i="29"/>
  <c r="AN150" i="29" s="1"/>
  <c r="AJ150" i="29"/>
  <c r="AL150" i="29"/>
  <c r="AM150" i="29"/>
  <c r="AI151" i="29"/>
  <c r="AN151" i="29" s="1"/>
  <c r="AJ151" i="29"/>
  <c r="AL151" i="29"/>
  <c r="AI152" i="29"/>
  <c r="AN152" i="29" s="1"/>
  <c r="AJ152" i="29"/>
  <c r="AM152" i="29" s="1"/>
  <c r="AL152" i="29"/>
  <c r="AI153" i="29"/>
  <c r="AN153" i="29" s="1"/>
  <c r="AJ153" i="29"/>
  <c r="AM153" i="29" s="1"/>
  <c r="AL153" i="29"/>
  <c r="AI154" i="29"/>
  <c r="AN154" i="29" s="1"/>
  <c r="AJ154" i="29"/>
  <c r="AL154" i="29"/>
  <c r="AI155" i="29"/>
  <c r="AN155" i="29" s="1"/>
  <c r="AJ155" i="29"/>
  <c r="AL155" i="29"/>
  <c r="AI156" i="29"/>
  <c r="AN156" i="29" s="1"/>
  <c r="AJ156" i="29"/>
  <c r="AL156" i="29"/>
  <c r="AI157" i="29"/>
  <c r="AN157" i="29" s="1"/>
  <c r="AJ157" i="29"/>
  <c r="AM157" i="29" s="1"/>
  <c r="AL157" i="29"/>
  <c r="AI158" i="29"/>
  <c r="AJ158" i="29"/>
  <c r="AL158" i="29"/>
  <c r="AM158" i="29"/>
  <c r="AN158" i="29"/>
  <c r="AO158" i="29" s="1"/>
  <c r="AI159" i="29"/>
  <c r="AN159" i="29" s="1"/>
  <c r="AJ159" i="29"/>
  <c r="AL159" i="29"/>
  <c r="AI160" i="29"/>
  <c r="AN160" i="29" s="1"/>
  <c r="AJ160" i="29"/>
  <c r="AL160" i="29"/>
  <c r="AM160" i="29"/>
  <c r="AO160" i="29" s="1"/>
  <c r="AI161" i="29"/>
  <c r="AN161" i="29" s="1"/>
  <c r="AJ161" i="29"/>
  <c r="AL161" i="29"/>
  <c r="AI162" i="29"/>
  <c r="AJ162" i="29"/>
  <c r="AM162" i="29" s="1"/>
  <c r="AL162" i="29"/>
  <c r="AN162" i="29"/>
  <c r="AI163" i="29"/>
  <c r="AN163" i="29" s="1"/>
  <c r="AO163" i="29" s="1"/>
  <c r="AJ163" i="29"/>
  <c r="AM163" i="29" s="1"/>
  <c r="AL163" i="29"/>
  <c r="AI164" i="29"/>
  <c r="AN164" i="29" s="1"/>
  <c r="AJ164" i="29"/>
  <c r="AL164" i="29"/>
  <c r="AI165" i="29"/>
  <c r="AN165" i="29" s="1"/>
  <c r="AJ165" i="29"/>
  <c r="AL165" i="29"/>
  <c r="AM165" i="29" s="1"/>
  <c r="AO165" i="29" s="1"/>
  <c r="AI166" i="29"/>
  <c r="AJ166" i="29"/>
  <c r="AL166" i="29"/>
  <c r="AN166" i="29"/>
  <c r="AI167" i="29"/>
  <c r="AN167" i="29" s="1"/>
  <c r="AJ167" i="29"/>
  <c r="AL167" i="29"/>
  <c r="AI168" i="29"/>
  <c r="AN168" i="29" s="1"/>
  <c r="AJ168" i="29"/>
  <c r="AM168" i="29" s="1"/>
  <c r="AL168" i="29"/>
  <c r="AI169" i="29"/>
  <c r="AN169" i="29" s="1"/>
  <c r="AJ169" i="29"/>
  <c r="AL169" i="29"/>
  <c r="AI170" i="29"/>
  <c r="AN170" i="29" s="1"/>
  <c r="AJ170" i="29"/>
  <c r="AM170" i="29" s="1"/>
  <c r="AL170" i="29"/>
  <c r="AI171" i="29"/>
  <c r="AN171" i="29" s="1"/>
  <c r="AJ171" i="29"/>
  <c r="AL171" i="29"/>
  <c r="AI172" i="29"/>
  <c r="AN172" i="29" s="1"/>
  <c r="AJ172" i="29"/>
  <c r="AL172" i="29"/>
  <c r="AI173" i="29"/>
  <c r="AN173" i="29" s="1"/>
  <c r="AJ173" i="29"/>
  <c r="AL173" i="29"/>
  <c r="AI174" i="29"/>
  <c r="AJ174" i="29"/>
  <c r="AL174" i="29"/>
  <c r="AM174" i="29" s="1"/>
  <c r="AN174" i="29"/>
  <c r="AI175" i="29"/>
  <c r="AN175" i="29" s="1"/>
  <c r="AJ175" i="29"/>
  <c r="AL175" i="29"/>
  <c r="AI176" i="29"/>
  <c r="AN176" i="29" s="1"/>
  <c r="AJ176" i="29"/>
  <c r="AL176" i="29"/>
  <c r="AM176" i="29"/>
  <c r="AO176" i="29" s="1"/>
  <c r="AI177" i="29"/>
  <c r="AN177" i="29" s="1"/>
  <c r="AJ177" i="29"/>
  <c r="AL177" i="29"/>
  <c r="AI178" i="29"/>
  <c r="AN178" i="29" s="1"/>
  <c r="AJ178" i="29"/>
  <c r="AL178" i="29"/>
  <c r="AI179" i="29"/>
  <c r="AN179" i="29" s="1"/>
  <c r="AJ179" i="29"/>
  <c r="AL179" i="29"/>
  <c r="AI180" i="29"/>
  <c r="AN180" i="29" s="1"/>
  <c r="AJ180" i="29"/>
  <c r="AL180" i="29"/>
  <c r="AI181" i="29"/>
  <c r="AN181" i="29" s="1"/>
  <c r="AJ181" i="29"/>
  <c r="AL181" i="29"/>
  <c r="AI182" i="29"/>
  <c r="AN182" i="29" s="1"/>
  <c r="AJ182" i="29"/>
  <c r="AL182" i="29"/>
  <c r="AI183" i="29"/>
  <c r="AJ183" i="29"/>
  <c r="AM183" i="29" s="1"/>
  <c r="AL183" i="29"/>
  <c r="AN183" i="29"/>
  <c r="AI184" i="29"/>
  <c r="AN184" i="29" s="1"/>
  <c r="AJ184" i="29"/>
  <c r="AL184" i="29"/>
  <c r="AI185" i="29"/>
  <c r="AN185" i="29" s="1"/>
  <c r="AJ185" i="29"/>
  <c r="AL185" i="29"/>
  <c r="AM185" i="29" s="1"/>
  <c r="AO185" i="29" s="1"/>
  <c r="AI186" i="29"/>
  <c r="AN186" i="29" s="1"/>
  <c r="AJ186" i="29"/>
  <c r="AL186" i="29"/>
  <c r="AI187" i="29"/>
  <c r="AN187" i="29" s="1"/>
  <c r="AJ187" i="29"/>
  <c r="AM187" i="29" s="1"/>
  <c r="AL187" i="29"/>
  <c r="AI188" i="29"/>
  <c r="AN188" i="29" s="1"/>
  <c r="AJ188" i="29"/>
  <c r="AL188" i="29"/>
  <c r="AI189" i="29"/>
  <c r="AN189" i="29" s="1"/>
  <c r="AJ189" i="29"/>
  <c r="AM189" i="29" s="1"/>
  <c r="AO189" i="29" s="1"/>
  <c r="AL189" i="29"/>
  <c r="AI190" i="29"/>
  <c r="AN190" i="29" s="1"/>
  <c r="AJ190" i="29"/>
  <c r="AM190" i="29" s="1"/>
  <c r="AL190" i="29"/>
  <c r="AI191" i="29"/>
  <c r="AN191" i="29" s="1"/>
  <c r="AJ191" i="29"/>
  <c r="AL191" i="29"/>
  <c r="AI192" i="29"/>
  <c r="AN192" i="29" s="1"/>
  <c r="AJ192" i="29"/>
  <c r="AL192" i="29"/>
  <c r="AI193" i="29"/>
  <c r="AN193" i="29" s="1"/>
  <c r="AJ193" i="29"/>
  <c r="AL193" i="29"/>
  <c r="AI194" i="29"/>
  <c r="AN194" i="29" s="1"/>
  <c r="AJ194" i="29"/>
  <c r="AM194" i="29" s="1"/>
  <c r="AL194" i="29"/>
  <c r="AI195" i="29"/>
  <c r="AJ195" i="29"/>
  <c r="AM195" i="29" s="1"/>
  <c r="AL195" i="29"/>
  <c r="AN195" i="29"/>
  <c r="AI196" i="29"/>
  <c r="AN196" i="29" s="1"/>
  <c r="AJ196" i="29"/>
  <c r="AM196" i="29" s="1"/>
  <c r="AO196" i="29" s="1"/>
  <c r="AL196" i="29"/>
  <c r="AI197" i="29"/>
  <c r="AN197" i="29" s="1"/>
  <c r="AJ197" i="29"/>
  <c r="AL197" i="29"/>
  <c r="AI198" i="29"/>
  <c r="AJ198" i="29"/>
  <c r="AL198" i="29"/>
  <c r="AN198" i="29"/>
  <c r="AI199" i="29"/>
  <c r="AN199" i="29" s="1"/>
  <c r="AJ199" i="29"/>
  <c r="AM199" i="29" s="1"/>
  <c r="AL199" i="29"/>
  <c r="AI200" i="29"/>
  <c r="AN200" i="29" s="1"/>
  <c r="AJ200" i="29"/>
  <c r="AL200" i="29"/>
  <c r="AM200" i="29" s="1"/>
  <c r="AO200" i="29" s="1"/>
  <c r="AI201" i="29"/>
  <c r="AN201" i="29" s="1"/>
  <c r="AJ201" i="29"/>
  <c r="AM201" i="29" s="1"/>
  <c r="AO201" i="29" s="1"/>
  <c r="AL201" i="29"/>
  <c r="AI202" i="29"/>
  <c r="AJ202" i="29"/>
  <c r="AM202" i="29" s="1"/>
  <c r="AL202" i="29"/>
  <c r="AN202" i="29"/>
  <c r="AI203" i="29"/>
  <c r="AN203" i="29" s="1"/>
  <c r="AJ203" i="29"/>
  <c r="AM203" i="29" s="1"/>
  <c r="AL203" i="29"/>
  <c r="AI204" i="29"/>
  <c r="AN204" i="29" s="1"/>
  <c r="AJ204" i="29"/>
  <c r="AM204" i="29" s="1"/>
  <c r="AO204" i="29" s="1"/>
  <c r="AL204" i="29"/>
  <c r="AI205" i="29"/>
  <c r="AN205" i="29" s="1"/>
  <c r="AJ205" i="29"/>
  <c r="AL205" i="29"/>
  <c r="AI206" i="29"/>
  <c r="AN206" i="29" s="1"/>
  <c r="AJ206" i="29"/>
  <c r="AL206" i="29"/>
  <c r="AM206" i="29"/>
  <c r="AI207" i="29"/>
  <c r="AN207" i="29" s="1"/>
  <c r="AJ207" i="29"/>
  <c r="AL207" i="29"/>
  <c r="AM207" i="29"/>
  <c r="AO207" i="29" s="1"/>
  <c r="AI208" i="29"/>
  <c r="AN208" i="29" s="1"/>
  <c r="AJ208" i="29"/>
  <c r="AL208" i="29"/>
  <c r="AI209" i="29"/>
  <c r="AN209" i="29" s="1"/>
  <c r="AJ209" i="29"/>
  <c r="AL209" i="29"/>
  <c r="AI210" i="29"/>
  <c r="AN210" i="29" s="1"/>
  <c r="AJ210" i="29"/>
  <c r="AL210" i="29"/>
  <c r="AI211" i="29"/>
  <c r="AJ211" i="29"/>
  <c r="AL211" i="29"/>
  <c r="AM211" i="29"/>
  <c r="AN211" i="29"/>
  <c r="AI212" i="29"/>
  <c r="AN212" i="29" s="1"/>
  <c r="AJ212" i="29"/>
  <c r="AM212" i="29" s="1"/>
  <c r="AL212" i="29"/>
  <c r="AI213" i="29"/>
  <c r="AN213" i="29" s="1"/>
  <c r="AJ213" i="29"/>
  <c r="AL213" i="29"/>
  <c r="AI214" i="29"/>
  <c r="AN214" i="29" s="1"/>
  <c r="AJ214" i="29"/>
  <c r="AL214" i="29"/>
  <c r="AI215" i="29"/>
  <c r="AN215" i="29" s="1"/>
  <c r="AJ215" i="29"/>
  <c r="AL215" i="29"/>
  <c r="AI216" i="29"/>
  <c r="AN216" i="29" s="1"/>
  <c r="AJ216" i="29"/>
  <c r="AL216" i="29"/>
  <c r="AI217" i="29"/>
  <c r="AN217" i="29" s="1"/>
  <c r="AJ217" i="29"/>
  <c r="AL217" i="29"/>
  <c r="AI218" i="29"/>
  <c r="AN218" i="29" s="1"/>
  <c r="AJ218" i="29"/>
  <c r="AL218" i="29"/>
  <c r="AI219" i="29"/>
  <c r="AN219" i="29" s="1"/>
  <c r="AJ219" i="29"/>
  <c r="AL219" i="29"/>
  <c r="AI220" i="29"/>
  <c r="AN220" i="29" s="1"/>
  <c r="AJ220" i="29"/>
  <c r="AL220" i="29"/>
  <c r="AI221" i="29"/>
  <c r="AN221" i="29" s="1"/>
  <c r="AJ221" i="29"/>
  <c r="AL221" i="29"/>
  <c r="AI222" i="29"/>
  <c r="AN222" i="29" s="1"/>
  <c r="AJ222" i="29"/>
  <c r="AM222" i="29" s="1"/>
  <c r="AL222" i="29"/>
  <c r="AI223" i="29"/>
  <c r="AJ223" i="29"/>
  <c r="AL223" i="29"/>
  <c r="AN223" i="29"/>
  <c r="AI224" i="29"/>
  <c r="AN224" i="29" s="1"/>
  <c r="AO224" i="29" s="1"/>
  <c r="AJ224" i="29"/>
  <c r="AM224" i="29" s="1"/>
  <c r="AL224" i="29"/>
  <c r="AI225" i="29"/>
  <c r="AN225" i="29" s="1"/>
  <c r="AJ225" i="29"/>
  <c r="AL225" i="29"/>
  <c r="AI226" i="29"/>
  <c r="AN226" i="29" s="1"/>
  <c r="AJ226" i="29"/>
  <c r="AL226" i="29"/>
  <c r="AI227" i="29"/>
  <c r="AN227" i="29" s="1"/>
  <c r="AJ227" i="29"/>
  <c r="AL227" i="29"/>
  <c r="AI228" i="29"/>
  <c r="AN228" i="29" s="1"/>
  <c r="AJ228" i="29"/>
  <c r="AL228" i="29"/>
  <c r="AI229" i="29"/>
  <c r="AN229" i="29" s="1"/>
  <c r="AJ229" i="29"/>
  <c r="AM229" i="29" s="1"/>
  <c r="AL229" i="29"/>
  <c r="AI230" i="29"/>
  <c r="AN230" i="29" s="1"/>
  <c r="AJ230" i="29"/>
  <c r="AL230" i="29"/>
  <c r="AI231" i="29"/>
  <c r="AN231" i="29" s="1"/>
  <c r="AJ231" i="29"/>
  <c r="AL231" i="29"/>
  <c r="AI232" i="29"/>
  <c r="AN232" i="29" s="1"/>
  <c r="AJ232" i="29"/>
  <c r="AL232" i="29"/>
  <c r="AI233" i="29"/>
  <c r="AN233" i="29" s="1"/>
  <c r="AJ233" i="29"/>
  <c r="AL233" i="29"/>
  <c r="AI234" i="29"/>
  <c r="AJ234" i="29"/>
  <c r="AL234" i="29"/>
  <c r="AN234" i="29"/>
  <c r="AI235" i="29"/>
  <c r="AN235" i="29" s="1"/>
  <c r="AJ235" i="29"/>
  <c r="AL235" i="29"/>
  <c r="AM235" i="29"/>
  <c r="AI236" i="29"/>
  <c r="AN236" i="29" s="1"/>
  <c r="AJ236" i="29"/>
  <c r="AL236" i="29"/>
  <c r="AM236" i="29"/>
  <c r="AO236" i="29" s="1"/>
  <c r="AI237" i="29"/>
  <c r="AN237" i="29" s="1"/>
  <c r="AJ237" i="29"/>
  <c r="AL237" i="29"/>
  <c r="AI238" i="29"/>
  <c r="AN238" i="29" s="1"/>
  <c r="AJ238" i="29"/>
  <c r="AM238" i="29" s="1"/>
  <c r="AO238" i="29" s="1"/>
  <c r="AL238" i="29"/>
  <c r="AI239" i="29"/>
  <c r="AN239" i="29" s="1"/>
  <c r="AJ239" i="29"/>
  <c r="AL239" i="29"/>
  <c r="AI240" i="29"/>
  <c r="AN240" i="29" s="1"/>
  <c r="AJ240" i="29"/>
  <c r="AM240" i="29" s="1"/>
  <c r="AL240" i="29"/>
  <c r="AI241" i="29"/>
  <c r="AN241" i="29" s="1"/>
  <c r="AJ241" i="29"/>
  <c r="AL241" i="29"/>
  <c r="AI242" i="29"/>
  <c r="AN242" i="29" s="1"/>
  <c r="AJ242" i="29"/>
  <c r="AL242" i="29"/>
  <c r="AI243" i="29"/>
  <c r="AN243" i="29" s="1"/>
  <c r="AJ243" i="29"/>
  <c r="AL243" i="29"/>
  <c r="AI244" i="29"/>
  <c r="AN244" i="29" s="1"/>
  <c r="AJ244" i="29"/>
  <c r="AL244" i="29"/>
  <c r="AI245" i="29"/>
  <c r="AN245" i="29" s="1"/>
  <c r="AJ245" i="29"/>
  <c r="AL245" i="29"/>
  <c r="AI246" i="29"/>
  <c r="AN246" i="29" s="1"/>
  <c r="AJ246" i="29"/>
  <c r="AL246" i="29"/>
  <c r="AI247" i="29"/>
  <c r="AN247" i="29" s="1"/>
  <c r="AJ247" i="29"/>
  <c r="AL247" i="29"/>
  <c r="AI248" i="29"/>
  <c r="AN248" i="29" s="1"/>
  <c r="AJ248" i="29"/>
  <c r="AL248" i="29"/>
  <c r="AM248" i="29" s="1"/>
  <c r="AO248" i="29" s="1"/>
  <c r="AI249" i="29"/>
  <c r="AN249" i="29" s="1"/>
  <c r="AJ249" i="29"/>
  <c r="AL249" i="29"/>
  <c r="AM249" i="29"/>
  <c r="AO249" i="29" s="1"/>
  <c r="AI250" i="29"/>
  <c r="AN250" i="29" s="1"/>
  <c r="AJ250" i="29"/>
  <c r="AL250" i="29"/>
  <c r="AI251" i="29"/>
  <c r="AJ251" i="29"/>
  <c r="AL251" i="29"/>
  <c r="AN251" i="29"/>
  <c r="AI252" i="29"/>
  <c r="AN252" i="29" s="1"/>
  <c r="AJ252" i="29"/>
  <c r="AM252" i="29" s="1"/>
  <c r="AO252" i="29" s="1"/>
  <c r="AL252" i="29"/>
  <c r="AI253" i="29"/>
  <c r="AN253" i="29" s="1"/>
  <c r="AJ253" i="29"/>
  <c r="AL253" i="29"/>
  <c r="AM253" i="29"/>
  <c r="AO253" i="29" s="1"/>
  <c r="AI254" i="29"/>
  <c r="AN254" i="29" s="1"/>
  <c r="AJ254" i="29"/>
  <c r="AM254" i="29" s="1"/>
  <c r="AL254" i="29"/>
  <c r="AI255" i="29"/>
  <c r="AN255" i="29" s="1"/>
  <c r="AJ255" i="29"/>
  <c r="AM255" i="29" s="1"/>
  <c r="AL255" i="29"/>
  <c r="AI256" i="29"/>
  <c r="AN256" i="29" s="1"/>
  <c r="AJ256" i="29"/>
  <c r="AM256" i="29" s="1"/>
  <c r="AO256" i="29" s="1"/>
  <c r="AL256" i="29"/>
  <c r="AI257" i="29"/>
  <c r="AN257" i="29" s="1"/>
  <c r="AJ257" i="29"/>
  <c r="AL257" i="29"/>
  <c r="Y10" i="29"/>
  <c r="Z10" i="29"/>
  <c r="AA10" i="29"/>
  <c r="AA11" i="29"/>
  <c r="Y11" i="29"/>
  <c r="Z11" i="29" s="1"/>
  <c r="AA12" i="29"/>
  <c r="Y12" i="29"/>
  <c r="Z12" i="29"/>
  <c r="AA13" i="29"/>
  <c r="Y13" i="29"/>
  <c r="Z13" i="29" s="1"/>
  <c r="AA14" i="29"/>
  <c r="Y14" i="29"/>
  <c r="Z14" i="29" s="1"/>
  <c r="AA15" i="29"/>
  <c r="Y15" i="29"/>
  <c r="AA16" i="29"/>
  <c r="Y16" i="29"/>
  <c r="Z16" i="29" s="1"/>
  <c r="AA17" i="29"/>
  <c r="Y17" i="29"/>
  <c r="Y18" i="29"/>
  <c r="AA18" i="29"/>
  <c r="AA19" i="29"/>
  <c r="Y19" i="29"/>
  <c r="Z19" i="29" s="1"/>
  <c r="AA20" i="29"/>
  <c r="Y20" i="29"/>
  <c r="Z20" i="29" s="1"/>
  <c r="AB20" i="29" s="1"/>
  <c r="Y21" i="29"/>
  <c r="AA21" i="29"/>
  <c r="AA22" i="29"/>
  <c r="Y22" i="29"/>
  <c r="Z22" i="29" s="1"/>
  <c r="AA23" i="29"/>
  <c r="Y23" i="29"/>
  <c r="AA24" i="29"/>
  <c r="Y24" i="29"/>
  <c r="Z24" i="29" s="1"/>
  <c r="Y25" i="29"/>
  <c r="Z25" i="29" s="1"/>
  <c r="AA25" i="29"/>
  <c r="AA26" i="29"/>
  <c r="Y26" i="29"/>
  <c r="AA27" i="29"/>
  <c r="Y27" i="29"/>
  <c r="Z27" i="29" s="1"/>
  <c r="AA28" i="29"/>
  <c r="Y28" i="29"/>
  <c r="AA29" i="29"/>
  <c r="Y29" i="29"/>
  <c r="AA30" i="29"/>
  <c r="Y30" i="29"/>
  <c r="Z30" i="29" s="1"/>
  <c r="AB30" i="29" s="1"/>
  <c r="AA31" i="29"/>
  <c r="Y31" i="29"/>
  <c r="Z31" i="29" s="1"/>
  <c r="AA32" i="29"/>
  <c r="Y32" i="29"/>
  <c r="Z32" i="29" s="1"/>
  <c r="AB32" i="29" s="1"/>
  <c r="Y33" i="29"/>
  <c r="Z33" i="29" s="1"/>
  <c r="AA33" i="29"/>
  <c r="AA34" i="29"/>
  <c r="Z34" i="29"/>
  <c r="Y34" i="29"/>
  <c r="AA35" i="29"/>
  <c r="Y35" i="29"/>
  <c r="Z35" i="29" s="1"/>
  <c r="AA36" i="29"/>
  <c r="Y36" i="29"/>
  <c r="Z36" i="29" s="1"/>
  <c r="AB36" i="29" s="1"/>
  <c r="AA37" i="29"/>
  <c r="Z37" i="29"/>
  <c r="Y37" i="29"/>
  <c r="Y38" i="29"/>
  <c r="Z38" i="29" s="1"/>
  <c r="AA38" i="29"/>
  <c r="AA39" i="29"/>
  <c r="Y39" i="29"/>
  <c r="AA40" i="29"/>
  <c r="Y40" i="29"/>
  <c r="Z40" i="29" s="1"/>
  <c r="AA41" i="29"/>
  <c r="Y41" i="29"/>
  <c r="Y42" i="29"/>
  <c r="AA42" i="29"/>
  <c r="AA43" i="29"/>
  <c r="Y43" i="29"/>
  <c r="Z43" i="29" s="1"/>
  <c r="AA44" i="29"/>
  <c r="Y44" i="29"/>
  <c r="Y45" i="29"/>
  <c r="AA45" i="29"/>
  <c r="AA46" i="29"/>
  <c r="Y46" i="29"/>
  <c r="AA47" i="29"/>
  <c r="Y47" i="29"/>
  <c r="Z47" i="29" s="1"/>
  <c r="AB47" i="29" s="1"/>
  <c r="AA48" i="29"/>
  <c r="Y48" i="29"/>
  <c r="AA49" i="29"/>
  <c r="Y49" i="29"/>
  <c r="Z49" i="29"/>
  <c r="AA50" i="29"/>
  <c r="Y50" i="29"/>
  <c r="AA51" i="29"/>
  <c r="Z51" i="29"/>
  <c r="Y51" i="29"/>
  <c r="AA52" i="29"/>
  <c r="Y52" i="29"/>
  <c r="Z52" i="29" s="1"/>
  <c r="AB52" i="29" s="1"/>
  <c r="AA53" i="29"/>
  <c r="Y53" i="29"/>
  <c r="AA54" i="29"/>
  <c r="Y54" i="29"/>
  <c r="Z54" i="29" s="1"/>
  <c r="AB54" i="29" s="1"/>
  <c r="AA55" i="29"/>
  <c r="Y55" i="29"/>
  <c r="AA56" i="29"/>
  <c r="Y56" i="29"/>
  <c r="AA57" i="29"/>
  <c r="Y57" i="29"/>
  <c r="Z57" i="29" s="1"/>
  <c r="AB57" i="29" s="1"/>
  <c r="Y58" i="29"/>
  <c r="AA58" i="29"/>
  <c r="AA59" i="29"/>
  <c r="Y59" i="29"/>
  <c r="Z59" i="29" s="1"/>
  <c r="AA60" i="29"/>
  <c r="Y60" i="29"/>
  <c r="AA61" i="29"/>
  <c r="Y61" i="29"/>
  <c r="Z61" i="29" s="1"/>
  <c r="AA62" i="29"/>
  <c r="Y62" i="29"/>
  <c r="AA63" i="29"/>
  <c r="Y63" i="29"/>
  <c r="AA64" i="29"/>
  <c r="Y64" i="29"/>
  <c r="AA65" i="29"/>
  <c r="Y65" i="29"/>
  <c r="Z65" i="29" s="1"/>
  <c r="AB65" i="29" s="1"/>
  <c r="Z66" i="29"/>
  <c r="Y66" i="29"/>
  <c r="AA66" i="29"/>
  <c r="AA67" i="29"/>
  <c r="Y67" i="29"/>
  <c r="AA68" i="29"/>
  <c r="Y68" i="29"/>
  <c r="Z68" i="29" s="1"/>
  <c r="AB68" i="29" s="1"/>
  <c r="AA69" i="29"/>
  <c r="Y69" i="29"/>
  <c r="AA70" i="29"/>
  <c r="Y70" i="29"/>
  <c r="AA71" i="29"/>
  <c r="Y71" i="29"/>
  <c r="AA72" i="29"/>
  <c r="Y72" i="29"/>
  <c r="AA73" i="29"/>
  <c r="Y73" i="29"/>
  <c r="AA74" i="29"/>
  <c r="Y74" i="29"/>
  <c r="AA75" i="29"/>
  <c r="Y75" i="29"/>
  <c r="Z75" i="29" s="1"/>
  <c r="AA76" i="29"/>
  <c r="Z76" i="29"/>
  <c r="Y76" i="29"/>
  <c r="AA77" i="29"/>
  <c r="Y77" i="29"/>
  <c r="AA78" i="29"/>
  <c r="Y78" i="29"/>
  <c r="AA79" i="29"/>
  <c r="Y79" i="29"/>
  <c r="AA80" i="29"/>
  <c r="Y80" i="29"/>
  <c r="AA81" i="29"/>
  <c r="Y81" i="29"/>
  <c r="Z81" i="29"/>
  <c r="AA82" i="29"/>
  <c r="Y82" i="29"/>
  <c r="Z82" i="29" s="1"/>
  <c r="AA83" i="29"/>
  <c r="Z83" i="29"/>
  <c r="Y83" i="29"/>
  <c r="AA84" i="29"/>
  <c r="Y84" i="29"/>
  <c r="AA85" i="29"/>
  <c r="Y85" i="29"/>
  <c r="Y86" i="29"/>
  <c r="Z86" i="29" s="1"/>
  <c r="AA86" i="29"/>
  <c r="AA87" i="29"/>
  <c r="Y87" i="29"/>
  <c r="AA88" i="29"/>
  <c r="Y88" i="29"/>
  <c r="AA89" i="29"/>
  <c r="Y89" i="29"/>
  <c r="AA90" i="29"/>
  <c r="Y90" i="29"/>
  <c r="Z90" i="29" s="1"/>
  <c r="AA91" i="29"/>
  <c r="Y91" i="29"/>
  <c r="AA92" i="29"/>
  <c r="Y92" i="29"/>
  <c r="AA93" i="29"/>
  <c r="Y93" i="29"/>
  <c r="AA94" i="29"/>
  <c r="Y94" i="29"/>
  <c r="Z94" i="29"/>
  <c r="AA95" i="29"/>
  <c r="Y95" i="29"/>
  <c r="AA96" i="29"/>
  <c r="Y96" i="29"/>
  <c r="AA97" i="29"/>
  <c r="Y97" i="29"/>
  <c r="AA98" i="29"/>
  <c r="Y98" i="29"/>
  <c r="Z98" i="29" s="1"/>
  <c r="AA99" i="29"/>
  <c r="Y99" i="29"/>
  <c r="Z99" i="29" s="1"/>
  <c r="AA100" i="29"/>
  <c r="Y100" i="29"/>
  <c r="AA101" i="29"/>
  <c r="Y101" i="29"/>
  <c r="AA102" i="29"/>
  <c r="Y102" i="29"/>
  <c r="AA103" i="29"/>
  <c r="Y103" i="29"/>
  <c r="AA104" i="29"/>
  <c r="Y104" i="29"/>
  <c r="AA105" i="29"/>
  <c r="Y105" i="29"/>
  <c r="Y106" i="29"/>
  <c r="Z106" i="29" s="1"/>
  <c r="AB106" i="29" s="1"/>
  <c r="AA106" i="29"/>
  <c r="AA107" i="29"/>
  <c r="Y107" i="29"/>
  <c r="Z107" i="29" s="1"/>
  <c r="AB107" i="29" s="1"/>
  <c r="AA108" i="29"/>
  <c r="Y108" i="29"/>
  <c r="Z108" i="29" s="1"/>
  <c r="AB108" i="29" s="1"/>
  <c r="AA109" i="29"/>
  <c r="Y109" i="29"/>
  <c r="AA110" i="29"/>
  <c r="Y110" i="29"/>
  <c r="Z110" i="29" s="1"/>
  <c r="AA111" i="29"/>
  <c r="Y111" i="29"/>
  <c r="Z111" i="29" s="1"/>
  <c r="AA112" i="29"/>
  <c r="Y112" i="29"/>
  <c r="AA113" i="29"/>
  <c r="Y113" i="29"/>
  <c r="Z113" i="29" s="1"/>
  <c r="AB113" i="29" s="1"/>
  <c r="AA114" i="29"/>
  <c r="Y114" i="29"/>
  <c r="AA115" i="29"/>
  <c r="Y115" i="29"/>
  <c r="Z115" i="29" s="1"/>
  <c r="AA116" i="29"/>
  <c r="Y116" i="29"/>
  <c r="AA117" i="29"/>
  <c r="Y117" i="29"/>
  <c r="Z117" i="29" s="1"/>
  <c r="Y118" i="29"/>
  <c r="Z118" i="29"/>
  <c r="AA118" i="29"/>
  <c r="AA119" i="29"/>
  <c r="Y119" i="29"/>
  <c r="AA120" i="29"/>
  <c r="Y120" i="29"/>
  <c r="Z120" i="29" s="1"/>
  <c r="AB120" i="29" s="1"/>
  <c r="AA121" i="29"/>
  <c r="Y121" i="29"/>
  <c r="AA122" i="29"/>
  <c r="Y122" i="29"/>
  <c r="Z122" i="29" s="1"/>
  <c r="AA123" i="29"/>
  <c r="Y123" i="29"/>
  <c r="AA124" i="29"/>
  <c r="Y124" i="29"/>
  <c r="AA125" i="29"/>
  <c r="Y125" i="29"/>
  <c r="Z125" i="29" s="1"/>
  <c r="AA126" i="29"/>
  <c r="Y126" i="29"/>
  <c r="AA127" i="29"/>
  <c r="Y127" i="29"/>
  <c r="AA128" i="29"/>
  <c r="Y128" i="29"/>
  <c r="Z128" i="29" s="1"/>
  <c r="Y129" i="29"/>
  <c r="Z129" i="29" s="1"/>
  <c r="AA129" i="29"/>
  <c r="AA130" i="29"/>
  <c r="Y130" i="29"/>
  <c r="AA131" i="29"/>
  <c r="Y131" i="29"/>
  <c r="AA132" i="29"/>
  <c r="Y132" i="29"/>
  <c r="Z132" i="29" s="1"/>
  <c r="AB132" i="29" s="1"/>
  <c r="AA133" i="29"/>
  <c r="Y133" i="29"/>
  <c r="AA134" i="29"/>
  <c r="Z134" i="29"/>
  <c r="Y134" i="29"/>
  <c r="AA135" i="29"/>
  <c r="Y135" i="29"/>
  <c r="Z135" i="29" s="1"/>
  <c r="AB135" i="29" s="1"/>
  <c r="AA136" i="29"/>
  <c r="Y136" i="29"/>
  <c r="Z136" i="29" s="1"/>
  <c r="AA137" i="29"/>
  <c r="Y137" i="29"/>
  <c r="Y138" i="29"/>
  <c r="AA138" i="29"/>
  <c r="AA139" i="29"/>
  <c r="Y139" i="29"/>
  <c r="Z139" i="29" s="1"/>
  <c r="AA140" i="29"/>
  <c r="Y140" i="29"/>
  <c r="AA141" i="29"/>
  <c r="Y141" i="29"/>
  <c r="Y142" i="29"/>
  <c r="AA142" i="29"/>
  <c r="AA143" i="29"/>
  <c r="Y143" i="29"/>
  <c r="Z143" i="29" s="1"/>
  <c r="AA144" i="29"/>
  <c r="Y144" i="29"/>
  <c r="AA145" i="29"/>
  <c r="Y145" i="29"/>
  <c r="Z145" i="29" s="1"/>
  <c r="AA146" i="29"/>
  <c r="Y146" i="29"/>
  <c r="AA147" i="29"/>
  <c r="Y147" i="29"/>
  <c r="AA148" i="29"/>
  <c r="Y148" i="29"/>
  <c r="AA149" i="29"/>
  <c r="Y149" i="29"/>
  <c r="Z149" i="29" s="1"/>
  <c r="Y150" i="29"/>
  <c r="AA150" i="29"/>
  <c r="AA151" i="29"/>
  <c r="Y151" i="29"/>
  <c r="AA152" i="29"/>
  <c r="Z152" i="29"/>
  <c r="Y152" i="29"/>
  <c r="Y153" i="29"/>
  <c r="Z153" i="29" s="1"/>
  <c r="AA153" i="29"/>
  <c r="AA154" i="29"/>
  <c r="Y154" i="29"/>
  <c r="AA155" i="29"/>
  <c r="Y155" i="29"/>
  <c r="AA156" i="29"/>
  <c r="Y156" i="29"/>
  <c r="Z156" i="29" s="1"/>
  <c r="AB156" i="29" s="1"/>
  <c r="AA157" i="29"/>
  <c r="Y157" i="29"/>
  <c r="Y158" i="29"/>
  <c r="AA158" i="29"/>
  <c r="AA159" i="29"/>
  <c r="Y159" i="29"/>
  <c r="AA160" i="29"/>
  <c r="Y160" i="29"/>
  <c r="Z160" i="29" s="1"/>
  <c r="AB160" i="29" s="1"/>
  <c r="AA161" i="29"/>
  <c r="Y161" i="29"/>
  <c r="Z161" i="29" s="1"/>
  <c r="AA162" i="29"/>
  <c r="Y162" i="29"/>
  <c r="Z162" i="29" s="1"/>
  <c r="AA163" i="29"/>
  <c r="Y163" i="29"/>
  <c r="AA164" i="29"/>
  <c r="Y164" i="29"/>
  <c r="AA165" i="29"/>
  <c r="Y165" i="29"/>
  <c r="AA166" i="29"/>
  <c r="Y166" i="29"/>
  <c r="Z166" i="29" s="1"/>
  <c r="AA167" i="29"/>
  <c r="Y167" i="29"/>
  <c r="AA168" i="29"/>
  <c r="Y168" i="29"/>
  <c r="Z168" i="29" s="1"/>
  <c r="AB168" i="29" s="1"/>
  <c r="AA169" i="29"/>
  <c r="Z169" i="29"/>
  <c r="AB169" i="29" s="1"/>
  <c r="Y169" i="29"/>
  <c r="AA170" i="29"/>
  <c r="Y170" i="29"/>
  <c r="Z170" i="29" s="1"/>
  <c r="AB170" i="29" s="1"/>
  <c r="AA171" i="29"/>
  <c r="Y171" i="29"/>
  <c r="AA172" i="29"/>
  <c r="Y172" i="29"/>
  <c r="Z172" i="29" s="1"/>
  <c r="Y173" i="29"/>
  <c r="AA173" i="29"/>
  <c r="Y174" i="29"/>
  <c r="AA174" i="29"/>
  <c r="AA175" i="29"/>
  <c r="Y175" i="29"/>
  <c r="AA176" i="29"/>
  <c r="Z176" i="29"/>
  <c r="Y176" i="29"/>
  <c r="AA177" i="29"/>
  <c r="Y177" i="29"/>
  <c r="Z177" i="29" s="1"/>
  <c r="AA178" i="29"/>
  <c r="Y178" i="29"/>
  <c r="AA179" i="29"/>
  <c r="Y179" i="29"/>
  <c r="AA180" i="29"/>
  <c r="Y180" i="29"/>
  <c r="AA181" i="29"/>
  <c r="Z181" i="29"/>
  <c r="Y181" i="29"/>
  <c r="AA182" i="29"/>
  <c r="Y182" i="29"/>
  <c r="Z182" i="29" s="1"/>
  <c r="AB182" i="29" s="1"/>
  <c r="AA183" i="29"/>
  <c r="Y183" i="29"/>
  <c r="Z183" i="29" s="1"/>
  <c r="AB183" i="29" s="1"/>
  <c r="AA184" i="29"/>
  <c r="Y184" i="29"/>
  <c r="Z184" i="29" s="1"/>
  <c r="AB184" i="29" s="1"/>
  <c r="AA185" i="29"/>
  <c r="Y185" i="29"/>
  <c r="AA186" i="29"/>
  <c r="Y186" i="29"/>
  <c r="AA187" i="29"/>
  <c r="Y187" i="29"/>
  <c r="Z187" i="29"/>
  <c r="AA188" i="29"/>
  <c r="Y188" i="29"/>
  <c r="AA189" i="29"/>
  <c r="Y189" i="29"/>
  <c r="AA190" i="29"/>
  <c r="Y190" i="29"/>
  <c r="Z190" i="29" s="1"/>
  <c r="AA191" i="29"/>
  <c r="Y191" i="29"/>
  <c r="Z191" i="29" s="1"/>
  <c r="AA192" i="29"/>
  <c r="Y192" i="29"/>
  <c r="Y193" i="29"/>
  <c r="Z193" i="29" s="1"/>
  <c r="AA193" i="29"/>
  <c r="AA194" i="29"/>
  <c r="Y194" i="29"/>
  <c r="Z194" i="29" s="1"/>
  <c r="AA195" i="29"/>
  <c r="Y195" i="29"/>
  <c r="AA196" i="29"/>
  <c r="Y196" i="29"/>
  <c r="Z196" i="29" s="1"/>
  <c r="AB196" i="29" s="1"/>
  <c r="AA197" i="29"/>
  <c r="Y197" i="29"/>
  <c r="Z197" i="29" s="1"/>
  <c r="AA198" i="29"/>
  <c r="Y198" i="29"/>
  <c r="AA199" i="29"/>
  <c r="Y199" i="29"/>
  <c r="AA200" i="29"/>
  <c r="Y200" i="29"/>
  <c r="Z200" i="29" s="1"/>
  <c r="AA201" i="29"/>
  <c r="Y201" i="29"/>
  <c r="Z201" i="29" s="1"/>
  <c r="AA202" i="29"/>
  <c r="Y202" i="29"/>
  <c r="Z202" i="29" s="1"/>
  <c r="AA203" i="29"/>
  <c r="Y203" i="29"/>
  <c r="Z203" i="29" s="1"/>
  <c r="AA204" i="29"/>
  <c r="Y204" i="29"/>
  <c r="Z204" i="29" s="1"/>
  <c r="AB204" i="29" s="1"/>
  <c r="AA205" i="29"/>
  <c r="Y205" i="29"/>
  <c r="AA206" i="29"/>
  <c r="Y206" i="29"/>
  <c r="AA207" i="29"/>
  <c r="Y207" i="29"/>
  <c r="Z207" i="29" s="1"/>
  <c r="AA208" i="29"/>
  <c r="Y208" i="29"/>
  <c r="AA209" i="29"/>
  <c r="Y209" i="29"/>
  <c r="Z209" i="29" s="1"/>
  <c r="Y210" i="29"/>
  <c r="Z210" i="29" s="1"/>
  <c r="AA210" i="29"/>
  <c r="AA211" i="29"/>
  <c r="Y211" i="29"/>
  <c r="Z211" i="29" s="1"/>
  <c r="AA212" i="29"/>
  <c r="Y212" i="29"/>
  <c r="Z212" i="29" s="1"/>
  <c r="AB212" i="29" s="1"/>
  <c r="Y213" i="29"/>
  <c r="Z213" i="29" s="1"/>
  <c r="AA213" i="29"/>
  <c r="AA214" i="29"/>
  <c r="Y214" i="29"/>
  <c r="AA215" i="29"/>
  <c r="Y215" i="29"/>
  <c r="Z215" i="29" s="1"/>
  <c r="AA216" i="29"/>
  <c r="Y216" i="29"/>
  <c r="AA217" i="29"/>
  <c r="Y217" i="29"/>
  <c r="Z217" i="29" s="1"/>
  <c r="AA218" i="29"/>
  <c r="Y218" i="29"/>
  <c r="Z218" i="29" s="1"/>
  <c r="AA219" i="29"/>
  <c r="Y219" i="29"/>
  <c r="Z219" i="29" s="1"/>
  <c r="AA220" i="29"/>
  <c r="Y220" i="29"/>
  <c r="Z220" i="29" s="1"/>
  <c r="Y221" i="29"/>
  <c r="Z221" i="29" s="1"/>
  <c r="AA221" i="29"/>
  <c r="AA222" i="29"/>
  <c r="Y222" i="29"/>
  <c r="Z222" i="29" s="1"/>
  <c r="AA223" i="29"/>
  <c r="Y223" i="29"/>
  <c r="AA224" i="29"/>
  <c r="Y224" i="29"/>
  <c r="Y225" i="29"/>
  <c r="Z225" i="29" s="1"/>
  <c r="AA225" i="29"/>
  <c r="AA226" i="29"/>
  <c r="Y226" i="29"/>
  <c r="Z226" i="29" s="1"/>
  <c r="AA227" i="29"/>
  <c r="Y227" i="29"/>
  <c r="AA228" i="29"/>
  <c r="Y228" i="29"/>
  <c r="Z228" i="29" s="1"/>
  <c r="AA229" i="29"/>
  <c r="Y229" i="29"/>
  <c r="Z229" i="29" s="1"/>
  <c r="AA230" i="29"/>
  <c r="Y230" i="29"/>
  <c r="AA231" i="29"/>
  <c r="Y231" i="29"/>
  <c r="Z231" i="29" s="1"/>
  <c r="Y232" i="29"/>
  <c r="AA232" i="29"/>
  <c r="AA233" i="29"/>
  <c r="Y233" i="29"/>
  <c r="AA234" i="29"/>
  <c r="Y234" i="29"/>
  <c r="Z234" i="29" s="1"/>
  <c r="AA235" i="29"/>
  <c r="Y235" i="29"/>
  <c r="AA236" i="29"/>
  <c r="Y236" i="29"/>
  <c r="Z236" i="29" s="1"/>
  <c r="AA237" i="29"/>
  <c r="Y237" i="29"/>
  <c r="Z237" i="29" s="1"/>
  <c r="AA238" i="29"/>
  <c r="Y238" i="29"/>
  <c r="Z238" i="29" s="1"/>
  <c r="AA239" i="29"/>
  <c r="Y239" i="29"/>
  <c r="Z239" i="29" s="1"/>
  <c r="Y240" i="29"/>
  <c r="Z240" i="29" s="1"/>
  <c r="AA240" i="29"/>
  <c r="AA241" i="29"/>
  <c r="Y241" i="29"/>
  <c r="Z241" i="29" s="1"/>
  <c r="AA242" i="29"/>
  <c r="Y242" i="29"/>
  <c r="Z242" i="29" s="1"/>
  <c r="AA243" i="29"/>
  <c r="Y243" i="29"/>
  <c r="AA244" i="29"/>
  <c r="Y244" i="29"/>
  <c r="Z244" i="29" s="1"/>
  <c r="Y245" i="29"/>
  <c r="Z245" i="29" s="1"/>
  <c r="AA245" i="29"/>
  <c r="AA246" i="29"/>
  <c r="Y246" i="29"/>
  <c r="Z246" i="29" s="1"/>
  <c r="AA247" i="29"/>
  <c r="Y247" i="29"/>
  <c r="AA248" i="29"/>
  <c r="Y248" i="29"/>
  <c r="AA249" i="29"/>
  <c r="Y249" i="29"/>
  <c r="AA250" i="29"/>
  <c r="Y250" i="29"/>
  <c r="AA251" i="29"/>
  <c r="Y251" i="29"/>
  <c r="AA252" i="29"/>
  <c r="Y252" i="29"/>
  <c r="Z252" i="29" s="1"/>
  <c r="AA253" i="29"/>
  <c r="Y253" i="29"/>
  <c r="Z253" i="29" s="1"/>
  <c r="AA254" i="29"/>
  <c r="Y254" i="29"/>
  <c r="AA255" i="29"/>
  <c r="Y255" i="29"/>
  <c r="AA256" i="29"/>
  <c r="Y256" i="29"/>
  <c r="Y257" i="29"/>
  <c r="Z257" i="29" s="1"/>
  <c r="AA257" i="29"/>
  <c r="Z199" i="29"/>
  <c r="Z189" i="29"/>
  <c r="Z188" i="29"/>
  <c r="Z186" i="29"/>
  <c r="Z178" i="29"/>
  <c r="Z175" i="29"/>
  <c r="AB175" i="29" s="1"/>
  <c r="Z173" i="29"/>
  <c r="Z171" i="29"/>
  <c r="Z167" i="29"/>
  <c r="AB167" i="29" s="1"/>
  <c r="Z165" i="29"/>
  <c r="Z159" i="29"/>
  <c r="Z158" i="29"/>
  <c r="Z157" i="29"/>
  <c r="Z154" i="29"/>
  <c r="Z151" i="29"/>
  <c r="AB151" i="29" s="1"/>
  <c r="Z147" i="29"/>
  <c r="Z146" i="29"/>
  <c r="AB146" i="29" s="1"/>
  <c r="Z144" i="29"/>
  <c r="Z142" i="29"/>
  <c r="Z141" i="29"/>
  <c r="Z140" i="29"/>
  <c r="AB140" i="29" s="1"/>
  <c r="Z138" i="29"/>
  <c r="Z137" i="29"/>
  <c r="Z133" i="29"/>
  <c r="Z130" i="29"/>
  <c r="Z124" i="29"/>
  <c r="Z123" i="29"/>
  <c r="Z121" i="29"/>
  <c r="Z119" i="29"/>
  <c r="AB119" i="29" s="1"/>
  <c r="Z116" i="29"/>
  <c r="Z114" i="29"/>
  <c r="Z104" i="29"/>
  <c r="Z103" i="29"/>
  <c r="AB103" i="29" s="1"/>
  <c r="Z102" i="29"/>
  <c r="AB102" i="29" s="1"/>
  <c r="Z100" i="29"/>
  <c r="Z95" i="29"/>
  <c r="AB95" i="29" s="1"/>
  <c r="Z93" i="29"/>
  <c r="Z91" i="29"/>
  <c r="Z89" i="29"/>
  <c r="Z88" i="29"/>
  <c r="Z87" i="29"/>
  <c r="Z85" i="29"/>
  <c r="Z84" i="29"/>
  <c r="Z80" i="29"/>
  <c r="Z79" i="29"/>
  <c r="AB79" i="29" s="1"/>
  <c r="Z77" i="29"/>
  <c r="AB77" i="29" s="1"/>
  <c r="Z74" i="29"/>
  <c r="Z71" i="29"/>
  <c r="Z70" i="29"/>
  <c r="Z69" i="29"/>
  <c r="Z64" i="29"/>
  <c r="Z63" i="29"/>
  <c r="AB63" i="29" s="1"/>
  <c r="Z62" i="29"/>
  <c r="Z60" i="29"/>
  <c r="Z56" i="29"/>
  <c r="Z55" i="29"/>
  <c r="AB55" i="29" s="1"/>
  <c r="Z53" i="29"/>
  <c r="Z50" i="29"/>
  <c r="Z48" i="29"/>
  <c r="Z46" i="29"/>
  <c r="Z44" i="29"/>
  <c r="Z42" i="29"/>
  <c r="Z41" i="29"/>
  <c r="Z39" i="29"/>
  <c r="Z29" i="29"/>
  <c r="Z28" i="29"/>
  <c r="Z26" i="29"/>
  <c r="Z23" i="29"/>
  <c r="Z21" i="29"/>
  <c r="Z18" i="29"/>
  <c r="Z15" i="29"/>
  <c r="BA10" i="29"/>
  <c r="AY10" i="29"/>
  <c r="BA11" i="29"/>
  <c r="AY11" i="29"/>
  <c r="AZ11" i="29" s="1"/>
  <c r="BA12" i="29"/>
  <c r="AY12" i="29"/>
  <c r="AY13" i="29"/>
  <c r="BA13" i="29"/>
  <c r="AZ14" i="29"/>
  <c r="AY14" i="29"/>
  <c r="BA14" i="29"/>
  <c r="BA15" i="29"/>
  <c r="AY15" i="29"/>
  <c r="AZ15" i="29" s="1"/>
  <c r="BA16" i="29"/>
  <c r="AZ16" i="29"/>
  <c r="AY16" i="29"/>
  <c r="AY17" i="29"/>
  <c r="AZ17" i="29" s="1"/>
  <c r="BA17" i="29"/>
  <c r="BA18" i="29"/>
  <c r="AY18" i="29"/>
  <c r="AZ18" i="29" s="1"/>
  <c r="BB18" i="29" s="1"/>
  <c r="BA19" i="29"/>
  <c r="AY19" i="29"/>
  <c r="BA20" i="29"/>
  <c r="AY20" i="29"/>
  <c r="AY21" i="29"/>
  <c r="BA21" i="29"/>
  <c r="BA22" i="29"/>
  <c r="AY22" i="29"/>
  <c r="AZ22" i="29"/>
  <c r="BA23" i="29"/>
  <c r="AZ23" i="29"/>
  <c r="AY23" i="29"/>
  <c r="BA24" i="29"/>
  <c r="AZ24" i="29"/>
  <c r="BB24" i="29" s="1"/>
  <c r="AY24" i="29"/>
  <c r="BA25" i="29"/>
  <c r="AY25" i="29"/>
  <c r="AZ25" i="29" s="1"/>
  <c r="BB25" i="29" s="1"/>
  <c r="AZ26" i="29"/>
  <c r="AY26" i="29"/>
  <c r="BA26" i="29"/>
  <c r="BA27" i="29"/>
  <c r="AY27" i="29"/>
  <c r="BA28" i="29"/>
  <c r="AY28" i="29"/>
  <c r="BA29" i="29"/>
  <c r="AY29" i="29"/>
  <c r="AY30" i="29"/>
  <c r="AZ30" i="29" s="1"/>
  <c r="BA30" i="29"/>
  <c r="BA31" i="29"/>
  <c r="AY31" i="29"/>
  <c r="AZ31" i="29" s="1"/>
  <c r="BA32" i="29"/>
  <c r="AZ32" i="29"/>
  <c r="AY32" i="29"/>
  <c r="AZ33" i="29"/>
  <c r="AY33" i="29"/>
  <c r="BA33" i="29"/>
  <c r="BA34" i="29"/>
  <c r="AY34" i="29"/>
  <c r="AZ34" i="29" s="1"/>
  <c r="BA35" i="29"/>
  <c r="AY35" i="29"/>
  <c r="AZ35" i="29" s="1"/>
  <c r="BB35" i="29" s="1"/>
  <c r="BA36" i="29"/>
  <c r="AZ36" i="29"/>
  <c r="BB36" i="29" s="1"/>
  <c r="AY36" i="29"/>
  <c r="AY37" i="29"/>
  <c r="AZ37" i="29" s="1"/>
  <c r="BA37" i="29"/>
  <c r="BA38" i="29"/>
  <c r="AY38" i="29"/>
  <c r="BA39" i="29"/>
  <c r="AY39" i="29"/>
  <c r="BA40" i="29"/>
  <c r="AY40" i="29"/>
  <c r="AY41" i="29"/>
  <c r="AZ41" i="29" s="1"/>
  <c r="BB41" i="29" s="1"/>
  <c r="BA41" i="29"/>
  <c r="BA42" i="29"/>
  <c r="AY42" i="29"/>
  <c r="BA43" i="29"/>
  <c r="AY43" i="29"/>
  <c r="AZ43" i="29"/>
  <c r="BA44" i="29"/>
  <c r="AY44" i="29"/>
  <c r="AZ45" i="29"/>
  <c r="AY45" i="29"/>
  <c r="BA45" i="29"/>
  <c r="BB45" i="29"/>
  <c r="AY46" i="29"/>
  <c r="BA46" i="29"/>
  <c r="BA47" i="29"/>
  <c r="AZ47" i="29"/>
  <c r="BB47" i="29" s="1"/>
  <c r="AY47" i="29"/>
  <c r="BA48" i="29"/>
  <c r="AY48" i="29"/>
  <c r="BA49" i="29"/>
  <c r="AY49" i="29"/>
  <c r="AZ49" i="29"/>
  <c r="BA50" i="29"/>
  <c r="AZ50" i="29"/>
  <c r="AY50" i="29"/>
  <c r="BA51" i="29"/>
  <c r="AY51" i="29"/>
  <c r="BA52" i="29"/>
  <c r="AY52" i="29"/>
  <c r="AZ52" i="29" s="1"/>
  <c r="AY53" i="29"/>
  <c r="AZ53" i="29" s="1"/>
  <c r="BA53" i="29"/>
  <c r="BA54" i="29"/>
  <c r="AY54" i="29"/>
  <c r="AZ54" i="29" s="1"/>
  <c r="BA55" i="29"/>
  <c r="AY55" i="29"/>
  <c r="AZ55" i="29" s="1"/>
  <c r="BA56" i="29"/>
  <c r="AZ56" i="29"/>
  <c r="AY56" i="29"/>
  <c r="AY57" i="29"/>
  <c r="AZ57" i="29" s="1"/>
  <c r="BA57" i="29"/>
  <c r="BA58" i="29"/>
  <c r="AY58" i="29"/>
  <c r="BA59" i="29"/>
  <c r="AY59" i="29"/>
  <c r="AZ59" i="29" s="1"/>
  <c r="BB59" i="29" s="1"/>
  <c r="BA60" i="29"/>
  <c r="AZ60" i="29"/>
  <c r="AY60" i="29"/>
  <c r="AY61" i="29"/>
  <c r="BA61" i="29"/>
  <c r="AY62" i="29"/>
  <c r="AZ62" i="29" s="1"/>
  <c r="BA62" i="29"/>
  <c r="BA63" i="29"/>
  <c r="AY63" i="29"/>
  <c r="BA64" i="29"/>
  <c r="AY64" i="29"/>
  <c r="AY65" i="29"/>
  <c r="AZ65" i="29" s="1"/>
  <c r="BB65" i="29" s="1"/>
  <c r="BA65" i="29"/>
  <c r="BA66" i="29"/>
  <c r="AY66" i="29"/>
  <c r="AZ66" i="29" s="1"/>
  <c r="BB66" i="29" s="1"/>
  <c r="BA67" i="29"/>
  <c r="AY67" i="29"/>
  <c r="AZ67" i="29" s="1"/>
  <c r="BB67" i="29" s="1"/>
  <c r="BA68" i="29"/>
  <c r="AY68" i="29"/>
  <c r="BA69" i="29"/>
  <c r="AY69" i="29"/>
  <c r="AY70" i="29"/>
  <c r="AZ70" i="29" s="1"/>
  <c r="BA70" i="29"/>
  <c r="BA71" i="29"/>
  <c r="AY71" i="29"/>
  <c r="BA72" i="29"/>
  <c r="AZ72" i="29"/>
  <c r="AY72" i="29"/>
  <c r="AY73" i="29"/>
  <c r="AZ73" i="29" s="1"/>
  <c r="BA73" i="29"/>
  <c r="AY74" i="29"/>
  <c r="BA74" i="29"/>
  <c r="BA75" i="29"/>
  <c r="AZ75" i="29"/>
  <c r="BB75" i="29" s="1"/>
  <c r="AY75" i="29"/>
  <c r="BA76" i="29"/>
  <c r="AY76" i="29"/>
  <c r="BA77" i="29"/>
  <c r="AY77" i="29"/>
  <c r="AY78" i="29"/>
  <c r="AZ78" i="29"/>
  <c r="BA78" i="29"/>
  <c r="BA79" i="29"/>
  <c r="AY79" i="29"/>
  <c r="BA80" i="29"/>
  <c r="AY80" i="29"/>
  <c r="AZ80" i="29" s="1"/>
  <c r="BA81" i="29"/>
  <c r="AY81" i="29"/>
  <c r="AZ81" i="29" s="1"/>
  <c r="BB81" i="29" s="1"/>
  <c r="AY82" i="29"/>
  <c r="BA82" i="29"/>
  <c r="BA83" i="29"/>
  <c r="AZ83" i="29"/>
  <c r="AY83" i="29"/>
  <c r="BA84" i="29"/>
  <c r="AY84" i="29"/>
  <c r="AY85" i="29"/>
  <c r="BA85" i="29"/>
  <c r="AY86" i="29"/>
  <c r="AZ86" i="29" s="1"/>
  <c r="BA86" i="29"/>
  <c r="BA87" i="29"/>
  <c r="AY87" i="29"/>
  <c r="AZ87" i="29" s="1"/>
  <c r="BA88" i="29"/>
  <c r="AZ88" i="29"/>
  <c r="BB88" i="29" s="1"/>
  <c r="AY88" i="29"/>
  <c r="BA89" i="29"/>
  <c r="AY89" i="29"/>
  <c r="AY90" i="29"/>
  <c r="AZ90" i="29" s="1"/>
  <c r="BA90" i="29"/>
  <c r="BA91" i="29"/>
  <c r="AY91" i="29"/>
  <c r="BA92" i="29"/>
  <c r="AY92" i="29"/>
  <c r="AY93" i="29"/>
  <c r="AZ93" i="29" s="1"/>
  <c r="BA93" i="29"/>
  <c r="BA94" i="29"/>
  <c r="AZ94" i="29"/>
  <c r="AY94" i="29"/>
  <c r="BA95" i="29"/>
  <c r="AZ95" i="29"/>
  <c r="AY95" i="29"/>
  <c r="BA96" i="29"/>
  <c r="AY96" i="29"/>
  <c r="AZ96" i="29" s="1"/>
  <c r="AZ97" i="29"/>
  <c r="AY97" i="29"/>
  <c r="BA97" i="29"/>
  <c r="BA98" i="29"/>
  <c r="AY98" i="29"/>
  <c r="AZ98" i="29" s="1"/>
  <c r="BB98" i="29" s="1"/>
  <c r="BA99" i="29"/>
  <c r="AY99" i="29"/>
  <c r="AZ99" i="29" s="1"/>
  <c r="BB99" i="29" s="1"/>
  <c r="BA100" i="29"/>
  <c r="AY100" i="29"/>
  <c r="AZ101" i="29"/>
  <c r="AY101" i="29"/>
  <c r="BA101" i="29"/>
  <c r="BA102" i="29"/>
  <c r="AZ102" i="29"/>
  <c r="AY102" i="29"/>
  <c r="BA103" i="29"/>
  <c r="AY103" i="29"/>
  <c r="BA104" i="29"/>
  <c r="AY104" i="29"/>
  <c r="AZ104" i="29" s="1"/>
  <c r="BB104" i="29" s="1"/>
  <c r="AY105" i="29"/>
  <c r="AZ105" i="29" s="1"/>
  <c r="BA105" i="29"/>
  <c r="BA106" i="29"/>
  <c r="AY106" i="29"/>
  <c r="BA107" i="29"/>
  <c r="AY107" i="29"/>
  <c r="AZ107" i="29"/>
  <c r="BA108" i="29"/>
  <c r="AY108" i="29"/>
  <c r="AZ109" i="29"/>
  <c r="AY109" i="29"/>
  <c r="BA109" i="29"/>
  <c r="BB109" i="29"/>
  <c r="AY110" i="29"/>
  <c r="BA110" i="29"/>
  <c r="BA111" i="29"/>
  <c r="AZ111" i="29"/>
  <c r="AY111" i="29"/>
  <c r="BA112" i="29"/>
  <c r="AY112" i="29"/>
  <c r="BA113" i="29"/>
  <c r="AY113" i="29"/>
  <c r="AZ113" i="29"/>
  <c r="AY114" i="29"/>
  <c r="AZ114" i="29" s="1"/>
  <c r="BA114" i="29"/>
  <c r="BA115" i="29"/>
  <c r="AY115" i="29"/>
  <c r="BA116" i="29"/>
  <c r="AY116" i="29"/>
  <c r="AZ116" i="29" s="1"/>
  <c r="AY117" i="29"/>
  <c r="BA117" i="29"/>
  <c r="BA118" i="29"/>
  <c r="AZ118" i="29"/>
  <c r="AY118" i="29"/>
  <c r="BA119" i="29"/>
  <c r="AY119" i="29"/>
  <c r="BA120" i="29"/>
  <c r="AY120" i="29"/>
  <c r="AZ120" i="29" s="1"/>
  <c r="BB120" i="29" s="1"/>
  <c r="AY121" i="29"/>
  <c r="AZ121" i="29" s="1"/>
  <c r="BA121" i="29"/>
  <c r="BA122" i="29"/>
  <c r="AY122" i="29"/>
  <c r="BA123" i="29"/>
  <c r="AY123" i="29"/>
  <c r="AZ123" i="29"/>
  <c r="BB123" i="29" s="1"/>
  <c r="BA124" i="29"/>
  <c r="AZ124" i="29"/>
  <c r="AY124" i="29"/>
  <c r="AY125" i="29"/>
  <c r="BA125" i="29"/>
  <c r="AY126" i="29"/>
  <c r="AZ126" i="29" s="1"/>
  <c r="BB126" i="29" s="1"/>
  <c r="BA126" i="29"/>
  <c r="BA127" i="29"/>
  <c r="AZ127" i="29"/>
  <c r="AY127" i="29"/>
  <c r="BA128" i="29"/>
  <c r="AY128" i="29"/>
  <c r="AY129" i="29"/>
  <c r="AZ129" i="29"/>
  <c r="BA129" i="29"/>
  <c r="BA130" i="29"/>
  <c r="AZ130" i="29"/>
  <c r="AY130" i="29"/>
  <c r="BA131" i="29"/>
  <c r="AY131" i="29"/>
  <c r="AZ131" i="29"/>
  <c r="BA132" i="29"/>
  <c r="AY132" i="29"/>
  <c r="BA133" i="29"/>
  <c r="AY133" i="29"/>
  <c r="BA134" i="29"/>
  <c r="AZ134" i="29"/>
  <c r="AY134" i="29"/>
  <c r="BA135" i="29"/>
  <c r="AY135" i="29"/>
  <c r="AZ135" i="29" s="1"/>
  <c r="BB135" i="29" s="1"/>
  <c r="BA136" i="29"/>
  <c r="AZ136" i="29"/>
  <c r="BB136" i="29" s="1"/>
  <c r="AY136" i="29"/>
  <c r="BA137" i="29"/>
  <c r="AY137" i="29"/>
  <c r="AZ137" i="29" s="1"/>
  <c r="AY138" i="29"/>
  <c r="BA138" i="29"/>
  <c r="BA139" i="29"/>
  <c r="AY139" i="29"/>
  <c r="AZ139" i="29" s="1"/>
  <c r="BB139" i="29" s="1"/>
  <c r="BA140" i="29"/>
  <c r="AY140" i="29"/>
  <c r="BA141" i="29"/>
  <c r="AY141" i="29"/>
  <c r="BA142" i="29"/>
  <c r="AY142" i="29"/>
  <c r="AZ142" i="29" s="1"/>
  <c r="BB142" i="29" s="1"/>
  <c r="BA143" i="29"/>
  <c r="AY143" i="29"/>
  <c r="BA144" i="29"/>
  <c r="AY144" i="29"/>
  <c r="AZ144" i="29"/>
  <c r="AY145" i="29"/>
  <c r="AZ145" i="29" s="1"/>
  <c r="BA145" i="29"/>
  <c r="AY146" i="29"/>
  <c r="BA146" i="29"/>
  <c r="BA147" i="29"/>
  <c r="AY147" i="29"/>
  <c r="BA148" i="29"/>
  <c r="AY148" i="29"/>
  <c r="AZ149" i="29"/>
  <c r="AY149" i="29"/>
  <c r="BA149" i="29"/>
  <c r="AY150" i="29"/>
  <c r="AZ150" i="29"/>
  <c r="BA150" i="29"/>
  <c r="BA151" i="29"/>
  <c r="AY151" i="29"/>
  <c r="AZ151" i="29" s="1"/>
  <c r="BA152" i="29"/>
  <c r="AZ152" i="29"/>
  <c r="AY152" i="29"/>
  <c r="AY153" i="29"/>
  <c r="BA153" i="29"/>
  <c r="BA154" i="29"/>
  <c r="AY154" i="29"/>
  <c r="BA155" i="29"/>
  <c r="AY155" i="29"/>
  <c r="BA156" i="29"/>
  <c r="AY156" i="29"/>
  <c r="AY157" i="29"/>
  <c r="BA157" i="29"/>
  <c r="BA158" i="29"/>
  <c r="AY158" i="29"/>
  <c r="BA159" i="29"/>
  <c r="AY159" i="29"/>
  <c r="BA160" i="29"/>
  <c r="AY160" i="29"/>
  <c r="AZ160" i="29" s="1"/>
  <c r="AY161" i="29"/>
  <c r="AZ161" i="29"/>
  <c r="BA161" i="29"/>
  <c r="AZ162" i="29"/>
  <c r="AY162" i="29"/>
  <c r="BA162" i="29"/>
  <c r="BA163" i="29"/>
  <c r="AY163" i="29"/>
  <c r="BA164" i="29"/>
  <c r="AY164" i="29"/>
  <c r="AZ164" i="29" s="1"/>
  <c r="BB164" i="29" s="1"/>
  <c r="AY165" i="29"/>
  <c r="BA165" i="29"/>
  <c r="AZ166" i="29"/>
  <c r="AY166" i="29"/>
  <c r="BA166" i="29"/>
  <c r="BA167" i="29"/>
  <c r="AY167" i="29"/>
  <c r="AZ167" i="29" s="1"/>
  <c r="BB167" i="29" s="1"/>
  <c r="BA168" i="29"/>
  <c r="AY168" i="29"/>
  <c r="AY169" i="29"/>
  <c r="BA169" i="29"/>
  <c r="AZ170" i="29"/>
  <c r="AY170" i="29"/>
  <c r="BA170" i="29"/>
  <c r="BA171" i="29"/>
  <c r="AY171" i="29"/>
  <c r="AZ171" i="29" s="1"/>
  <c r="BA172" i="29"/>
  <c r="AY172" i="29"/>
  <c r="AZ172" i="29"/>
  <c r="BB172" i="29" s="1"/>
  <c r="AY173" i="29"/>
  <c r="AZ173" i="29" s="1"/>
  <c r="BA173" i="29"/>
  <c r="BA174" i="29"/>
  <c r="AY174" i="29"/>
  <c r="AZ174" i="29" s="1"/>
  <c r="BB174" i="29" s="1"/>
  <c r="BA175" i="29"/>
  <c r="AY175" i="29"/>
  <c r="BA176" i="29"/>
  <c r="AY176" i="29"/>
  <c r="AZ176" i="29" s="1"/>
  <c r="AY177" i="29"/>
  <c r="AZ177" i="29" s="1"/>
  <c r="BA177" i="29"/>
  <c r="AZ178" i="29"/>
  <c r="AY178" i="29"/>
  <c r="BA178" i="29"/>
  <c r="BA179" i="29"/>
  <c r="AY179" i="29"/>
  <c r="BA180" i="29"/>
  <c r="AY180" i="29"/>
  <c r="AY181" i="29"/>
  <c r="AZ181" i="29" s="1"/>
  <c r="BA181" i="29"/>
  <c r="AZ182" i="29"/>
  <c r="AY182" i="29"/>
  <c r="BA182" i="29"/>
  <c r="BA183" i="29"/>
  <c r="AY183" i="29"/>
  <c r="AZ183" i="29" s="1"/>
  <c r="BB183" i="29" s="1"/>
  <c r="BA184" i="29"/>
  <c r="AY184" i="29"/>
  <c r="BA185" i="29"/>
  <c r="AY185" i="29"/>
  <c r="AZ185" i="29" s="1"/>
  <c r="BA186" i="29"/>
  <c r="AY186" i="29"/>
  <c r="BA187" i="29"/>
  <c r="AY187" i="29"/>
  <c r="BA188" i="29"/>
  <c r="AY188" i="29"/>
  <c r="AZ188" i="29" s="1"/>
  <c r="AY189" i="29"/>
  <c r="BA189" i="29"/>
  <c r="AZ190" i="29"/>
  <c r="AY190" i="29"/>
  <c r="BA190" i="29"/>
  <c r="BA191" i="29"/>
  <c r="AZ191" i="29"/>
  <c r="AY191" i="29"/>
  <c r="BA192" i="29"/>
  <c r="AY192" i="29"/>
  <c r="AZ192" i="29" s="1"/>
  <c r="BA193" i="29"/>
  <c r="AY193" i="29"/>
  <c r="AZ193" i="29" s="1"/>
  <c r="BB193" i="29" s="1"/>
  <c r="AY194" i="29"/>
  <c r="BA194" i="29"/>
  <c r="BA195" i="29"/>
  <c r="AY195" i="29"/>
  <c r="AZ195" i="29" s="1"/>
  <c r="BB195" i="29" s="1"/>
  <c r="BA196" i="29"/>
  <c r="AY196" i="29"/>
  <c r="AY197" i="29"/>
  <c r="BA197" i="29"/>
  <c r="BA198" i="29"/>
  <c r="AY198" i="29"/>
  <c r="BA199" i="29"/>
  <c r="AY199" i="29"/>
  <c r="BA200" i="29"/>
  <c r="AZ200" i="29"/>
  <c r="BB200" i="29" s="1"/>
  <c r="AY200" i="29"/>
  <c r="AZ201" i="29"/>
  <c r="AY201" i="29"/>
  <c r="BA201" i="29"/>
  <c r="BA202" i="29"/>
  <c r="AY202" i="29"/>
  <c r="AZ202" i="29" s="1"/>
  <c r="BB202" i="29" s="1"/>
  <c r="BA203" i="29"/>
  <c r="AY203" i="29"/>
  <c r="AZ203" i="29" s="1"/>
  <c r="BB203" i="29" s="1"/>
  <c r="BA204" i="29"/>
  <c r="AY204" i="29"/>
  <c r="AZ204" i="29" s="1"/>
  <c r="BB204" i="29" s="1"/>
  <c r="AY205" i="29"/>
  <c r="BA205" i="29"/>
  <c r="AY206" i="29"/>
  <c r="AZ206" i="29" s="1"/>
  <c r="BA206" i="29"/>
  <c r="BA207" i="29"/>
  <c r="AY207" i="29"/>
  <c r="BA208" i="29"/>
  <c r="AY208" i="29"/>
  <c r="AZ208" i="29" s="1"/>
  <c r="BB208" i="29" s="1"/>
  <c r="BA209" i="29"/>
  <c r="AY209" i="29"/>
  <c r="AZ209" i="29" s="1"/>
  <c r="AZ210" i="29"/>
  <c r="AY210" i="29"/>
  <c r="BA210" i="29"/>
  <c r="BA211" i="29"/>
  <c r="AY211" i="29"/>
  <c r="BA212" i="29"/>
  <c r="AZ212" i="29"/>
  <c r="AY212" i="29"/>
  <c r="BA213" i="29"/>
  <c r="AY213" i="29"/>
  <c r="BA214" i="29"/>
  <c r="AY214" i="29"/>
  <c r="BA215" i="29"/>
  <c r="AY215" i="29"/>
  <c r="AZ215" i="29" s="1"/>
  <c r="BA216" i="29"/>
  <c r="AY216" i="29"/>
  <c r="AY217" i="29"/>
  <c r="AZ217" i="29" s="1"/>
  <c r="BA217" i="29"/>
  <c r="AY218" i="29"/>
  <c r="AZ218" i="29" s="1"/>
  <c r="BA218" i="29"/>
  <c r="BA219" i="29"/>
  <c r="AY219" i="29"/>
  <c r="AZ219" i="29" s="1"/>
  <c r="BA220" i="29"/>
  <c r="AY220" i="29"/>
  <c r="AZ220" i="29" s="1"/>
  <c r="BB220" i="29" s="1"/>
  <c r="AY221" i="29"/>
  <c r="AZ221" i="29" s="1"/>
  <c r="BB221" i="29" s="1"/>
  <c r="BA221" i="29"/>
  <c r="BA222" i="29"/>
  <c r="AY222" i="29"/>
  <c r="AZ222" i="29" s="1"/>
  <c r="BA223" i="29"/>
  <c r="AZ223" i="29"/>
  <c r="AY223" i="29"/>
  <c r="BA224" i="29"/>
  <c r="AY224" i="29"/>
  <c r="AZ224" i="29" s="1"/>
  <c r="BB224" i="29" s="1"/>
  <c r="AY225" i="29"/>
  <c r="BA225" i="29"/>
  <c r="AY226" i="29"/>
  <c r="AZ226" i="29" s="1"/>
  <c r="BB226" i="29" s="1"/>
  <c r="BA226" i="29"/>
  <c r="BA227" i="29"/>
  <c r="AY227" i="29"/>
  <c r="BA228" i="29"/>
  <c r="AY228" i="29"/>
  <c r="AZ228" i="29" s="1"/>
  <c r="BB228" i="29" s="1"/>
  <c r="AY229" i="29"/>
  <c r="BA229" i="29"/>
  <c r="AY230" i="29"/>
  <c r="AZ230" i="29" s="1"/>
  <c r="BA230" i="29"/>
  <c r="BA231" i="29"/>
  <c r="AY231" i="29"/>
  <c r="BA232" i="29"/>
  <c r="AY232" i="29"/>
  <c r="BA233" i="29"/>
  <c r="AZ233" i="29"/>
  <c r="AY233" i="29"/>
  <c r="AY234" i="29"/>
  <c r="AZ234" i="29" s="1"/>
  <c r="BA234" i="29"/>
  <c r="BA235" i="29"/>
  <c r="AZ235" i="29"/>
  <c r="AY235" i="29"/>
  <c r="BA236" i="29"/>
  <c r="AY236" i="29"/>
  <c r="AZ236" i="29"/>
  <c r="AY237" i="29"/>
  <c r="AZ237" i="29" s="1"/>
  <c r="BB237" i="29" s="1"/>
  <c r="BA237" i="29"/>
  <c r="BA238" i="29"/>
  <c r="AY238" i="29"/>
  <c r="AZ238" i="29" s="1"/>
  <c r="BB238" i="29" s="1"/>
  <c r="BA239" i="29"/>
  <c r="AZ239" i="29"/>
  <c r="AY239" i="29"/>
  <c r="BA240" i="29"/>
  <c r="AY240" i="29"/>
  <c r="AZ240" i="29"/>
  <c r="BB240" i="29" s="1"/>
  <c r="AY241" i="29"/>
  <c r="BA241" i="29"/>
  <c r="BA242" i="29"/>
  <c r="AZ242" i="29"/>
  <c r="AY242" i="29"/>
  <c r="BA243" i="29"/>
  <c r="AY243" i="29"/>
  <c r="AZ243" i="29"/>
  <c r="BB243" i="29" s="1"/>
  <c r="BA244" i="29"/>
  <c r="AY244" i="29"/>
  <c r="AY245" i="29"/>
  <c r="BA245" i="29"/>
  <c r="BA246" i="29"/>
  <c r="AY246" i="29"/>
  <c r="AZ246" i="29"/>
  <c r="BA247" i="29"/>
  <c r="AY247" i="29"/>
  <c r="AZ247" i="29" s="1"/>
  <c r="BB247" i="29" s="1"/>
  <c r="BA248" i="29"/>
  <c r="AY248" i="29"/>
  <c r="AY249" i="29"/>
  <c r="BA249" i="29"/>
  <c r="AY250" i="29"/>
  <c r="BA250" i="29"/>
  <c r="BA251" i="29"/>
  <c r="AY251" i="29"/>
  <c r="AZ251" i="29" s="1"/>
  <c r="BA252" i="29"/>
  <c r="AY252" i="29"/>
  <c r="BA253" i="29"/>
  <c r="AY253" i="29"/>
  <c r="AZ253" i="29"/>
  <c r="BB253" i="29" s="1"/>
  <c r="BA254" i="29"/>
  <c r="AY254" i="29"/>
  <c r="BA255" i="29"/>
  <c r="AY255" i="29"/>
  <c r="BA256" i="29"/>
  <c r="AY256" i="29"/>
  <c r="AZ256" i="29" s="1"/>
  <c r="AY257" i="29"/>
  <c r="AZ257" i="29" s="1"/>
  <c r="BA257" i="29"/>
  <c r="BA258" i="29"/>
  <c r="AY258" i="29"/>
  <c r="BA259" i="29"/>
  <c r="AY259" i="29"/>
  <c r="AZ259" i="29"/>
  <c r="BA260" i="29"/>
  <c r="AZ260" i="29"/>
  <c r="BB260" i="29" s="1"/>
  <c r="AY260" i="29"/>
  <c r="BA261" i="29"/>
  <c r="AY261" i="29"/>
  <c r="AY262" i="29"/>
  <c r="AZ262" i="29" s="1"/>
  <c r="BA262" i="29"/>
  <c r="BA263" i="29"/>
  <c r="AY263" i="29"/>
  <c r="BA264" i="29"/>
  <c r="AY264" i="29"/>
  <c r="AZ264" i="29" s="1"/>
  <c r="BA265" i="29"/>
  <c r="AY265" i="29"/>
  <c r="AZ265" i="29" s="1"/>
  <c r="BA266" i="29"/>
  <c r="AY266" i="29"/>
  <c r="BA267" i="29"/>
  <c r="AY267" i="29"/>
  <c r="BA268" i="29"/>
  <c r="AY268" i="29"/>
  <c r="AZ268" i="29" s="1"/>
  <c r="AY269" i="29"/>
  <c r="AZ269" i="29" s="1"/>
  <c r="BA269" i="29"/>
  <c r="AY270" i="29"/>
  <c r="AZ270" i="29" s="1"/>
  <c r="BA270" i="29"/>
  <c r="BA271" i="29"/>
  <c r="AY271" i="29"/>
  <c r="AZ271" i="29" s="1"/>
  <c r="BA272" i="29"/>
  <c r="AY272" i="29"/>
  <c r="AZ272" i="29" s="1"/>
  <c r="BA273" i="29"/>
  <c r="AY273" i="29"/>
  <c r="AZ273" i="29" s="1"/>
  <c r="AY274" i="29"/>
  <c r="AZ274" i="29" s="1"/>
  <c r="BA274" i="29"/>
  <c r="BA275" i="29"/>
  <c r="AY275" i="29"/>
  <c r="AZ275" i="29" s="1"/>
  <c r="BA276" i="29"/>
  <c r="AY276" i="29"/>
  <c r="BA277" i="29"/>
  <c r="AY277" i="29"/>
  <c r="AZ277" i="29" s="1"/>
  <c r="AW18" i="23" l="1"/>
  <c r="AW242" i="23"/>
  <c r="AW114" i="23"/>
  <c r="AW90" i="23"/>
  <c r="AW255" i="23"/>
  <c r="AW47" i="23"/>
  <c r="AW82" i="23"/>
  <c r="AW287" i="23"/>
  <c r="AW111" i="23"/>
  <c r="AW274" i="23"/>
  <c r="AW239" i="23"/>
  <c r="AW87" i="23"/>
  <c r="AW71" i="23"/>
  <c r="AW66" i="23"/>
  <c r="AW50" i="23"/>
  <c r="AW271" i="23"/>
  <c r="AW258" i="23"/>
  <c r="AW223" i="23"/>
  <c r="AW153" i="23"/>
  <c r="AW58" i="23"/>
  <c r="AW39" i="23"/>
  <c r="AW79" i="23"/>
  <c r="AW23" i="23"/>
  <c r="K228" i="29"/>
  <c r="K93" i="29"/>
  <c r="K222" i="29"/>
  <c r="K195" i="29"/>
  <c r="K201" i="29"/>
  <c r="K92" i="29"/>
  <c r="K51" i="29"/>
  <c r="K255" i="29"/>
  <c r="K73" i="29"/>
  <c r="K191" i="29"/>
  <c r="K151" i="29"/>
  <c r="K168" i="29"/>
  <c r="K166" i="29"/>
  <c r="K65" i="29"/>
  <c r="K238" i="29"/>
  <c r="K145" i="29"/>
  <c r="K106" i="29"/>
  <c r="K244" i="29"/>
  <c r="K33" i="29"/>
  <c r="K36" i="29"/>
  <c r="K206" i="29"/>
  <c r="K215" i="29"/>
  <c r="K123" i="29"/>
  <c r="K230" i="29"/>
  <c r="K70" i="29"/>
  <c r="K49" i="29"/>
  <c r="K173" i="29"/>
  <c r="K41" i="29"/>
  <c r="K196" i="29"/>
  <c r="K140" i="29"/>
  <c r="K122" i="29"/>
  <c r="K76" i="29"/>
  <c r="K52" i="29"/>
  <c r="K29" i="29"/>
  <c r="K245" i="29"/>
  <c r="K165" i="29"/>
  <c r="K194" i="29"/>
  <c r="K136" i="29"/>
  <c r="K120" i="29"/>
  <c r="K74" i="29"/>
  <c r="K124" i="29"/>
  <c r="K121" i="29"/>
  <c r="K239" i="29"/>
  <c r="K62" i="29"/>
  <c r="K263" i="29"/>
  <c r="K105" i="29"/>
  <c r="K229" i="29"/>
  <c r="K75" i="29"/>
  <c r="K20" i="29"/>
  <c r="K262" i="29"/>
  <c r="K250" i="29"/>
  <c r="K127" i="29"/>
  <c r="K66" i="29"/>
  <c r="K67" i="29"/>
  <c r="K102" i="29"/>
  <c r="K190" i="29"/>
  <c r="K180" i="29"/>
  <c r="K131" i="29"/>
  <c r="K139" i="29"/>
  <c r="K137" i="29"/>
  <c r="K231" i="29"/>
  <c r="K182" i="29"/>
  <c r="K260" i="29"/>
  <c r="K248" i="29"/>
  <c r="K116" i="29"/>
  <c r="K58" i="29"/>
  <c r="K177" i="29"/>
  <c r="K237" i="29"/>
  <c r="K209" i="29"/>
  <c r="K35" i="29"/>
  <c r="K37" i="29"/>
  <c r="K100" i="29"/>
  <c r="K175" i="29"/>
  <c r="K108" i="29"/>
  <c r="K226" i="29"/>
  <c r="K90" i="29"/>
  <c r="K174" i="29"/>
  <c r="K171" i="29"/>
  <c r="K27" i="29"/>
  <c r="K225" i="29"/>
  <c r="K211" i="29"/>
  <c r="K53" i="29"/>
  <c r="K221" i="29"/>
  <c r="K183" i="29"/>
  <c r="K162" i="29"/>
  <c r="K119" i="29"/>
  <c r="K216" i="29"/>
  <c r="K176" i="29"/>
  <c r="K46" i="29"/>
  <c r="K227" i="29"/>
  <c r="K61" i="29"/>
  <c r="K220" i="29"/>
  <c r="K267" i="29"/>
  <c r="K163" i="29"/>
  <c r="K25" i="29"/>
  <c r="K87" i="29"/>
  <c r="K160" i="29"/>
  <c r="K214" i="29"/>
  <c r="K186" i="29"/>
  <c r="K159" i="29"/>
  <c r="K34" i="29"/>
  <c r="K85" i="29"/>
  <c r="K268" i="29"/>
  <c r="K12" i="29"/>
  <c r="K236" i="29"/>
  <c r="K43" i="29"/>
  <c r="K156" i="29"/>
  <c r="K141" i="29"/>
  <c r="K21" i="29"/>
  <c r="K172" i="29"/>
  <c r="K81" i="29"/>
  <c r="K261" i="29"/>
  <c r="K153" i="29"/>
  <c r="K275" i="29"/>
  <c r="K11" i="29"/>
  <c r="K77" i="29"/>
  <c r="K132" i="29"/>
  <c r="K40" i="29"/>
  <c r="K202" i="29"/>
  <c r="K79" i="29"/>
  <c r="K63" i="29"/>
  <c r="K60" i="29"/>
  <c r="K143" i="29"/>
  <c r="K31" i="29"/>
  <c r="K111" i="29"/>
  <c r="K48" i="29"/>
  <c r="K184" i="29"/>
  <c r="K23" i="29"/>
  <c r="K212" i="29"/>
  <c r="K148" i="29"/>
  <c r="K84" i="29"/>
  <c r="K8" i="29"/>
  <c r="K47" i="29"/>
  <c r="K30" i="29"/>
  <c r="K26" i="29"/>
  <c r="K19" i="29"/>
  <c r="K213" i="29"/>
  <c r="K187" i="29"/>
  <c r="K83" i="29"/>
  <c r="K13" i="29"/>
  <c r="K164" i="29"/>
  <c r="K130" i="29"/>
  <c r="K218" i="29"/>
  <c r="K178" i="29"/>
  <c r="K54" i="29"/>
  <c r="K193" i="29"/>
  <c r="K241" i="29"/>
  <c r="K249" i="29"/>
  <c r="K109" i="29"/>
  <c r="K243" i="29"/>
  <c r="K107" i="29"/>
  <c r="K64" i="29"/>
  <c r="K104" i="29"/>
  <c r="K224" i="29"/>
  <c r="K88" i="29"/>
  <c r="K142" i="29"/>
  <c r="K103" i="29"/>
  <c r="K259" i="29"/>
  <c r="K199" i="29"/>
  <c r="K157" i="29"/>
  <c r="K138" i="29"/>
  <c r="K86" i="29"/>
  <c r="K150" i="29"/>
  <c r="K94" i="29"/>
  <c r="K223" i="29"/>
  <c r="K38" i="29"/>
  <c r="K189" i="29"/>
  <c r="K45" i="29"/>
  <c r="K113" i="29"/>
  <c r="K89" i="29"/>
  <c r="K99" i="29"/>
  <c r="K251" i="29"/>
  <c r="K265" i="29"/>
  <c r="K147" i="29"/>
  <c r="K217" i="29"/>
  <c r="K125" i="29"/>
  <c r="K169" i="29"/>
  <c r="K59" i="29"/>
  <c r="K57" i="29"/>
  <c r="K252" i="29"/>
  <c r="K188" i="29"/>
  <c r="K128" i="29"/>
  <c r="K207" i="29"/>
  <c r="K200" i="29"/>
  <c r="K28" i="29"/>
  <c r="K32" i="29"/>
  <c r="K266" i="29"/>
  <c r="K24" i="29"/>
  <c r="K234" i="29"/>
  <c r="K55" i="29"/>
  <c r="K44" i="29"/>
  <c r="K154" i="29"/>
  <c r="K274" i="29"/>
  <c r="K210" i="29"/>
  <c r="K146" i="29"/>
  <c r="K82" i="29"/>
  <c r="K276" i="29"/>
  <c r="K16" i="29"/>
  <c r="K22" i="29"/>
  <c r="K18" i="29"/>
  <c r="K235" i="29"/>
  <c r="K101" i="29"/>
  <c r="K269" i="29"/>
  <c r="K233" i="29"/>
  <c r="K253" i="29"/>
  <c r="K192" i="29"/>
  <c r="K258" i="29"/>
  <c r="K158" i="29"/>
  <c r="K242" i="29"/>
  <c r="K114" i="29"/>
  <c r="K72" i="29"/>
  <c r="K50" i="29"/>
  <c r="K17" i="29"/>
  <c r="K155" i="29"/>
  <c r="K129" i="29"/>
  <c r="K133" i="29"/>
  <c r="K98" i="29"/>
  <c r="K256" i="29"/>
  <c r="K126" i="29"/>
  <c r="K240" i="29"/>
  <c r="K112" i="29"/>
  <c r="K68" i="29"/>
  <c r="K42" i="29"/>
  <c r="K167" i="29"/>
  <c r="K181" i="29"/>
  <c r="K115" i="29"/>
  <c r="K273" i="29"/>
  <c r="K205" i="29"/>
  <c r="K204" i="29"/>
  <c r="K96" i="29"/>
  <c r="K118" i="29"/>
  <c r="K56" i="29"/>
  <c r="K95" i="29"/>
  <c r="K39" i="29"/>
  <c r="K110" i="29"/>
  <c r="K247" i="29"/>
  <c r="K185" i="29"/>
  <c r="K161" i="29"/>
  <c r="K9" i="29"/>
  <c r="K197" i="29"/>
  <c r="K117" i="29"/>
  <c r="K69" i="29"/>
  <c r="K219" i="29"/>
  <c r="K97" i="29"/>
  <c r="K257" i="29"/>
  <c r="K203" i="29"/>
  <c r="K179" i="29"/>
  <c r="K149" i="29"/>
  <c r="K91" i="29"/>
  <c r="K135" i="29"/>
  <c r="K246" i="29"/>
  <c r="K71" i="29"/>
  <c r="K198" i="29"/>
  <c r="K170" i="29"/>
  <c r="K134" i="29"/>
  <c r="K264" i="29"/>
  <c r="K271" i="29"/>
  <c r="K232" i="29"/>
  <c r="K254" i="29"/>
  <c r="K15" i="29"/>
  <c r="K152" i="29"/>
  <c r="K272" i="29"/>
  <c r="K208" i="29"/>
  <c r="K144" i="29"/>
  <c r="K80" i="29"/>
  <c r="K270" i="29"/>
  <c r="K78" i="29"/>
  <c r="K14" i="29"/>
  <c r="K7" i="29"/>
  <c r="AZ120" i="1"/>
  <c r="AZ211" i="1"/>
  <c r="AZ176" i="1"/>
  <c r="AZ179" i="1"/>
  <c r="AZ128" i="1"/>
  <c r="AZ140" i="1"/>
  <c r="AK3" i="29"/>
  <c r="AO86" i="29"/>
  <c r="BB129" i="29"/>
  <c r="AM228" i="29"/>
  <c r="AO228" i="29" s="1"/>
  <c r="AM126" i="29"/>
  <c r="BB234" i="29"/>
  <c r="AM242" i="29"/>
  <c r="AO242" i="29" s="1"/>
  <c r="AM237" i="29"/>
  <c r="AM221" i="29"/>
  <c r="AO221" i="29" s="1"/>
  <c r="AO211" i="29"/>
  <c r="AM209" i="29"/>
  <c r="AO209" i="29" s="1"/>
  <c r="AM198" i="29"/>
  <c r="AO198" i="29" s="1"/>
  <c r="AM193" i="29"/>
  <c r="AO193" i="29" s="1"/>
  <c r="AO174" i="29"/>
  <c r="AO118" i="29"/>
  <c r="AM116" i="29"/>
  <c r="AO116" i="29" s="1"/>
  <c r="AM111" i="29"/>
  <c r="AM99" i="29"/>
  <c r="AM78" i="29"/>
  <c r="AO78" i="29" s="1"/>
  <c r="AM73" i="29"/>
  <c r="AO73" i="29" s="1"/>
  <c r="AM56" i="29"/>
  <c r="AO56" i="29" s="1"/>
  <c r="AO46" i="29"/>
  <c r="AM44" i="29"/>
  <c r="AO44" i="29" s="1"/>
  <c r="AM14" i="29"/>
  <c r="AM251" i="29"/>
  <c r="AM239" i="29"/>
  <c r="AM223" i="29"/>
  <c r="AM188" i="29"/>
  <c r="AM181" i="29"/>
  <c r="AO181" i="29" s="1"/>
  <c r="AM139" i="29"/>
  <c r="AO139" i="29" s="1"/>
  <c r="AM106" i="29"/>
  <c r="AO99" i="29"/>
  <c r="AM92" i="29"/>
  <c r="AM83" i="29"/>
  <c r="AM32" i="29"/>
  <c r="AO32" i="29" s="1"/>
  <c r="AM25" i="29"/>
  <c r="AO25" i="29" s="1"/>
  <c r="AM219" i="29"/>
  <c r="AO219" i="29" s="1"/>
  <c r="AB44" i="29"/>
  <c r="AB173" i="29"/>
  <c r="AO183" i="29"/>
  <c r="AO94" i="29"/>
  <c r="BB271" i="29"/>
  <c r="BB242" i="29"/>
  <c r="BB209" i="29"/>
  <c r="AM250" i="29"/>
  <c r="AO250" i="29" s="1"/>
  <c r="AM241" i="29"/>
  <c r="AO241" i="29" s="1"/>
  <c r="AM208" i="29"/>
  <c r="AM197" i="29"/>
  <c r="AO197" i="29" s="1"/>
  <c r="AM178" i="29"/>
  <c r="AM155" i="29"/>
  <c r="AO155" i="29" s="1"/>
  <c r="AM143" i="29"/>
  <c r="AO143" i="29" s="1"/>
  <c r="AM141" i="29"/>
  <c r="AO141" i="29" s="1"/>
  <c r="AM136" i="29"/>
  <c r="AO136" i="29" s="1"/>
  <c r="AM127" i="29"/>
  <c r="AO122" i="29"/>
  <c r="AM115" i="29"/>
  <c r="AO115" i="29" s="1"/>
  <c r="AM87" i="29"/>
  <c r="AO87" i="29" s="1"/>
  <c r="AM72" i="29"/>
  <c r="AM70" i="29"/>
  <c r="AO70" i="29" s="1"/>
  <c r="AM65" i="29"/>
  <c r="AO65" i="29" s="1"/>
  <c r="AM36" i="29"/>
  <c r="AO36" i="29" s="1"/>
  <c r="AM20" i="29"/>
  <c r="AM247" i="29"/>
  <c r="AO247" i="29" s="1"/>
  <c r="AM226" i="29"/>
  <c r="AO226" i="29" s="1"/>
  <c r="AO69" i="29"/>
  <c r="BB201" i="29"/>
  <c r="BB144" i="29"/>
  <c r="AB69" i="29"/>
  <c r="AB157" i="29"/>
  <c r="AO195" i="29"/>
  <c r="BB130" i="29"/>
  <c r="BB127" i="29"/>
  <c r="BB124" i="29"/>
  <c r="BB60" i="29"/>
  <c r="AO229" i="29"/>
  <c r="AM192" i="29"/>
  <c r="AO192" i="29" s="1"/>
  <c r="AM180" i="29"/>
  <c r="AO180" i="29" s="1"/>
  <c r="AM173" i="29"/>
  <c r="AM166" i="29"/>
  <c r="AO166" i="29" s="1"/>
  <c r="AO74" i="29"/>
  <c r="AM62" i="29"/>
  <c r="AO62" i="29" s="1"/>
  <c r="AM154" i="29"/>
  <c r="AO154" i="29" s="1"/>
  <c r="AM88" i="29"/>
  <c r="AO88" i="29" s="1"/>
  <c r="AM71" i="29"/>
  <c r="AO71" i="29" s="1"/>
  <c r="AM35" i="29"/>
  <c r="AB80" i="29"/>
  <c r="BB170" i="29"/>
  <c r="AO202" i="29"/>
  <c r="BB223" i="29"/>
  <c r="AB48" i="29"/>
  <c r="AB87" i="29"/>
  <c r="AM245" i="29"/>
  <c r="AO245" i="29" s="1"/>
  <c r="AM231" i="29"/>
  <c r="AO222" i="29"/>
  <c r="AM217" i="29"/>
  <c r="AO217" i="29" s="1"/>
  <c r="AO194" i="29"/>
  <c r="AO168" i="29"/>
  <c r="AO157" i="29"/>
  <c r="AO152" i="29"/>
  <c r="AO150" i="29"/>
  <c r="AO147" i="29"/>
  <c r="AO142" i="29"/>
  <c r="AO117" i="29"/>
  <c r="AO100" i="29"/>
  <c r="AM91" i="29"/>
  <c r="AM84" i="29"/>
  <c r="AO45" i="29"/>
  <c r="X3" i="29"/>
  <c r="BB269" i="29"/>
  <c r="BB277" i="29"/>
  <c r="BB273" i="29"/>
  <c r="AB237" i="29"/>
  <c r="AB218" i="29"/>
  <c r="BB275" i="29"/>
  <c r="AB231" i="29"/>
  <c r="AB219" i="29"/>
  <c r="AB211" i="29"/>
  <c r="BB270" i="29"/>
  <c r="AB239" i="29"/>
  <c r="BB272" i="29"/>
  <c r="BB218" i="29"/>
  <c r="BB152" i="29"/>
  <c r="BB17" i="29"/>
  <c r="BB265" i="29"/>
  <c r="BB259" i="29"/>
  <c r="BB256" i="29"/>
  <c r="BB190" i="29"/>
  <c r="BB162" i="29"/>
  <c r="BB149" i="29"/>
  <c r="BB111" i="29"/>
  <c r="BB94" i="29"/>
  <c r="BB72" i="29"/>
  <c r="BB56" i="29"/>
  <c r="BB30" i="29"/>
  <c r="BB14" i="29"/>
  <c r="BB166" i="29"/>
  <c r="BB73" i="29"/>
  <c r="BB57" i="29"/>
  <c r="BB131" i="29"/>
  <c r="BB107" i="29"/>
  <c r="BB78" i="29"/>
  <c r="BB22" i="29"/>
  <c r="BB121" i="29"/>
  <c r="BB105" i="29"/>
  <c r="BB26" i="29"/>
  <c r="BB264" i="29"/>
  <c r="BB251" i="29"/>
  <c r="BB239" i="29"/>
  <c r="BB236" i="29"/>
  <c r="BB217" i="29"/>
  <c r="BB137" i="29"/>
  <c r="BB116" i="29"/>
  <c r="BB87" i="29"/>
  <c r="BB62" i="29"/>
  <c r="BB55" i="29"/>
  <c r="BB43" i="29"/>
  <c r="BB34" i="29"/>
  <c r="AB89" i="29"/>
  <c r="AB64" i="29"/>
  <c r="AB104" i="29"/>
  <c r="AB210" i="29"/>
  <c r="AB172" i="29"/>
  <c r="AB229" i="29"/>
  <c r="AB18" i="29"/>
  <c r="AB93" i="29"/>
  <c r="AB124" i="29"/>
  <c r="AB141" i="29"/>
  <c r="AB83" i="29"/>
  <c r="AB15" i="29"/>
  <c r="AB234" i="29"/>
  <c r="AB158" i="29"/>
  <c r="AB21" i="29"/>
  <c r="AB31" i="29"/>
  <c r="AB60" i="29"/>
  <c r="AB86" i="29"/>
  <c r="AB98" i="29"/>
  <c r="AB143" i="29"/>
  <c r="AB178" i="29"/>
  <c r="AB220" i="29"/>
  <c r="AB242" i="29"/>
  <c r="AB85" i="29"/>
  <c r="AB253" i="29"/>
  <c r="AB225" i="29"/>
  <c r="AB129" i="29"/>
  <c r="AB22" i="29"/>
  <c r="AB74" i="29"/>
  <c r="AB144" i="29"/>
  <c r="AB203" i="29"/>
  <c r="AB145" i="29"/>
  <c r="AB128" i="29"/>
  <c r="AB75" i="29"/>
  <c r="AB81" i="29"/>
  <c r="AB49" i="29"/>
  <c r="AB34" i="29"/>
  <c r="AB125" i="29"/>
  <c r="AB118" i="29"/>
  <c r="AB110" i="29"/>
  <c r="AB23" i="29"/>
  <c r="AB25" i="29"/>
  <c r="AB122" i="29"/>
  <c r="AB257" i="29"/>
  <c r="AB221" i="29"/>
  <c r="AB10" i="29"/>
  <c r="AB70" i="29"/>
  <c r="AB90" i="29"/>
  <c r="AB111" i="29"/>
  <c r="AB123" i="29"/>
  <c r="AB138" i="29"/>
  <c r="AB190" i="29"/>
  <c r="AB252" i="29"/>
  <c r="AB193" i="29"/>
  <c r="AB66" i="29"/>
  <c r="AB38" i="29"/>
  <c r="AB13" i="29"/>
  <c r="AB39" i="29"/>
  <c r="AB162" i="29"/>
  <c r="AB213" i="29"/>
  <c r="AB16" i="29"/>
  <c r="AB26" i="29"/>
  <c r="AB50" i="29"/>
  <c r="AB61" i="29"/>
  <c r="AB71" i="29"/>
  <c r="AB82" i="29"/>
  <c r="AB91" i="29"/>
  <c r="AB139" i="29"/>
  <c r="AB191" i="29"/>
  <c r="Z256" i="29"/>
  <c r="AB256" i="29" s="1"/>
  <c r="AB76" i="29"/>
  <c r="AB117" i="29"/>
  <c r="AB56" i="29"/>
  <c r="AB28" i="29"/>
  <c r="AB42" i="29"/>
  <c r="AB84" i="29"/>
  <c r="AB114" i="29"/>
  <c r="AB165" i="29"/>
  <c r="AB166" i="29"/>
  <c r="AB29" i="29"/>
  <c r="AB116" i="29"/>
  <c r="AB244" i="29"/>
  <c r="AB241" i="29"/>
  <c r="AB238" i="29"/>
  <c r="AB149" i="29"/>
  <c r="AB134" i="29"/>
  <c r="Z105" i="29"/>
  <c r="AB105" i="29" s="1"/>
  <c r="AB37" i="29"/>
  <c r="AB14" i="29"/>
  <c r="AZ214" i="29"/>
  <c r="BB214" i="29" s="1"/>
  <c r="AZ205" i="29"/>
  <c r="BB205" i="29" s="1"/>
  <c r="AZ196" i="29"/>
  <c r="BB196" i="29" s="1"/>
  <c r="AZ187" i="29"/>
  <c r="BB187" i="29" s="1"/>
  <c r="AZ153" i="29"/>
  <c r="BB153" i="29" s="1"/>
  <c r="AZ267" i="29"/>
  <c r="BB267" i="29" s="1"/>
  <c r="AZ216" i="29"/>
  <c r="BB216" i="29" s="1"/>
  <c r="BB173" i="29"/>
  <c r="AZ155" i="29"/>
  <c r="BB155" i="29" s="1"/>
  <c r="AZ89" i="29"/>
  <c r="BB89" i="29" s="1"/>
  <c r="AZ85" i="29"/>
  <c r="BB85" i="29" s="1"/>
  <c r="BB274" i="29"/>
  <c r="BB257" i="29"/>
  <c r="BB206" i="29"/>
  <c r="AZ91" i="29"/>
  <c r="BB91" i="29" s="1"/>
  <c r="AZ252" i="29"/>
  <c r="BB252" i="29" s="1"/>
  <c r="AZ179" i="29"/>
  <c r="BB179" i="29" s="1"/>
  <c r="BB177" i="29"/>
  <c r="BB96" i="29"/>
  <c r="AZ276" i="29"/>
  <c r="BB276" i="29" s="1"/>
  <c r="AZ254" i="29"/>
  <c r="BB254" i="29" s="1"/>
  <c r="BB161" i="29"/>
  <c r="AZ159" i="29"/>
  <c r="BB159" i="29" s="1"/>
  <c r="BB113" i="29"/>
  <c r="AB159" i="29"/>
  <c r="AB245" i="29"/>
  <c r="AZ225" i="29"/>
  <c r="BB225" i="29" s="1"/>
  <c r="BB210" i="29"/>
  <c r="BB192" i="29"/>
  <c r="BB181" i="29"/>
  <c r="BB176" i="29"/>
  <c r="AZ163" i="29"/>
  <c r="BB163" i="29" s="1"/>
  <c r="AZ51" i="29"/>
  <c r="BB51" i="29" s="1"/>
  <c r="AZ241" i="29"/>
  <c r="BB241" i="29" s="1"/>
  <c r="BB233" i="29"/>
  <c r="BB222" i="29"/>
  <c r="BB212" i="29"/>
  <c r="BB185" i="29"/>
  <c r="BB151" i="29"/>
  <c r="BB145" i="29"/>
  <c r="AZ115" i="29"/>
  <c r="BB115" i="29" s="1"/>
  <c r="AB154" i="29"/>
  <c r="Z164" i="29"/>
  <c r="AB164" i="29" s="1"/>
  <c r="AB202" i="29"/>
  <c r="AO30" i="29"/>
  <c r="AO21" i="29"/>
  <c r="AZ263" i="29"/>
  <c r="BB263" i="29" s="1"/>
  <c r="AZ250" i="29"/>
  <c r="BB250" i="29" s="1"/>
  <c r="AZ248" i="29"/>
  <c r="BB248" i="29" s="1"/>
  <c r="AZ231" i="29"/>
  <c r="BB231" i="29" s="1"/>
  <c r="AZ227" i="29"/>
  <c r="BB227" i="29" s="1"/>
  <c r="AZ199" i="29"/>
  <c r="BB199" i="29" s="1"/>
  <c r="BB160" i="29"/>
  <c r="AZ147" i="29"/>
  <c r="BB147" i="29" s="1"/>
  <c r="AZ128" i="29"/>
  <c r="BB128" i="29" s="1"/>
  <c r="BB83" i="29"/>
  <c r="AZ79" i="29"/>
  <c r="BB79" i="29" s="1"/>
  <c r="AZ71" i="29"/>
  <c r="BB71" i="29" s="1"/>
  <c r="BB49" i="29"/>
  <c r="Z45" i="29"/>
  <c r="AB45" i="29" s="1"/>
  <c r="AB53" i="29"/>
  <c r="Z101" i="29"/>
  <c r="AB101" i="29" s="1"/>
  <c r="Z109" i="29"/>
  <c r="AB109" i="29" s="1"/>
  <c r="AB133" i="29"/>
  <c r="AB197" i="29"/>
  <c r="AB209" i="29"/>
  <c r="AZ38" i="29"/>
  <c r="BB38" i="29" s="1"/>
  <c r="Z127" i="29"/>
  <c r="AB127" i="29" s="1"/>
  <c r="AB207" i="29"/>
  <c r="Z233" i="29"/>
  <c r="AB233" i="29" s="1"/>
  <c r="AZ110" i="29"/>
  <c r="BB110" i="29" s="1"/>
  <c r="AZ42" i="29"/>
  <c r="BB42" i="29" s="1"/>
  <c r="AB161" i="29"/>
  <c r="AM103" i="29"/>
  <c r="AO103" i="29" s="1"/>
  <c r="AM96" i="29"/>
  <c r="AO96" i="29" s="1"/>
  <c r="BB262" i="29"/>
  <c r="AZ258" i="29"/>
  <c r="BB258" i="29" s="1"/>
  <c r="AZ249" i="29"/>
  <c r="BB249" i="29" s="1"/>
  <c r="AZ232" i="29"/>
  <c r="BB232" i="29" s="1"/>
  <c r="BB215" i="29"/>
  <c r="BB178" i="29"/>
  <c r="BB114" i="29"/>
  <c r="AZ112" i="29"/>
  <c r="BB93" i="29"/>
  <c r="BB53" i="29"/>
  <c r="AZ46" i="29"/>
  <c r="BB46" i="29" s="1"/>
  <c r="AZ44" i="29"/>
  <c r="BB44" i="29" s="1"/>
  <c r="AZ40" i="29"/>
  <c r="BB40" i="29" s="1"/>
  <c r="AB41" i="29"/>
  <c r="Z73" i="29"/>
  <c r="AB73" i="29" s="1"/>
  <c r="Z97" i="29"/>
  <c r="AB97" i="29" s="1"/>
  <c r="AB121" i="29"/>
  <c r="AB137" i="29"/>
  <c r="Z208" i="29"/>
  <c r="AB208" i="29" s="1"/>
  <c r="AB153" i="29"/>
  <c r="Z148" i="29"/>
  <c r="AB148" i="29" s="1"/>
  <c r="AB142" i="29"/>
  <c r="AB94" i="29"/>
  <c r="AB62" i="29"/>
  <c r="AB33" i="29"/>
  <c r="AO110" i="29"/>
  <c r="AM50" i="29"/>
  <c r="AO50" i="29" s="1"/>
  <c r="BB32" i="29"/>
  <c r="AM27" i="29"/>
  <c r="AO27" i="29" s="1"/>
  <c r="BB230" i="29"/>
  <c r="AZ198" i="29"/>
  <c r="BB198" i="29" s="1"/>
  <c r="AZ194" i="29"/>
  <c r="BB194" i="29" s="1"/>
  <c r="AZ189" i="29"/>
  <c r="BB189" i="29" s="1"/>
  <c r="AZ169" i="29"/>
  <c r="BB169" i="29" s="1"/>
  <c r="AZ157" i="29"/>
  <c r="BB157" i="29" s="1"/>
  <c r="BB112" i="29"/>
  <c r="BB97" i="29"/>
  <c r="BB33" i="29"/>
  <c r="Z58" i="29"/>
  <c r="AB58" i="29" s="1"/>
  <c r="AB130" i="29"/>
  <c r="AB194" i="29"/>
  <c r="AB226" i="29"/>
  <c r="Z250" i="29"/>
  <c r="AB250" i="29" s="1"/>
  <c r="AB200" i="29"/>
  <c r="AB181" i="29"/>
  <c r="BB268" i="29"/>
  <c r="AZ266" i="29"/>
  <c r="BB266" i="29" s="1"/>
  <c r="AZ213" i="29"/>
  <c r="BB213" i="29" s="1"/>
  <c r="AZ207" i="29"/>
  <c r="BB207" i="29" s="1"/>
  <c r="AZ168" i="29"/>
  <c r="BB168" i="29" s="1"/>
  <c r="AZ158" i="29"/>
  <c r="BB158" i="29" s="1"/>
  <c r="BB101" i="29"/>
  <c r="BB90" i="29"/>
  <c r="AZ63" i="29"/>
  <c r="BB63" i="29" s="1"/>
  <c r="Z67" i="29"/>
  <c r="AB67" i="29" s="1"/>
  <c r="AB147" i="29"/>
  <c r="Z163" i="29"/>
  <c r="AB163" i="29" s="1"/>
  <c r="AB171" i="29"/>
  <c r="Z195" i="29"/>
  <c r="AB195" i="29" s="1"/>
  <c r="AB217" i="29"/>
  <c r="AB176" i="29"/>
  <c r="AO239" i="29"/>
  <c r="AM230" i="29"/>
  <c r="AZ180" i="29"/>
  <c r="BB180" i="29" s="1"/>
  <c r="AZ156" i="29"/>
  <c r="BB156" i="29" s="1"/>
  <c r="AZ154" i="29"/>
  <c r="BB154" i="29" s="1"/>
  <c r="AZ148" i="29"/>
  <c r="BB148" i="29" s="1"/>
  <c r="AZ146" i="29"/>
  <c r="BB146" i="29" s="1"/>
  <c r="AZ122" i="29"/>
  <c r="BB122" i="29" s="1"/>
  <c r="AZ108" i="29"/>
  <c r="BB108" i="29" s="1"/>
  <c r="AZ106" i="29"/>
  <c r="BB106" i="29" s="1"/>
  <c r="AZ100" i="29"/>
  <c r="BB100" i="29" s="1"/>
  <c r="AZ92" i="29"/>
  <c r="BB92" i="29" s="1"/>
  <c r="BB80" i="29"/>
  <c r="AZ64" i="29"/>
  <c r="BB64" i="29" s="1"/>
  <c r="AZ20" i="29"/>
  <c r="BB20" i="29" s="1"/>
  <c r="AZ13" i="29"/>
  <c r="BB13" i="29" s="1"/>
  <c r="AB40" i="29"/>
  <c r="Z72" i="29"/>
  <c r="AB72" i="29" s="1"/>
  <c r="Z96" i="29"/>
  <c r="AB96" i="29" s="1"/>
  <c r="Z112" i="29"/>
  <c r="AB112" i="29" s="1"/>
  <c r="Z192" i="29"/>
  <c r="AB192" i="29" s="1"/>
  <c r="Z232" i="29"/>
  <c r="AB232" i="29" s="1"/>
  <c r="AB187" i="29"/>
  <c r="Z155" i="29"/>
  <c r="AB155" i="29" s="1"/>
  <c r="AO237" i="29"/>
  <c r="AO199" i="29"/>
  <c r="AO106" i="29"/>
  <c r="AM101" i="29"/>
  <c r="AO101" i="29" s="1"/>
  <c r="AZ143" i="29"/>
  <c r="BB143" i="29" s="1"/>
  <c r="AZ119" i="29"/>
  <c r="BB119" i="29" s="1"/>
  <c r="AZ117" i="29"/>
  <c r="BB117" i="29" s="1"/>
  <c r="BB95" i="29"/>
  <c r="AZ77" i="29"/>
  <c r="BB77" i="29" s="1"/>
  <c r="AZ69" i="29"/>
  <c r="BB69" i="29" s="1"/>
  <c r="AZ61" i="29"/>
  <c r="BB61" i="29" s="1"/>
  <c r="BB52" i="29"/>
  <c r="BB50" i="29"/>
  <c r="AZ48" i="29"/>
  <c r="BB48" i="29" s="1"/>
  <c r="BB31" i="29"/>
  <c r="BB23" i="29"/>
  <c r="AZ21" i="29"/>
  <c r="BB21" i="29" s="1"/>
  <c r="Z92" i="29"/>
  <c r="AB92" i="29" s="1"/>
  <c r="AB100" i="29"/>
  <c r="Z180" i="29"/>
  <c r="AB180" i="29" s="1"/>
  <c r="Z214" i="29"/>
  <c r="AB214" i="29" s="1"/>
  <c r="Z179" i="29"/>
  <c r="AB179" i="29" s="1"/>
  <c r="AB177" i="29"/>
  <c r="AB12" i="29"/>
  <c r="AM140" i="29"/>
  <c r="AO140" i="29" s="1"/>
  <c r="AM52" i="29"/>
  <c r="AO52" i="29" s="1"/>
  <c r="AM29" i="29"/>
  <c r="AO29" i="29" s="1"/>
  <c r="AZ255" i="29"/>
  <c r="AZ244" i="29"/>
  <c r="BB244" i="29" s="1"/>
  <c r="AZ211" i="29"/>
  <c r="BB211" i="29" s="1"/>
  <c r="AZ186" i="29"/>
  <c r="BB186" i="29" s="1"/>
  <c r="AZ184" i="29"/>
  <c r="BB184" i="29" s="1"/>
  <c r="AZ175" i="29"/>
  <c r="BB175" i="29" s="1"/>
  <c r="AZ141" i="29"/>
  <c r="BB141" i="29" s="1"/>
  <c r="AZ133" i="29"/>
  <c r="BB133" i="29" s="1"/>
  <c r="AZ125" i="29"/>
  <c r="BB125" i="29" s="1"/>
  <c r="AZ84" i="29"/>
  <c r="BB84" i="29" s="1"/>
  <c r="AZ82" i="29"/>
  <c r="BB82" i="29" s="1"/>
  <c r="AZ58" i="29"/>
  <c r="BB58" i="29" s="1"/>
  <c r="BB37" i="29"/>
  <c r="AZ29" i="29"/>
  <c r="BB29" i="29" s="1"/>
  <c r="BB16" i="29"/>
  <c r="AB46" i="29"/>
  <c r="Z78" i="29"/>
  <c r="AB78" i="29" s="1"/>
  <c r="Z126" i="29"/>
  <c r="AB126" i="29" s="1"/>
  <c r="Z150" i="29"/>
  <c r="AB150" i="29" s="1"/>
  <c r="Z174" i="29"/>
  <c r="AB174" i="29" s="1"/>
  <c r="AB222" i="29"/>
  <c r="Z230" i="29"/>
  <c r="AB230" i="29" s="1"/>
  <c r="Z254" i="29"/>
  <c r="AB254" i="29" s="1"/>
  <c r="Z249" i="29"/>
  <c r="AB249" i="29" s="1"/>
  <c r="Z131" i="29"/>
  <c r="AB131" i="29" s="1"/>
  <c r="AB19" i="29"/>
  <c r="Z17" i="29"/>
  <c r="AB17" i="29" s="1"/>
  <c r="AO235" i="29"/>
  <c r="AO162" i="29"/>
  <c r="AO66" i="29"/>
  <c r="AM54" i="29"/>
  <c r="AO54" i="29" s="1"/>
  <c r="Z224" i="29"/>
  <c r="AB224" i="29" s="1"/>
  <c r="AB59" i="29"/>
  <c r="AB43" i="29"/>
  <c r="AM220" i="29"/>
  <c r="AO220" i="29" s="1"/>
  <c r="AM184" i="29"/>
  <c r="AO184" i="29" s="1"/>
  <c r="AO170" i="29"/>
  <c r="AO14" i="29"/>
  <c r="AM10" i="29"/>
  <c r="AO10" i="29" s="1"/>
  <c r="AZ27" i="29"/>
  <c r="BB27" i="29" s="1"/>
  <c r="AZ19" i="29"/>
  <c r="BB19" i="29" s="1"/>
  <c r="Z248" i="29"/>
  <c r="AB248" i="29" s="1"/>
  <c r="AO251" i="29"/>
  <c r="AM214" i="29"/>
  <c r="AO214" i="29" s="1"/>
  <c r="AM112" i="29"/>
  <c r="AO112" i="29" s="1"/>
  <c r="AO91" i="29"/>
  <c r="AM68" i="29"/>
  <c r="AO68" i="29" s="1"/>
  <c r="AO40" i="29"/>
  <c r="AO35" i="29"/>
  <c r="AB27" i="29"/>
  <c r="AB11" i="29"/>
  <c r="AO255" i="29"/>
  <c r="AM182" i="29"/>
  <c r="AO182" i="29" s="1"/>
  <c r="AO178" i="29"/>
  <c r="AO126" i="29"/>
  <c r="AO72" i="29"/>
  <c r="AZ140" i="29"/>
  <c r="BB140" i="29" s="1"/>
  <c r="AZ138" i="29"/>
  <c r="BB138" i="29" s="1"/>
  <c r="AZ132" i="29"/>
  <c r="BB132" i="29" s="1"/>
  <c r="AZ103" i="29"/>
  <c r="BB103" i="29" s="1"/>
  <c r="AZ76" i="29"/>
  <c r="BB76" i="29" s="1"/>
  <c r="AZ74" i="29"/>
  <c r="BB74" i="29" s="1"/>
  <c r="AZ68" i="29"/>
  <c r="BB68" i="29" s="1"/>
  <c r="AZ39" i="29"/>
  <c r="BB39" i="29" s="1"/>
  <c r="AZ28" i="29"/>
  <c r="BB28" i="29" s="1"/>
  <c r="AZ12" i="29"/>
  <c r="BB12" i="29" s="1"/>
  <c r="AZ10" i="29"/>
  <c r="BB10" i="29" s="1"/>
  <c r="Z206" i="29"/>
  <c r="AB206" i="29" s="1"/>
  <c r="AO254" i="29"/>
  <c r="AO240" i="29"/>
  <c r="AM234" i="29"/>
  <c r="AO234" i="29" s="1"/>
  <c r="AM232" i="29"/>
  <c r="AO232" i="29" s="1"/>
  <c r="AO190" i="29"/>
  <c r="AO188" i="29"/>
  <c r="AO173" i="29"/>
  <c r="AM164" i="29"/>
  <c r="AO164" i="29" s="1"/>
  <c r="AM151" i="29"/>
  <c r="AO151" i="29" s="1"/>
  <c r="AM149" i="29"/>
  <c r="AO149" i="29" s="1"/>
  <c r="AM138" i="29"/>
  <c r="AO138" i="29" s="1"/>
  <c r="AM123" i="29"/>
  <c r="AO123" i="29" s="1"/>
  <c r="AO223" i="29"/>
  <c r="AO153" i="29"/>
  <c r="AO107" i="29"/>
  <c r="AO102" i="29"/>
  <c r="AO83" i="29"/>
  <c r="AM58" i="29"/>
  <c r="AO58" i="29" s="1"/>
  <c r="AO26" i="29"/>
  <c r="AO19" i="29"/>
  <c r="AM243" i="29"/>
  <c r="AO243" i="29" s="1"/>
  <c r="AO212" i="29"/>
  <c r="AM210" i="29"/>
  <c r="AO210" i="29" s="1"/>
  <c r="AO208" i="29"/>
  <c r="AM172" i="29"/>
  <c r="AO172" i="29" s="1"/>
  <c r="AM137" i="29"/>
  <c r="AO137" i="29" s="1"/>
  <c r="AM95" i="29"/>
  <c r="AO95" i="29" s="1"/>
  <c r="AM82" i="29"/>
  <c r="AO82" i="29" s="1"/>
  <c r="AM60" i="29"/>
  <c r="AO60" i="29" s="1"/>
  <c r="AM53" i="29"/>
  <c r="AO53" i="29" s="1"/>
  <c r="AM23" i="29"/>
  <c r="AO23" i="29" s="1"/>
  <c r="AM227" i="29"/>
  <c r="AO227" i="29" s="1"/>
  <c r="AM215" i="29"/>
  <c r="AO215" i="29" s="1"/>
  <c r="AM213" i="29"/>
  <c r="AO213" i="29" s="1"/>
  <c r="AM191" i="29"/>
  <c r="AO191" i="29" s="1"/>
  <c r="AM156" i="29"/>
  <c r="AO156" i="29" s="1"/>
  <c r="AM146" i="29"/>
  <c r="AO146" i="29" s="1"/>
  <c r="AM131" i="29"/>
  <c r="AO131" i="29" s="1"/>
  <c r="AM129" i="29"/>
  <c r="AO129" i="29" s="1"/>
  <c r="AM120" i="29"/>
  <c r="AO120" i="29" s="1"/>
  <c r="AM79" i="29"/>
  <c r="AM77" i="29"/>
  <c r="AO77" i="29" s="1"/>
  <c r="AM75" i="29"/>
  <c r="AO75" i="29" s="1"/>
  <c r="AM55" i="29"/>
  <c r="AO55" i="29" s="1"/>
  <c r="AM28" i="29"/>
  <c r="AO28" i="29" s="1"/>
  <c r="AM18" i="29"/>
  <c r="AO18" i="29" s="1"/>
  <c r="AM233" i="29"/>
  <c r="AO233" i="29" s="1"/>
  <c r="AO231" i="29"/>
  <c r="AM179" i="29"/>
  <c r="AO179" i="29" s="1"/>
  <c r="AM175" i="29"/>
  <c r="AO175" i="29" s="1"/>
  <c r="AM167" i="29"/>
  <c r="AO167" i="29" s="1"/>
  <c r="AM159" i="29"/>
  <c r="AO159" i="29" s="1"/>
  <c r="AM124" i="29"/>
  <c r="AO124" i="29" s="1"/>
  <c r="AM104" i="29"/>
  <c r="AO104" i="29" s="1"/>
  <c r="AM85" i="29"/>
  <c r="AO85" i="29" s="1"/>
  <c r="AM59" i="29"/>
  <c r="AO59" i="29" s="1"/>
  <c r="AM51" i="29"/>
  <c r="AO51" i="29" s="1"/>
  <c r="AM47" i="29"/>
  <c r="AO47" i="29" s="1"/>
  <c r="AM39" i="29"/>
  <c r="AM31" i="29"/>
  <c r="AO31" i="29" s="1"/>
  <c r="AM12" i="29"/>
  <c r="AO12" i="29" s="1"/>
  <c r="AM257" i="29"/>
  <c r="AO257" i="29" s="1"/>
  <c r="AM246" i="29"/>
  <c r="AO246" i="29" s="1"/>
  <c r="AM244" i="29"/>
  <c r="AO244" i="29" s="1"/>
  <c r="AM218" i="29"/>
  <c r="AO218" i="29" s="1"/>
  <c r="AM216" i="29"/>
  <c r="AO216" i="29" s="1"/>
  <c r="AM205" i="29"/>
  <c r="AO205" i="29" s="1"/>
  <c r="AM171" i="29"/>
  <c r="AO171" i="29" s="1"/>
  <c r="AM132" i="29"/>
  <c r="AO132" i="29" s="1"/>
  <c r="AM130" i="29"/>
  <c r="AO130" i="29" s="1"/>
  <c r="AM128" i="29"/>
  <c r="AO128" i="29" s="1"/>
  <c r="AM108" i="29"/>
  <c r="AO108" i="29" s="1"/>
  <c r="AM76" i="29"/>
  <c r="AO76" i="29" s="1"/>
  <c r="AM63" i="29"/>
  <c r="AO63" i="29" s="1"/>
  <c r="AM61" i="29"/>
  <c r="AO61" i="29" s="1"/>
  <c r="AM43" i="29"/>
  <c r="AO43" i="29" s="1"/>
  <c r="AZ261" i="1"/>
  <c r="AZ257" i="1"/>
  <c r="AZ255" i="1"/>
  <c r="AZ205" i="1"/>
  <c r="AZ150" i="1"/>
  <c r="AZ142" i="1"/>
  <c r="AZ237" i="1"/>
  <c r="AZ187" i="1"/>
  <c r="AZ166" i="1"/>
  <c r="AZ160" i="1"/>
  <c r="AZ103" i="1"/>
  <c r="AZ156" i="1"/>
  <c r="AX141" i="1"/>
  <c r="AZ141" i="1" s="1"/>
  <c r="AZ124" i="1"/>
  <c r="AZ93" i="1"/>
  <c r="AZ77" i="1"/>
  <c r="AZ61" i="1"/>
  <c r="AZ45" i="1"/>
  <c r="AZ29" i="1"/>
  <c r="AZ13" i="1"/>
  <c r="AX158" i="1"/>
  <c r="AZ158" i="1" s="1"/>
  <c r="AX126" i="1"/>
  <c r="AZ126" i="1" s="1"/>
  <c r="AZ132" i="1"/>
  <c r="AX94" i="1"/>
  <c r="AZ94" i="1" s="1"/>
  <c r="AZ92" i="1"/>
  <c r="AX78" i="1"/>
  <c r="AZ78" i="1" s="1"/>
  <c r="AZ76" i="1"/>
  <c r="AX62" i="1"/>
  <c r="AZ62" i="1" s="1"/>
  <c r="AZ60" i="1"/>
  <c r="AX46" i="1"/>
  <c r="AZ46" i="1" s="1"/>
  <c r="AZ44" i="1"/>
  <c r="AX30" i="1"/>
  <c r="AZ30" i="1" s="1"/>
  <c r="AZ28" i="1"/>
  <c r="AX14" i="1"/>
  <c r="AZ14" i="1" s="1"/>
  <c r="AZ12" i="1"/>
  <c r="AZ159" i="1"/>
  <c r="AZ81" i="1"/>
  <c r="AZ65" i="1"/>
  <c r="AZ49" i="1"/>
  <c r="AZ33" i="1"/>
  <c r="AZ17" i="1"/>
  <c r="AK211" i="23"/>
  <c r="AI282" i="23"/>
  <c r="AK282" i="23" s="1"/>
  <c r="AI166" i="23"/>
  <c r="AK166" i="23" s="1"/>
  <c r="AI102" i="23"/>
  <c r="AK102" i="23" s="1"/>
  <c r="AI38" i="23"/>
  <c r="AK38" i="23" s="1"/>
  <c r="AK26" i="23"/>
  <c r="AK15" i="23"/>
  <c r="AK251" i="23"/>
  <c r="AI150" i="23"/>
  <c r="AK150" i="23" s="1"/>
  <c r="AI86" i="23"/>
  <c r="AK86" i="23" s="1"/>
  <c r="AK162" i="23"/>
  <c r="AK98" i="23"/>
  <c r="AI266" i="23"/>
  <c r="AK266" i="23" s="1"/>
  <c r="AK18" i="23"/>
  <c r="AW301" i="23"/>
  <c r="AW285" i="23"/>
  <c r="AW269" i="23"/>
  <c r="AW237" i="23"/>
  <c r="AU267" i="23"/>
  <c r="AW267" i="23" s="1"/>
  <c r="AU251" i="23"/>
  <c r="AW251" i="23" s="1"/>
  <c r="AU235" i="23"/>
  <c r="AW235" i="23" s="1"/>
  <c r="AU137" i="23"/>
  <c r="AW137" i="23" s="1"/>
  <c r="AW302" i="23"/>
  <c r="AW197" i="23"/>
  <c r="AW190" i="23"/>
  <c r="AW188" i="23"/>
  <c r="AW101" i="23"/>
  <c r="AU219" i="23"/>
  <c r="AW219" i="23" s="1"/>
  <c r="AU192" i="23"/>
  <c r="AW192" i="23" s="1"/>
  <c r="AW37" i="23"/>
  <c r="AW253" i="23"/>
  <c r="AW204" i="23"/>
  <c r="AU283" i="23"/>
  <c r="AW283" i="23" s="1"/>
  <c r="AU208" i="23"/>
  <c r="AW208" i="23" s="1"/>
  <c r="AW182" i="23"/>
  <c r="AU295" i="23"/>
  <c r="AW295" i="23" s="1"/>
  <c r="AU263" i="23"/>
  <c r="AW263" i="23" s="1"/>
  <c r="AW254" i="23"/>
  <c r="AW220" i="23"/>
  <c r="AW198" i="23"/>
  <c r="AU187" i="23"/>
  <c r="AW187" i="23" s="1"/>
  <c r="AW300" i="23"/>
  <c r="AW298" i="23"/>
  <c r="AW296" i="23"/>
  <c r="AW284" i="23"/>
  <c r="AW282" i="23"/>
  <c r="AW280" i="23"/>
  <c r="AW268" i="23"/>
  <c r="AW266" i="23"/>
  <c r="AW264" i="23"/>
  <c r="AW252" i="23"/>
  <c r="AW250" i="23"/>
  <c r="AW248" i="23"/>
  <c r="AW236" i="23"/>
  <c r="AW234" i="23"/>
  <c r="AW232" i="23"/>
  <c r="AU200" i="23"/>
  <c r="AW200" i="23" s="1"/>
  <c r="AW172" i="23"/>
  <c r="AU89" i="23"/>
  <c r="AW89" i="23" s="1"/>
  <c r="AW83" i="23"/>
  <c r="AW206" i="23"/>
  <c r="AU299" i="23"/>
  <c r="AW299" i="23" s="1"/>
  <c r="AW180" i="23"/>
  <c r="AW286" i="23"/>
  <c r="AU279" i="23"/>
  <c r="AW279" i="23" s="1"/>
  <c r="AW270" i="23"/>
  <c r="AU247" i="23"/>
  <c r="AW247" i="23" s="1"/>
  <c r="AW238" i="23"/>
  <c r="AU231" i="23"/>
  <c r="AW231" i="23" s="1"/>
  <c r="AW222" i="23"/>
  <c r="AU211" i="23"/>
  <c r="AW211" i="23" s="1"/>
  <c r="AU184" i="23"/>
  <c r="AW184" i="23" s="1"/>
  <c r="AW147" i="23"/>
  <c r="AW196" i="23"/>
  <c r="AW221" i="23"/>
  <c r="AW214" i="23"/>
  <c r="AW212" i="23"/>
  <c r="AU203" i="23"/>
  <c r="AW203" i="23" s="1"/>
  <c r="AW157" i="23"/>
  <c r="AW155" i="23"/>
  <c r="AW132" i="23"/>
  <c r="AU25" i="23"/>
  <c r="AW25" i="23" s="1"/>
  <c r="AW19" i="23"/>
  <c r="AW117" i="23"/>
  <c r="AW53" i="23"/>
  <c r="AU291" i="23"/>
  <c r="AW291" i="23" s="1"/>
  <c r="AU275" i="23"/>
  <c r="AW275" i="23" s="1"/>
  <c r="AU259" i="23"/>
  <c r="AW259" i="23" s="1"/>
  <c r="AU243" i="23"/>
  <c r="AW243" i="23" s="1"/>
  <c r="AU227" i="23"/>
  <c r="AW227" i="23" s="1"/>
  <c r="AW115" i="23"/>
  <c r="AW77" i="23"/>
  <c r="AW51" i="23"/>
  <c r="AW13" i="23"/>
  <c r="AW158" i="23"/>
  <c r="AW131" i="23"/>
  <c r="AW107" i="23"/>
  <c r="AW69" i="23"/>
  <c r="AW43" i="23"/>
  <c r="AW215" i="23"/>
  <c r="AW207" i="23"/>
  <c r="AW199" i="23"/>
  <c r="AW191" i="23"/>
  <c r="AU183" i="23"/>
  <c r="AW183" i="23" s="1"/>
  <c r="AW67" i="23"/>
  <c r="AW152" i="23"/>
  <c r="AW144" i="23"/>
  <c r="AW136" i="23"/>
  <c r="AW128" i="23"/>
  <c r="AW120" i="23"/>
  <c r="AW112" i="23"/>
  <c r="AW104" i="23"/>
  <c r="AW96" i="23"/>
  <c r="AW88" i="23"/>
  <c r="AW80" i="23"/>
  <c r="AW72" i="23"/>
  <c r="AW64" i="23"/>
  <c r="AW56" i="23"/>
  <c r="AW48" i="23"/>
  <c r="AW40" i="23"/>
  <c r="AW32" i="23"/>
  <c r="AW24" i="23"/>
  <c r="AW16" i="23"/>
  <c r="AW8" i="23"/>
  <c r="AO230" i="29"/>
  <c r="AO206" i="29"/>
  <c r="AM177" i="29"/>
  <c r="AO177" i="29" s="1"/>
  <c r="AM113" i="29"/>
  <c r="AO113" i="29" s="1"/>
  <c r="AO111" i="29"/>
  <c r="AO92" i="29"/>
  <c r="AM49" i="29"/>
  <c r="AO49" i="29" s="1"/>
  <c r="AM225" i="29"/>
  <c r="AO225" i="29" s="1"/>
  <c r="AM97" i="29"/>
  <c r="AO97" i="29" s="1"/>
  <c r="AM121" i="29"/>
  <c r="AO121" i="29" s="1"/>
  <c r="AM145" i="29"/>
  <c r="AO145" i="29" s="1"/>
  <c r="AO79" i="29"/>
  <c r="AM169" i="29"/>
  <c r="AO169" i="29" s="1"/>
  <c r="AO148" i="29"/>
  <c r="AM105" i="29"/>
  <c r="AO105" i="29" s="1"/>
  <c r="AO84" i="29"/>
  <c r="AM41" i="29"/>
  <c r="AO41" i="29" s="1"/>
  <c r="AO39" i="29"/>
  <c r="AO20" i="29"/>
  <c r="AO203" i="29"/>
  <c r="AM161" i="29"/>
  <c r="AO161" i="29" s="1"/>
  <c r="AM33" i="29"/>
  <c r="AO33" i="29" s="1"/>
  <c r="AM186" i="29"/>
  <c r="AO186" i="29" s="1"/>
  <c r="AO119" i="29"/>
  <c r="AM57" i="29"/>
  <c r="AO57" i="29" s="1"/>
  <c r="AO187" i="29"/>
  <c r="AM81" i="29"/>
  <c r="AO81" i="29" s="1"/>
  <c r="AM17" i="29"/>
  <c r="AO17" i="29" s="1"/>
  <c r="AO15" i="29"/>
  <c r="AO144" i="29"/>
  <c r="AO127" i="29"/>
  <c r="AO80" i="29"/>
  <c r="AO16" i="29"/>
  <c r="AB240" i="29"/>
  <c r="Z255" i="29"/>
  <c r="AB255" i="29" s="1"/>
  <c r="Z216" i="29"/>
  <c r="AB216" i="29" s="1"/>
  <c r="AB189" i="29"/>
  <c r="AB246" i="29"/>
  <c r="Z235" i="29"/>
  <c r="AB235" i="29" s="1"/>
  <c r="AB201" i="29"/>
  <c r="AB199" i="29"/>
  <c r="AB188" i="29"/>
  <c r="AB186" i="29"/>
  <c r="AB152" i="29"/>
  <c r="AB115" i="29"/>
  <c r="AB88" i="29"/>
  <c r="AB51" i="29"/>
  <c r="AB24" i="29"/>
  <c r="Z227" i="29"/>
  <c r="AB227" i="29" s="1"/>
  <c r="AB236" i="29"/>
  <c r="Z251" i="29"/>
  <c r="AB251" i="29" s="1"/>
  <c r="Z247" i="29"/>
  <c r="AB247" i="29" s="1"/>
  <c r="AB228" i="29"/>
  <c r="Z205" i="29"/>
  <c r="AB205" i="29" s="1"/>
  <c r="Z223" i="29"/>
  <c r="AB223" i="29" s="1"/>
  <c r="Z243" i="29"/>
  <c r="AB243" i="29" s="1"/>
  <c r="AB215" i="29"/>
  <c r="Z198" i="29"/>
  <c r="AB198" i="29" s="1"/>
  <c r="Z185" i="29"/>
  <c r="AB185" i="29" s="1"/>
  <c r="AB136" i="29"/>
  <c r="AB99" i="29"/>
  <c r="AB35" i="29"/>
  <c r="BB86" i="29"/>
  <c r="AZ245" i="29"/>
  <c r="BB245" i="29" s="1"/>
  <c r="BB134" i="29"/>
  <c r="BB102" i="29"/>
  <c r="BB150" i="29"/>
  <c r="BB70" i="29"/>
  <c r="BB118" i="29"/>
  <c r="BB54" i="29"/>
  <c r="BB246" i="29"/>
  <c r="AZ261" i="29"/>
  <c r="BB261" i="29" s="1"/>
  <c r="BB255" i="29"/>
  <c r="BB235" i="29"/>
  <c r="AZ229" i="29"/>
  <c r="BB229" i="29" s="1"/>
  <c r="BB191" i="29"/>
  <c r="BB171" i="29"/>
  <c r="AZ165" i="29"/>
  <c r="BB165" i="29" s="1"/>
  <c r="BB15" i="29"/>
  <c r="BB11" i="29"/>
  <c r="BB182" i="29"/>
  <c r="AZ197" i="29"/>
  <c r="BB197" i="29" s="1"/>
  <c r="BB219" i="29"/>
  <c r="BB188" i="29"/>
  <c r="N7" i="29"/>
  <c r="V7" i="23"/>
  <c r="W7" i="23"/>
  <c r="X7" i="23"/>
  <c r="Y7" i="23"/>
  <c r="V8" i="23"/>
  <c r="W8" i="23"/>
  <c r="X8" i="23"/>
  <c r="V9" i="23"/>
  <c r="W9" i="23"/>
  <c r="X9" i="23"/>
  <c r="Y9" i="23"/>
  <c r="V10" i="23"/>
  <c r="W10" i="23"/>
  <c r="X10" i="23"/>
  <c r="V11" i="23"/>
  <c r="W11" i="23" s="1"/>
  <c r="Y11" i="23" s="1"/>
  <c r="X11" i="23"/>
  <c r="V12" i="23"/>
  <c r="W12" i="23"/>
  <c r="X12" i="23"/>
  <c r="V13" i="23"/>
  <c r="W13" i="23"/>
  <c r="Y13" i="23" s="1"/>
  <c r="X13" i="23"/>
  <c r="V14" i="23"/>
  <c r="W14" i="23"/>
  <c r="X14" i="23"/>
  <c r="V15" i="23"/>
  <c r="W15" i="23"/>
  <c r="Y15" i="23" s="1"/>
  <c r="X15" i="23"/>
  <c r="V16" i="23"/>
  <c r="W16" i="23"/>
  <c r="X16" i="23"/>
  <c r="V17" i="23"/>
  <c r="W17" i="23"/>
  <c r="X17" i="23"/>
  <c r="Y17" i="23"/>
  <c r="V18" i="23"/>
  <c r="W18" i="23"/>
  <c r="X18" i="23"/>
  <c r="V19" i="23"/>
  <c r="W19" i="23"/>
  <c r="X19" i="23"/>
  <c r="Y19" i="23"/>
  <c r="V20" i="23"/>
  <c r="W20" i="23" s="1"/>
  <c r="Y20" i="23" s="1"/>
  <c r="X20" i="23"/>
  <c r="V21" i="23"/>
  <c r="W21" i="23"/>
  <c r="X21" i="23"/>
  <c r="Y21" i="23"/>
  <c r="V22" i="23"/>
  <c r="W22" i="23"/>
  <c r="Y22" i="23" s="1"/>
  <c r="X22" i="23"/>
  <c r="V23" i="23"/>
  <c r="W23" i="23"/>
  <c r="X23" i="23"/>
  <c r="Y23" i="23"/>
  <c r="V24" i="23"/>
  <c r="W24" i="23"/>
  <c r="X24" i="23"/>
  <c r="V25" i="23"/>
  <c r="W25" i="23"/>
  <c r="X25" i="23"/>
  <c r="Y25" i="23"/>
  <c r="V26" i="23"/>
  <c r="W26" i="23"/>
  <c r="X26" i="23"/>
  <c r="V27" i="23"/>
  <c r="W27" i="23" s="1"/>
  <c r="Y27" i="23" s="1"/>
  <c r="X27" i="23"/>
  <c r="V28" i="23"/>
  <c r="W28" i="23"/>
  <c r="X28" i="23"/>
  <c r="V29" i="23"/>
  <c r="W29" i="23"/>
  <c r="Y29" i="23" s="1"/>
  <c r="X29" i="23"/>
  <c r="V30" i="23"/>
  <c r="W30" i="23"/>
  <c r="X30" i="23"/>
  <c r="V31" i="23"/>
  <c r="W31" i="23"/>
  <c r="Y31" i="23" s="1"/>
  <c r="X31" i="23"/>
  <c r="V32" i="23"/>
  <c r="W32" i="23"/>
  <c r="X32" i="23"/>
  <c r="V33" i="23"/>
  <c r="W33" i="23"/>
  <c r="X33" i="23"/>
  <c r="Y33" i="23"/>
  <c r="V34" i="23"/>
  <c r="W34" i="23"/>
  <c r="X34" i="23"/>
  <c r="V35" i="23"/>
  <c r="W35" i="23"/>
  <c r="X35" i="23"/>
  <c r="Y35" i="23"/>
  <c r="V36" i="23"/>
  <c r="W36" i="23" s="1"/>
  <c r="Y36" i="23" s="1"/>
  <c r="X36" i="23"/>
  <c r="V37" i="23"/>
  <c r="W37" i="23"/>
  <c r="X37" i="23"/>
  <c r="Y37" i="23"/>
  <c r="V38" i="23"/>
  <c r="W38" i="23"/>
  <c r="Y38" i="23" s="1"/>
  <c r="X38" i="23"/>
  <c r="V39" i="23"/>
  <c r="W39" i="23"/>
  <c r="X39" i="23"/>
  <c r="Y39" i="23"/>
  <c r="V40" i="23"/>
  <c r="W40" i="23"/>
  <c r="X40" i="23"/>
  <c r="V41" i="23"/>
  <c r="W41" i="23"/>
  <c r="X41" i="23"/>
  <c r="Y41" i="23"/>
  <c r="V42" i="23"/>
  <c r="W42" i="23"/>
  <c r="X42" i="23"/>
  <c r="V43" i="23"/>
  <c r="W43" i="23" s="1"/>
  <c r="Y43" i="23" s="1"/>
  <c r="X43" i="23"/>
  <c r="V44" i="23"/>
  <c r="W44" i="23"/>
  <c r="X44" i="23"/>
  <c r="V45" i="23"/>
  <c r="W45" i="23"/>
  <c r="Y45" i="23" s="1"/>
  <c r="X45" i="23"/>
  <c r="V46" i="23"/>
  <c r="W46" i="23"/>
  <c r="X46" i="23"/>
  <c r="V47" i="23"/>
  <c r="W47" i="23"/>
  <c r="Y47" i="23" s="1"/>
  <c r="X47" i="23"/>
  <c r="V48" i="23"/>
  <c r="W48" i="23"/>
  <c r="X48" i="23"/>
  <c r="V49" i="23"/>
  <c r="W49" i="23"/>
  <c r="X49" i="23"/>
  <c r="Y49" i="23"/>
  <c r="V50" i="23"/>
  <c r="W50" i="23"/>
  <c r="X50" i="23"/>
  <c r="V51" i="23"/>
  <c r="W51" i="23"/>
  <c r="X51" i="23"/>
  <c r="Y51" i="23"/>
  <c r="V52" i="23"/>
  <c r="W52" i="23" s="1"/>
  <c r="Y52" i="23" s="1"/>
  <c r="X52" i="23"/>
  <c r="V53" i="23"/>
  <c r="W53" i="23"/>
  <c r="X53" i="23"/>
  <c r="Y53" i="23"/>
  <c r="V54" i="23"/>
  <c r="W54" i="23"/>
  <c r="Y54" i="23" s="1"/>
  <c r="X54" i="23"/>
  <c r="V55" i="23"/>
  <c r="W55" i="23"/>
  <c r="X55" i="23"/>
  <c r="Y55" i="23"/>
  <c r="V56" i="23"/>
  <c r="W56" i="23"/>
  <c r="X56" i="23"/>
  <c r="V57" i="23"/>
  <c r="W57" i="23"/>
  <c r="X57" i="23"/>
  <c r="Y57" i="23"/>
  <c r="V58" i="23"/>
  <c r="W58" i="23"/>
  <c r="X58" i="23"/>
  <c r="V59" i="23"/>
  <c r="W59" i="23" s="1"/>
  <c r="Y59" i="23" s="1"/>
  <c r="X59" i="23"/>
  <c r="V60" i="23"/>
  <c r="W60" i="23"/>
  <c r="X60" i="23"/>
  <c r="V61" i="23"/>
  <c r="W61" i="23"/>
  <c r="Y61" i="23" s="1"/>
  <c r="X61" i="23"/>
  <c r="V62" i="23"/>
  <c r="W62" i="23"/>
  <c r="X62" i="23"/>
  <c r="V63" i="23"/>
  <c r="W63" i="23"/>
  <c r="Y63" i="23" s="1"/>
  <c r="X63" i="23"/>
  <c r="V64" i="23"/>
  <c r="W64" i="23"/>
  <c r="X64" i="23"/>
  <c r="V65" i="23"/>
  <c r="W65" i="23"/>
  <c r="X65" i="23"/>
  <c r="Y65" i="23"/>
  <c r="V66" i="23"/>
  <c r="W66" i="23"/>
  <c r="X66" i="23"/>
  <c r="V67" i="23"/>
  <c r="W67" i="23"/>
  <c r="X67" i="23"/>
  <c r="Y67" i="23"/>
  <c r="V68" i="23"/>
  <c r="W68" i="23" s="1"/>
  <c r="Y68" i="23" s="1"/>
  <c r="X68" i="23"/>
  <c r="V69" i="23"/>
  <c r="W69" i="23"/>
  <c r="X69" i="23"/>
  <c r="Y69" i="23"/>
  <c r="V70" i="23"/>
  <c r="W70" i="23"/>
  <c r="Y70" i="23" s="1"/>
  <c r="X70" i="23"/>
  <c r="V71" i="23"/>
  <c r="W71" i="23"/>
  <c r="X71" i="23"/>
  <c r="Y71" i="23"/>
  <c r="V72" i="23"/>
  <c r="W72" i="23"/>
  <c r="X72" i="23"/>
  <c r="V73" i="23"/>
  <c r="W73" i="23"/>
  <c r="X73" i="23"/>
  <c r="Y73" i="23"/>
  <c r="V74" i="23"/>
  <c r="W74" i="23"/>
  <c r="X74" i="23"/>
  <c r="V75" i="23"/>
  <c r="W75" i="23" s="1"/>
  <c r="Y75" i="23" s="1"/>
  <c r="X75" i="23"/>
  <c r="V76" i="23"/>
  <c r="W76" i="23"/>
  <c r="X76" i="23"/>
  <c r="V77" i="23"/>
  <c r="W77" i="23"/>
  <c r="Y77" i="23" s="1"/>
  <c r="X77" i="23"/>
  <c r="V78" i="23"/>
  <c r="W78" i="23"/>
  <c r="X78" i="23"/>
  <c r="V79" i="23"/>
  <c r="W79" i="23"/>
  <c r="Y79" i="23" s="1"/>
  <c r="X79" i="23"/>
  <c r="V80" i="23"/>
  <c r="W80" i="23"/>
  <c r="X80" i="23"/>
  <c r="V81" i="23"/>
  <c r="W81" i="23"/>
  <c r="X81" i="23"/>
  <c r="Y81" i="23"/>
  <c r="V82" i="23"/>
  <c r="W82" i="23"/>
  <c r="X82" i="23"/>
  <c r="V83" i="23"/>
  <c r="W83" i="23"/>
  <c r="X83" i="23"/>
  <c r="Y83" i="23"/>
  <c r="V84" i="23"/>
  <c r="W84" i="23" s="1"/>
  <c r="Y84" i="23" s="1"/>
  <c r="X84" i="23"/>
  <c r="V85" i="23"/>
  <c r="W85" i="23"/>
  <c r="X85" i="23"/>
  <c r="Y85" i="23"/>
  <c r="V86" i="23"/>
  <c r="W86" i="23"/>
  <c r="Y86" i="23" s="1"/>
  <c r="X86" i="23"/>
  <c r="V87" i="23"/>
  <c r="W87" i="23"/>
  <c r="X87" i="23"/>
  <c r="Y87" i="23"/>
  <c r="V88" i="23"/>
  <c r="W88" i="23"/>
  <c r="X88" i="23"/>
  <c r="V89" i="23"/>
  <c r="W89" i="23"/>
  <c r="X89" i="23"/>
  <c r="Y89" i="23"/>
  <c r="V90" i="23"/>
  <c r="W90" i="23"/>
  <c r="X90" i="23"/>
  <c r="V91" i="23"/>
  <c r="W91" i="23" s="1"/>
  <c r="Y91" i="23" s="1"/>
  <c r="X91" i="23"/>
  <c r="V92" i="23"/>
  <c r="W92" i="23"/>
  <c r="X92" i="23"/>
  <c r="V93" i="23"/>
  <c r="W93" i="23"/>
  <c r="Y93" i="23" s="1"/>
  <c r="X93" i="23"/>
  <c r="V94" i="23"/>
  <c r="W94" i="23"/>
  <c r="X94" i="23"/>
  <c r="V95" i="23"/>
  <c r="W95" i="23"/>
  <c r="Y95" i="23" s="1"/>
  <c r="X95" i="23"/>
  <c r="V96" i="23"/>
  <c r="W96" i="23"/>
  <c r="X96" i="23"/>
  <c r="V97" i="23"/>
  <c r="W97" i="23"/>
  <c r="X97" i="23"/>
  <c r="Y97" i="23"/>
  <c r="V98" i="23"/>
  <c r="W98" i="23"/>
  <c r="X98" i="23"/>
  <c r="V99" i="23"/>
  <c r="W99" i="23"/>
  <c r="X99" i="23"/>
  <c r="Y99" i="23"/>
  <c r="V100" i="23"/>
  <c r="W100" i="23" s="1"/>
  <c r="Y100" i="23" s="1"/>
  <c r="X100" i="23"/>
  <c r="V101" i="23"/>
  <c r="W101" i="23"/>
  <c r="X101" i="23"/>
  <c r="Y101" i="23"/>
  <c r="V102" i="23"/>
  <c r="W102" i="23"/>
  <c r="Y102" i="23" s="1"/>
  <c r="X102" i="23"/>
  <c r="V103" i="23"/>
  <c r="W103" i="23"/>
  <c r="X103" i="23"/>
  <c r="Y103" i="23"/>
  <c r="V104" i="23"/>
  <c r="W104" i="23"/>
  <c r="X104" i="23"/>
  <c r="V105" i="23"/>
  <c r="W105" i="23"/>
  <c r="X105" i="23"/>
  <c r="Y105" i="23"/>
  <c r="V106" i="23"/>
  <c r="W106" i="23"/>
  <c r="X106" i="23"/>
  <c r="V107" i="23"/>
  <c r="W107" i="23" s="1"/>
  <c r="Y107" i="23" s="1"/>
  <c r="X107" i="23"/>
  <c r="V108" i="23"/>
  <c r="W108" i="23"/>
  <c r="X108" i="23"/>
  <c r="V109" i="23"/>
  <c r="W109" i="23"/>
  <c r="Y109" i="23" s="1"/>
  <c r="X109" i="23"/>
  <c r="V110" i="23"/>
  <c r="W110" i="23"/>
  <c r="X110" i="23"/>
  <c r="V111" i="23"/>
  <c r="W111" i="23"/>
  <c r="Y111" i="23" s="1"/>
  <c r="X111" i="23"/>
  <c r="V112" i="23"/>
  <c r="W112" i="23"/>
  <c r="X112" i="23"/>
  <c r="V113" i="23"/>
  <c r="W113" i="23"/>
  <c r="X113" i="23"/>
  <c r="Y113" i="23"/>
  <c r="V114" i="23"/>
  <c r="W114" i="23"/>
  <c r="X114" i="23"/>
  <c r="V115" i="23"/>
  <c r="W115" i="23"/>
  <c r="X115" i="23"/>
  <c r="Y115" i="23"/>
  <c r="V116" i="23"/>
  <c r="W116" i="23" s="1"/>
  <c r="Y116" i="23" s="1"/>
  <c r="X116" i="23"/>
  <c r="V117" i="23"/>
  <c r="W117" i="23"/>
  <c r="X117" i="23"/>
  <c r="Y117" i="23"/>
  <c r="V118" i="23"/>
  <c r="W118" i="23"/>
  <c r="Y118" i="23" s="1"/>
  <c r="X118" i="23"/>
  <c r="V119" i="23"/>
  <c r="W119" i="23"/>
  <c r="X119" i="23"/>
  <c r="Y119" i="23"/>
  <c r="V120" i="23"/>
  <c r="W120" i="23"/>
  <c r="X120" i="23"/>
  <c r="V121" i="23"/>
  <c r="W121" i="23"/>
  <c r="X121" i="23"/>
  <c r="Y121" i="23"/>
  <c r="V122" i="23"/>
  <c r="W122" i="23"/>
  <c r="X122" i="23"/>
  <c r="V123" i="23"/>
  <c r="W123" i="23" s="1"/>
  <c r="Y123" i="23" s="1"/>
  <c r="X123" i="23"/>
  <c r="V124" i="23"/>
  <c r="W124" i="23"/>
  <c r="X124" i="23"/>
  <c r="V125" i="23"/>
  <c r="W125" i="23"/>
  <c r="Y125" i="23" s="1"/>
  <c r="X125" i="23"/>
  <c r="V126" i="23"/>
  <c r="W126" i="23"/>
  <c r="X126" i="23"/>
  <c r="V127" i="23"/>
  <c r="W127" i="23"/>
  <c r="Y127" i="23" s="1"/>
  <c r="X127" i="23"/>
  <c r="V128" i="23"/>
  <c r="W128" i="23"/>
  <c r="X128" i="23"/>
  <c r="V129" i="23"/>
  <c r="W129" i="23"/>
  <c r="X129" i="23"/>
  <c r="Y129" i="23"/>
  <c r="V130" i="23"/>
  <c r="W130" i="23"/>
  <c r="X130" i="23"/>
  <c r="V131" i="23"/>
  <c r="W131" i="23"/>
  <c r="X131" i="23"/>
  <c r="Y131" i="23"/>
  <c r="V132" i="23"/>
  <c r="W132" i="23" s="1"/>
  <c r="Y132" i="23" s="1"/>
  <c r="X132" i="23"/>
  <c r="V133" i="23"/>
  <c r="W133" i="23"/>
  <c r="X133" i="23"/>
  <c r="Y133" i="23"/>
  <c r="V134" i="23"/>
  <c r="W134" i="23"/>
  <c r="Y134" i="23" s="1"/>
  <c r="X134" i="23"/>
  <c r="V135" i="23"/>
  <c r="W135" i="23"/>
  <c r="X135" i="23"/>
  <c r="Y135" i="23"/>
  <c r="V136" i="23"/>
  <c r="W136" i="23"/>
  <c r="X136" i="23"/>
  <c r="V137" i="23"/>
  <c r="W137" i="23"/>
  <c r="X137" i="23"/>
  <c r="Y137" i="23"/>
  <c r="V138" i="23"/>
  <c r="W138" i="23"/>
  <c r="X138" i="23"/>
  <c r="V139" i="23"/>
  <c r="W139" i="23" s="1"/>
  <c r="Y139" i="23" s="1"/>
  <c r="X139" i="23"/>
  <c r="V140" i="23"/>
  <c r="W140" i="23"/>
  <c r="X140" i="23"/>
  <c r="V141" i="23"/>
  <c r="W141" i="23"/>
  <c r="Y141" i="23" s="1"/>
  <c r="X141" i="23"/>
  <c r="V142" i="23"/>
  <c r="W142" i="23"/>
  <c r="X142" i="23"/>
  <c r="V143" i="23"/>
  <c r="W143" i="23"/>
  <c r="Y143" i="23" s="1"/>
  <c r="X143" i="23"/>
  <c r="V144" i="23"/>
  <c r="W144" i="23"/>
  <c r="X144" i="23"/>
  <c r="V145" i="23"/>
  <c r="W145" i="23"/>
  <c r="X145" i="23"/>
  <c r="Y145" i="23"/>
  <c r="V146" i="23"/>
  <c r="W146" i="23"/>
  <c r="X146" i="23"/>
  <c r="V147" i="23"/>
  <c r="W147" i="23"/>
  <c r="X147" i="23"/>
  <c r="Y147" i="23"/>
  <c r="V148" i="23"/>
  <c r="W148" i="23" s="1"/>
  <c r="Y148" i="23" s="1"/>
  <c r="X148" i="23"/>
  <c r="V149" i="23"/>
  <c r="W149" i="23"/>
  <c r="X149" i="23"/>
  <c r="Y149" i="23"/>
  <c r="V150" i="23"/>
  <c r="W150" i="23"/>
  <c r="Y150" i="23" s="1"/>
  <c r="X150" i="23"/>
  <c r="V151" i="23"/>
  <c r="W151" i="23"/>
  <c r="X151" i="23"/>
  <c r="Y151" i="23"/>
  <c r="V152" i="23"/>
  <c r="W152" i="23"/>
  <c r="X152" i="23"/>
  <c r="V153" i="23"/>
  <c r="W153" i="23"/>
  <c r="X153" i="23"/>
  <c r="Y153" i="23"/>
  <c r="V154" i="23"/>
  <c r="W154" i="23"/>
  <c r="X154" i="23"/>
  <c r="V155" i="23"/>
  <c r="W155" i="23" s="1"/>
  <c r="Y155" i="23" s="1"/>
  <c r="X155" i="23"/>
  <c r="V156" i="23"/>
  <c r="W156" i="23"/>
  <c r="X156" i="23"/>
  <c r="V157" i="23"/>
  <c r="W157" i="23"/>
  <c r="Y157" i="23" s="1"/>
  <c r="X157" i="23"/>
  <c r="V158" i="23"/>
  <c r="W158" i="23"/>
  <c r="X158" i="23"/>
  <c r="V159" i="23"/>
  <c r="W159" i="23"/>
  <c r="Y159" i="23" s="1"/>
  <c r="X159" i="23"/>
  <c r="V160" i="23"/>
  <c r="W160" i="23"/>
  <c r="X160" i="23"/>
  <c r="V161" i="23"/>
  <c r="W161" i="23"/>
  <c r="X161" i="23"/>
  <c r="Y161" i="23"/>
  <c r="V162" i="23"/>
  <c r="W162" i="23"/>
  <c r="X162" i="23"/>
  <c r="V163" i="23"/>
  <c r="W163" i="23"/>
  <c r="X163" i="23"/>
  <c r="Y163" i="23"/>
  <c r="V164" i="23"/>
  <c r="W164" i="23" s="1"/>
  <c r="Y164" i="23" s="1"/>
  <c r="X164" i="23"/>
  <c r="V165" i="23"/>
  <c r="W165" i="23"/>
  <c r="X165" i="23"/>
  <c r="Y165" i="23"/>
  <c r="V166" i="23"/>
  <c r="W166" i="23"/>
  <c r="Y166" i="23" s="1"/>
  <c r="X166" i="23"/>
  <c r="V167" i="23"/>
  <c r="W167" i="23"/>
  <c r="X167" i="23"/>
  <c r="Y167" i="23"/>
  <c r="V168" i="23"/>
  <c r="W168" i="23"/>
  <c r="X168" i="23"/>
  <c r="V169" i="23"/>
  <c r="W169" i="23"/>
  <c r="X169" i="23"/>
  <c r="Y169" i="23"/>
  <c r="V170" i="23"/>
  <c r="W170" i="23"/>
  <c r="X170" i="23"/>
  <c r="V171" i="23"/>
  <c r="W171" i="23" s="1"/>
  <c r="Y171" i="23" s="1"/>
  <c r="X171" i="23"/>
  <c r="V172" i="23"/>
  <c r="W172" i="23"/>
  <c r="X172" i="23"/>
  <c r="V173" i="23"/>
  <c r="W173" i="23"/>
  <c r="Y173" i="23" s="1"/>
  <c r="X173" i="23"/>
  <c r="V174" i="23"/>
  <c r="W174" i="23"/>
  <c r="X174" i="23"/>
  <c r="V175" i="23"/>
  <c r="W175" i="23"/>
  <c r="Y175" i="23" s="1"/>
  <c r="X175" i="23"/>
  <c r="V176" i="23"/>
  <c r="W176" i="23"/>
  <c r="X176" i="23"/>
  <c r="V177" i="23"/>
  <c r="W177" i="23"/>
  <c r="X177" i="23"/>
  <c r="Y177" i="23"/>
  <c r="V178" i="23"/>
  <c r="W178" i="23"/>
  <c r="X178" i="23"/>
  <c r="Y178" i="23"/>
  <c r="V179" i="23"/>
  <c r="W179" i="23"/>
  <c r="X179" i="23"/>
  <c r="Y179" i="23"/>
  <c r="V180" i="23"/>
  <c r="W180" i="23"/>
  <c r="X180" i="23"/>
  <c r="Y180" i="23"/>
  <c r="V181" i="23"/>
  <c r="W181" i="23"/>
  <c r="X181" i="23"/>
  <c r="Y181" i="23"/>
  <c r="V182" i="23"/>
  <c r="W182" i="23"/>
  <c r="X182" i="23"/>
  <c r="Y182" i="23"/>
  <c r="V183" i="23"/>
  <c r="W183" i="23"/>
  <c r="X183" i="23"/>
  <c r="Y183" i="23"/>
  <c r="V184" i="23"/>
  <c r="W184" i="23"/>
  <c r="X184" i="23"/>
  <c r="Y184" i="23"/>
  <c r="V185" i="23"/>
  <c r="W185" i="23"/>
  <c r="X185" i="23"/>
  <c r="Y185" i="23"/>
  <c r="V186" i="23"/>
  <c r="W186" i="23"/>
  <c r="X186" i="23"/>
  <c r="Y186" i="23"/>
  <c r="V187" i="23"/>
  <c r="W187" i="23"/>
  <c r="X187" i="23"/>
  <c r="Y187" i="23"/>
  <c r="V188" i="23"/>
  <c r="W188" i="23"/>
  <c r="X188" i="23"/>
  <c r="Y188" i="23"/>
  <c r="V189" i="23"/>
  <c r="W189" i="23"/>
  <c r="X189" i="23"/>
  <c r="Y189" i="23"/>
  <c r="V190" i="23"/>
  <c r="W190" i="23"/>
  <c r="X190" i="23"/>
  <c r="Y190" i="23"/>
  <c r="V191" i="23"/>
  <c r="W191" i="23"/>
  <c r="X191" i="23"/>
  <c r="Y191" i="23"/>
  <c r="V192" i="23"/>
  <c r="W192" i="23"/>
  <c r="X192" i="23"/>
  <c r="Y192" i="23"/>
  <c r="V193" i="23"/>
  <c r="W193" i="23"/>
  <c r="X193" i="23"/>
  <c r="Y193" i="23"/>
  <c r="V194" i="23"/>
  <c r="W194" i="23"/>
  <c r="X194" i="23"/>
  <c r="Y194" i="23"/>
  <c r="V195" i="23"/>
  <c r="W195" i="23"/>
  <c r="X195" i="23"/>
  <c r="Y195" i="23"/>
  <c r="V196" i="23"/>
  <c r="W196" i="23"/>
  <c r="X196" i="23"/>
  <c r="Y196" i="23"/>
  <c r="V197" i="23"/>
  <c r="W197" i="23"/>
  <c r="X197" i="23"/>
  <c r="Y197" i="23"/>
  <c r="V198" i="23"/>
  <c r="W198" i="23"/>
  <c r="X198" i="23"/>
  <c r="Y198" i="23"/>
  <c r="V199" i="23"/>
  <c r="W199" i="23"/>
  <c r="X199" i="23"/>
  <c r="Y199" i="23"/>
  <c r="V200" i="23"/>
  <c r="W200" i="23"/>
  <c r="X200" i="23"/>
  <c r="Y200" i="23"/>
  <c r="V201" i="23"/>
  <c r="W201" i="23"/>
  <c r="X201" i="23"/>
  <c r="Y201" i="23"/>
  <c r="V202" i="23"/>
  <c r="W202" i="23"/>
  <c r="X202" i="23"/>
  <c r="Y202" i="23"/>
  <c r="V203" i="23"/>
  <c r="W203" i="23"/>
  <c r="X203" i="23"/>
  <c r="Y203" i="23"/>
  <c r="V204" i="23"/>
  <c r="W204" i="23"/>
  <c r="X204" i="23"/>
  <c r="Y204" i="23"/>
  <c r="V205" i="23"/>
  <c r="W205" i="23"/>
  <c r="X205" i="23"/>
  <c r="Y205" i="23"/>
  <c r="V206" i="23"/>
  <c r="W206" i="23"/>
  <c r="X206" i="23"/>
  <c r="Y206" i="23"/>
  <c r="V207" i="23"/>
  <c r="W207" i="23"/>
  <c r="X207" i="23"/>
  <c r="Y207" i="23"/>
  <c r="V208" i="23"/>
  <c r="W208" i="23"/>
  <c r="X208" i="23"/>
  <c r="Y208" i="23"/>
  <c r="V209" i="23"/>
  <c r="W209" i="23"/>
  <c r="X209" i="23"/>
  <c r="Y209" i="23"/>
  <c r="V210" i="23"/>
  <c r="W210" i="23"/>
  <c r="X210" i="23"/>
  <c r="Y210" i="23"/>
  <c r="V211" i="23"/>
  <c r="W211" i="23"/>
  <c r="X211" i="23"/>
  <c r="Y211" i="23"/>
  <c r="V212" i="23"/>
  <c r="W212" i="23"/>
  <c r="X212" i="23"/>
  <c r="Y212" i="23"/>
  <c r="V213" i="23"/>
  <c r="W213" i="23"/>
  <c r="X213" i="23"/>
  <c r="Y213" i="23"/>
  <c r="V214" i="23"/>
  <c r="W214" i="23"/>
  <c r="X214" i="23"/>
  <c r="Y214" i="23"/>
  <c r="V215" i="23"/>
  <c r="W215" i="23"/>
  <c r="X215" i="23"/>
  <c r="Y215" i="23"/>
  <c r="V216" i="23"/>
  <c r="W216" i="23"/>
  <c r="X216" i="23"/>
  <c r="Y216" i="23"/>
  <c r="V217" i="23"/>
  <c r="W217" i="23"/>
  <c r="X217" i="23"/>
  <c r="Y217" i="23"/>
  <c r="V218" i="23"/>
  <c r="W218" i="23"/>
  <c r="X218" i="23"/>
  <c r="Y218" i="23"/>
  <c r="V219" i="23"/>
  <c r="W219" i="23"/>
  <c r="X219" i="23"/>
  <c r="Y219" i="23"/>
  <c r="V220" i="23"/>
  <c r="W220" i="23"/>
  <c r="X220" i="23"/>
  <c r="Y220" i="23"/>
  <c r="V221" i="23"/>
  <c r="W221" i="23"/>
  <c r="X221" i="23"/>
  <c r="Y221" i="23"/>
  <c r="V222" i="23"/>
  <c r="W222" i="23"/>
  <c r="X222" i="23"/>
  <c r="Y222" i="23"/>
  <c r="V223" i="23"/>
  <c r="W223" i="23"/>
  <c r="X223" i="23"/>
  <c r="Y223" i="23"/>
  <c r="V224" i="23"/>
  <c r="W224" i="23"/>
  <c r="X224" i="23"/>
  <c r="Y224" i="23"/>
  <c r="V225" i="23"/>
  <c r="W225" i="23"/>
  <c r="X225" i="23"/>
  <c r="Y225" i="23"/>
  <c r="V226" i="23"/>
  <c r="W226" i="23"/>
  <c r="X226" i="23"/>
  <c r="Y226" i="23"/>
  <c r="V227" i="23"/>
  <c r="W227" i="23"/>
  <c r="X227" i="23"/>
  <c r="Y227" i="23"/>
  <c r="V228" i="23"/>
  <c r="W228" i="23"/>
  <c r="X228" i="23"/>
  <c r="Y228" i="23"/>
  <c r="V229" i="23"/>
  <c r="W229" i="23"/>
  <c r="X229" i="23"/>
  <c r="Y229" i="23"/>
  <c r="V230" i="23"/>
  <c r="W230" i="23"/>
  <c r="X230" i="23"/>
  <c r="Y230" i="23"/>
  <c r="V231" i="23"/>
  <c r="W231" i="23"/>
  <c r="X231" i="23"/>
  <c r="Y231" i="23"/>
  <c r="V232" i="23"/>
  <c r="W232" i="23"/>
  <c r="X232" i="23"/>
  <c r="Y232" i="23"/>
  <c r="V233" i="23"/>
  <c r="W233" i="23"/>
  <c r="X233" i="23"/>
  <c r="Y233" i="23"/>
  <c r="V234" i="23"/>
  <c r="W234" i="23"/>
  <c r="X234" i="23"/>
  <c r="Y234" i="23"/>
  <c r="V235" i="23"/>
  <c r="W235" i="23"/>
  <c r="X235" i="23"/>
  <c r="Y235" i="23"/>
  <c r="V236" i="23"/>
  <c r="W236" i="23"/>
  <c r="X236" i="23"/>
  <c r="Y236" i="23"/>
  <c r="V237" i="23"/>
  <c r="W237" i="23"/>
  <c r="X237" i="23"/>
  <c r="Y237" i="23"/>
  <c r="V238" i="23"/>
  <c r="W238" i="23"/>
  <c r="X238" i="23"/>
  <c r="Y238" i="23"/>
  <c r="V239" i="23"/>
  <c r="W239" i="23"/>
  <c r="X239" i="23"/>
  <c r="Y239" i="23"/>
  <c r="V240" i="23"/>
  <c r="W240" i="23"/>
  <c r="X240" i="23"/>
  <c r="Y240" i="23"/>
  <c r="V241" i="23"/>
  <c r="W241" i="23"/>
  <c r="X241" i="23"/>
  <c r="Y241" i="23"/>
  <c r="V242" i="23"/>
  <c r="W242" i="23"/>
  <c r="X242" i="23"/>
  <c r="Y242" i="23"/>
  <c r="V243" i="23"/>
  <c r="W243" i="23"/>
  <c r="X243" i="23"/>
  <c r="Y243" i="23"/>
  <c r="V244" i="23"/>
  <c r="W244" i="23"/>
  <c r="X244" i="23"/>
  <c r="Y244" i="23"/>
  <c r="V245" i="23"/>
  <c r="W245" i="23"/>
  <c r="X245" i="23"/>
  <c r="Y245" i="23"/>
  <c r="V246" i="23"/>
  <c r="W246" i="23"/>
  <c r="X246" i="23"/>
  <c r="Y246" i="23"/>
  <c r="V247" i="23"/>
  <c r="W247" i="23"/>
  <c r="X247" i="23"/>
  <c r="Y247" i="23"/>
  <c r="V248" i="23"/>
  <c r="W248" i="23"/>
  <c r="X248" i="23"/>
  <c r="Y248" i="23"/>
  <c r="V249" i="23"/>
  <c r="W249" i="23"/>
  <c r="X249" i="23"/>
  <c r="Y249" i="23"/>
  <c r="V250" i="23"/>
  <c r="W250" i="23"/>
  <c r="X250" i="23"/>
  <c r="Y250" i="23"/>
  <c r="V251" i="23"/>
  <c r="W251" i="23"/>
  <c r="X251" i="23"/>
  <c r="Y251" i="23"/>
  <c r="V252" i="23"/>
  <c r="W252" i="23"/>
  <c r="X252" i="23"/>
  <c r="Y252" i="23"/>
  <c r="V253" i="23"/>
  <c r="W253" i="23"/>
  <c r="X253" i="23"/>
  <c r="Y253" i="23"/>
  <c r="V254" i="23"/>
  <c r="W254" i="23"/>
  <c r="X254" i="23"/>
  <c r="Y254" i="23"/>
  <c r="V255" i="23"/>
  <c r="W255" i="23"/>
  <c r="X255" i="23"/>
  <c r="Y255" i="23"/>
  <c r="V256" i="23"/>
  <c r="W256" i="23"/>
  <c r="X256" i="23"/>
  <c r="Y256" i="23"/>
  <c r="V257" i="23"/>
  <c r="W257" i="23"/>
  <c r="X257" i="23"/>
  <c r="Y257" i="23"/>
  <c r="V258" i="23"/>
  <c r="W258" i="23"/>
  <c r="X258" i="23"/>
  <c r="Y258" i="23"/>
  <c r="V259" i="23"/>
  <c r="W259" i="23"/>
  <c r="X259" i="23"/>
  <c r="Y259" i="23"/>
  <c r="V260" i="23"/>
  <c r="W260" i="23"/>
  <c r="X260" i="23"/>
  <c r="Y260" i="23"/>
  <c r="V261" i="23"/>
  <c r="W261" i="23"/>
  <c r="X261" i="23"/>
  <c r="Y261" i="23"/>
  <c r="V262" i="23"/>
  <c r="W262" i="23"/>
  <c r="X262" i="23"/>
  <c r="Y262" i="23"/>
  <c r="T5" i="23"/>
  <c r="U5" i="23"/>
  <c r="T6" i="23"/>
  <c r="U6" i="23"/>
  <c r="T7" i="23"/>
  <c r="U7" i="23"/>
  <c r="T8" i="23"/>
  <c r="U8" i="23"/>
  <c r="T9" i="23"/>
  <c r="U9" i="23"/>
  <c r="T10" i="23"/>
  <c r="U10" i="23"/>
  <c r="T11" i="23"/>
  <c r="U11" i="23"/>
  <c r="T12" i="23"/>
  <c r="U12" i="23"/>
  <c r="T13" i="23"/>
  <c r="U13" i="23"/>
  <c r="T14" i="23"/>
  <c r="U14" i="23"/>
  <c r="T15" i="23"/>
  <c r="U15" i="23"/>
  <c r="T16" i="23"/>
  <c r="U16" i="23"/>
  <c r="T17" i="23"/>
  <c r="U17" i="23"/>
  <c r="T18" i="23"/>
  <c r="U18" i="23"/>
  <c r="T19" i="23"/>
  <c r="U19" i="23"/>
  <c r="T20" i="23"/>
  <c r="U20" i="23"/>
  <c r="T21" i="23"/>
  <c r="U21" i="23"/>
  <c r="T22" i="23"/>
  <c r="U22" i="23"/>
  <c r="T23" i="23"/>
  <c r="U23" i="23"/>
  <c r="T24" i="23"/>
  <c r="U24" i="23"/>
  <c r="T25" i="23"/>
  <c r="U25" i="23"/>
  <c r="T26" i="23"/>
  <c r="U26" i="23"/>
  <c r="T27" i="23"/>
  <c r="U27" i="23"/>
  <c r="T28" i="23"/>
  <c r="U28" i="23"/>
  <c r="T29" i="23"/>
  <c r="U29" i="23"/>
  <c r="T30" i="23"/>
  <c r="U30" i="23"/>
  <c r="T31" i="23"/>
  <c r="U31" i="23"/>
  <c r="T32" i="23"/>
  <c r="U32" i="23"/>
  <c r="T33" i="23"/>
  <c r="U33" i="23"/>
  <c r="T34" i="23"/>
  <c r="U34" i="23"/>
  <c r="T35" i="23"/>
  <c r="U35" i="23"/>
  <c r="T36" i="23"/>
  <c r="U36" i="23"/>
  <c r="T37" i="23"/>
  <c r="U37" i="23"/>
  <c r="T38" i="23"/>
  <c r="U38" i="23"/>
  <c r="T39" i="23"/>
  <c r="U39" i="23"/>
  <c r="T40" i="23"/>
  <c r="U40" i="23"/>
  <c r="T41" i="23"/>
  <c r="U41" i="23"/>
  <c r="T42" i="23"/>
  <c r="U42" i="23"/>
  <c r="T43" i="23"/>
  <c r="U43" i="23"/>
  <c r="T44" i="23"/>
  <c r="U44" i="23"/>
  <c r="T45" i="23"/>
  <c r="U45" i="23"/>
  <c r="T46" i="23"/>
  <c r="U46" i="23"/>
  <c r="T47" i="23"/>
  <c r="U47" i="23"/>
  <c r="T48" i="23"/>
  <c r="U48" i="23"/>
  <c r="T49" i="23"/>
  <c r="U49" i="23"/>
  <c r="T50" i="23"/>
  <c r="U50" i="23"/>
  <c r="T51" i="23"/>
  <c r="U51" i="23"/>
  <c r="T52" i="23"/>
  <c r="U52" i="23"/>
  <c r="T53" i="23"/>
  <c r="U53" i="23"/>
  <c r="T54" i="23"/>
  <c r="U54" i="23"/>
  <c r="T55" i="23"/>
  <c r="U55" i="23"/>
  <c r="T56" i="23"/>
  <c r="U56" i="23"/>
  <c r="T57" i="23"/>
  <c r="U57" i="23"/>
  <c r="T58" i="23"/>
  <c r="U58" i="23"/>
  <c r="T59" i="23"/>
  <c r="U59" i="23"/>
  <c r="T60" i="23"/>
  <c r="U60" i="23"/>
  <c r="T61" i="23"/>
  <c r="U61" i="23"/>
  <c r="T62" i="23"/>
  <c r="U62" i="23"/>
  <c r="T63" i="23"/>
  <c r="U63" i="23"/>
  <c r="T64" i="23"/>
  <c r="U64" i="23"/>
  <c r="T65" i="23"/>
  <c r="U65" i="23"/>
  <c r="T66" i="23"/>
  <c r="U66" i="23"/>
  <c r="T67" i="23"/>
  <c r="U67" i="23"/>
  <c r="T68" i="23"/>
  <c r="U68" i="23"/>
  <c r="T69" i="23"/>
  <c r="U69" i="23"/>
  <c r="T70" i="23"/>
  <c r="U70" i="23"/>
  <c r="T71" i="23"/>
  <c r="U71" i="23"/>
  <c r="T72" i="23"/>
  <c r="U72" i="23"/>
  <c r="T73" i="23"/>
  <c r="U73" i="23"/>
  <c r="T74" i="23"/>
  <c r="U74" i="23"/>
  <c r="T75" i="23"/>
  <c r="U75" i="23"/>
  <c r="T76" i="23"/>
  <c r="U76" i="23"/>
  <c r="T77" i="23"/>
  <c r="U77" i="23"/>
  <c r="T78" i="23"/>
  <c r="U78" i="23"/>
  <c r="T79" i="23"/>
  <c r="U79" i="23"/>
  <c r="T80" i="23"/>
  <c r="U80" i="23"/>
  <c r="T81" i="23"/>
  <c r="U81" i="23"/>
  <c r="T82" i="23"/>
  <c r="U82" i="23"/>
  <c r="T83" i="23"/>
  <c r="U83" i="23"/>
  <c r="T84" i="23"/>
  <c r="U84" i="23"/>
  <c r="T85" i="23"/>
  <c r="U85" i="23"/>
  <c r="T86" i="23"/>
  <c r="U86" i="23"/>
  <c r="T87" i="23"/>
  <c r="U87" i="23"/>
  <c r="T88" i="23"/>
  <c r="U88" i="23"/>
  <c r="T89" i="23"/>
  <c r="U89" i="23"/>
  <c r="T90" i="23"/>
  <c r="U90" i="23"/>
  <c r="T91" i="23"/>
  <c r="U91" i="23"/>
  <c r="T92" i="23"/>
  <c r="U92" i="23"/>
  <c r="T93" i="23"/>
  <c r="U93" i="23"/>
  <c r="T94" i="23"/>
  <c r="U94" i="23"/>
  <c r="T95" i="23"/>
  <c r="U95" i="23"/>
  <c r="T96" i="23"/>
  <c r="U96" i="23"/>
  <c r="T97" i="23"/>
  <c r="U97" i="23"/>
  <c r="T98" i="23"/>
  <c r="U98" i="23"/>
  <c r="T99" i="23"/>
  <c r="U99" i="23"/>
  <c r="T100" i="23"/>
  <c r="U100" i="23"/>
  <c r="T101" i="23"/>
  <c r="U101" i="23"/>
  <c r="T102" i="23"/>
  <c r="U102" i="23"/>
  <c r="T103" i="23"/>
  <c r="U103" i="23"/>
  <c r="T104" i="23"/>
  <c r="U104" i="23"/>
  <c r="T105" i="23"/>
  <c r="U105" i="23"/>
  <c r="T106" i="23"/>
  <c r="U106" i="23"/>
  <c r="T107" i="23"/>
  <c r="U107" i="23"/>
  <c r="T108" i="23"/>
  <c r="U108" i="23"/>
  <c r="T109" i="23"/>
  <c r="U109" i="23"/>
  <c r="T110" i="23"/>
  <c r="U110" i="23"/>
  <c r="T111" i="23"/>
  <c r="U111" i="23"/>
  <c r="T112" i="23"/>
  <c r="U112" i="23"/>
  <c r="T113" i="23"/>
  <c r="U113" i="23"/>
  <c r="T114" i="23"/>
  <c r="U114" i="23"/>
  <c r="T115" i="23"/>
  <c r="U115" i="23"/>
  <c r="T116" i="23"/>
  <c r="U116" i="23"/>
  <c r="T117" i="23"/>
  <c r="U117" i="23"/>
  <c r="T118" i="23"/>
  <c r="U118" i="23"/>
  <c r="T119" i="23"/>
  <c r="U119" i="23"/>
  <c r="T120" i="23"/>
  <c r="U120" i="23"/>
  <c r="T121" i="23"/>
  <c r="U121" i="23"/>
  <c r="T122" i="23"/>
  <c r="U122" i="23"/>
  <c r="T123" i="23"/>
  <c r="U123" i="23"/>
  <c r="T124" i="23"/>
  <c r="U124" i="23"/>
  <c r="T125" i="23"/>
  <c r="U125" i="23"/>
  <c r="T126" i="23"/>
  <c r="U126" i="23"/>
  <c r="T127" i="23"/>
  <c r="U127" i="23"/>
  <c r="T128" i="23"/>
  <c r="U128" i="23"/>
  <c r="T129" i="23"/>
  <c r="U129" i="23"/>
  <c r="T130" i="23"/>
  <c r="U130" i="23"/>
  <c r="T131" i="23"/>
  <c r="U131" i="23"/>
  <c r="T132" i="23"/>
  <c r="U132" i="23"/>
  <c r="T133" i="23"/>
  <c r="U133" i="23"/>
  <c r="T134" i="23"/>
  <c r="U134" i="23"/>
  <c r="T135" i="23"/>
  <c r="U135" i="23"/>
  <c r="T136" i="23"/>
  <c r="U136" i="23"/>
  <c r="T137" i="23"/>
  <c r="U137" i="23"/>
  <c r="T138" i="23"/>
  <c r="U138" i="23"/>
  <c r="T139" i="23"/>
  <c r="U139" i="23"/>
  <c r="T140" i="23"/>
  <c r="U140" i="23"/>
  <c r="T141" i="23"/>
  <c r="U141" i="23"/>
  <c r="T142" i="23"/>
  <c r="U142" i="23"/>
  <c r="T143" i="23"/>
  <c r="U143" i="23"/>
  <c r="T144" i="23"/>
  <c r="U144" i="23"/>
  <c r="T145" i="23"/>
  <c r="U145" i="23"/>
  <c r="T146" i="23"/>
  <c r="U146" i="23"/>
  <c r="T147" i="23"/>
  <c r="U147" i="23"/>
  <c r="T148" i="23"/>
  <c r="U148" i="23"/>
  <c r="T149" i="23"/>
  <c r="U149" i="23"/>
  <c r="T150" i="23"/>
  <c r="U150" i="23"/>
  <c r="T151" i="23"/>
  <c r="U151" i="23"/>
  <c r="T152" i="23"/>
  <c r="U152" i="23"/>
  <c r="T153" i="23"/>
  <c r="U153" i="23"/>
  <c r="T154" i="23"/>
  <c r="U154" i="23"/>
  <c r="T155" i="23"/>
  <c r="U155" i="23"/>
  <c r="T156" i="23"/>
  <c r="U156" i="23"/>
  <c r="T157" i="23"/>
  <c r="U157" i="23"/>
  <c r="T158" i="23"/>
  <c r="U158" i="23"/>
  <c r="T159" i="23"/>
  <c r="U159" i="23"/>
  <c r="T160" i="23"/>
  <c r="U160" i="23"/>
  <c r="T161" i="23"/>
  <c r="U161" i="23"/>
  <c r="T162" i="23"/>
  <c r="U162" i="23"/>
  <c r="T163" i="23"/>
  <c r="U163" i="23"/>
  <c r="T164" i="23"/>
  <c r="U164" i="23"/>
  <c r="T165" i="23"/>
  <c r="U165" i="23"/>
  <c r="T166" i="23"/>
  <c r="U166" i="23"/>
  <c r="T167" i="23"/>
  <c r="U167" i="23"/>
  <c r="T168" i="23"/>
  <c r="U168" i="23"/>
  <c r="T169" i="23"/>
  <c r="U169" i="23"/>
  <c r="T170" i="23"/>
  <c r="U170" i="23"/>
  <c r="T171" i="23"/>
  <c r="U171" i="23"/>
  <c r="T172" i="23"/>
  <c r="U172" i="23"/>
  <c r="T173" i="23"/>
  <c r="U173" i="23"/>
  <c r="T174" i="23"/>
  <c r="U174" i="23"/>
  <c r="T175" i="23"/>
  <c r="U175" i="23"/>
  <c r="T176" i="23"/>
  <c r="U176" i="23"/>
  <c r="T177" i="23"/>
  <c r="U177" i="23"/>
  <c r="T178" i="23"/>
  <c r="U178" i="23"/>
  <c r="T179" i="23"/>
  <c r="U179" i="23"/>
  <c r="T180" i="23"/>
  <c r="U180" i="23"/>
  <c r="T181" i="23"/>
  <c r="U181" i="23"/>
  <c r="T182" i="23"/>
  <c r="U182" i="23"/>
  <c r="T183" i="23"/>
  <c r="U183" i="23"/>
  <c r="T184" i="23"/>
  <c r="U184" i="23"/>
  <c r="T185" i="23"/>
  <c r="U185" i="23"/>
  <c r="T186" i="23"/>
  <c r="U186" i="23"/>
  <c r="T187" i="23"/>
  <c r="U187" i="23"/>
  <c r="T188" i="23"/>
  <c r="U188" i="23"/>
  <c r="T189" i="23"/>
  <c r="U189" i="23"/>
  <c r="T190" i="23"/>
  <c r="U190" i="23"/>
  <c r="T191" i="23"/>
  <c r="U191" i="23"/>
  <c r="T192" i="23"/>
  <c r="U192" i="23"/>
  <c r="T193" i="23"/>
  <c r="U193" i="23"/>
  <c r="T194" i="23"/>
  <c r="U194" i="23"/>
  <c r="T195" i="23"/>
  <c r="U195" i="23"/>
  <c r="T196" i="23"/>
  <c r="U196" i="23"/>
  <c r="T197" i="23"/>
  <c r="U197" i="23"/>
  <c r="T198" i="23"/>
  <c r="U198" i="23"/>
  <c r="T199" i="23"/>
  <c r="U199" i="23"/>
  <c r="T200" i="23"/>
  <c r="U200" i="23"/>
  <c r="T201" i="23"/>
  <c r="U201" i="23"/>
  <c r="T202" i="23"/>
  <c r="U202" i="23"/>
  <c r="T203" i="23"/>
  <c r="U203" i="23"/>
  <c r="T204" i="23"/>
  <c r="U204" i="23"/>
  <c r="T205" i="23"/>
  <c r="U205" i="23"/>
  <c r="T206" i="23"/>
  <c r="U206" i="23"/>
  <c r="T207" i="23"/>
  <c r="U207" i="23"/>
  <c r="T208" i="23"/>
  <c r="U208" i="23"/>
  <c r="T209" i="23"/>
  <c r="U209" i="23"/>
  <c r="T210" i="23"/>
  <c r="U210" i="23"/>
  <c r="T211" i="23"/>
  <c r="U211" i="23"/>
  <c r="T212" i="23"/>
  <c r="U212" i="23"/>
  <c r="T213" i="23"/>
  <c r="U213" i="23"/>
  <c r="T214" i="23"/>
  <c r="U214" i="23"/>
  <c r="T215" i="23"/>
  <c r="U215" i="23"/>
  <c r="T216" i="23"/>
  <c r="U216" i="23"/>
  <c r="T217" i="23"/>
  <c r="U217" i="23"/>
  <c r="T218" i="23"/>
  <c r="U218" i="23"/>
  <c r="T219" i="23"/>
  <c r="U219" i="23"/>
  <c r="T220" i="23"/>
  <c r="U220" i="23"/>
  <c r="T221" i="23"/>
  <c r="U221" i="23"/>
  <c r="T222" i="23"/>
  <c r="U222" i="23"/>
  <c r="T223" i="23"/>
  <c r="U223" i="23"/>
  <c r="T224" i="23"/>
  <c r="U224" i="23"/>
  <c r="T225" i="23"/>
  <c r="U225" i="23"/>
  <c r="T226" i="23"/>
  <c r="U226" i="23"/>
  <c r="T227" i="23"/>
  <c r="U227" i="23"/>
  <c r="T228" i="23"/>
  <c r="U228" i="23"/>
  <c r="T229" i="23"/>
  <c r="U229" i="23"/>
  <c r="T230" i="23"/>
  <c r="U230" i="23"/>
  <c r="T231" i="23"/>
  <c r="U231" i="23"/>
  <c r="T232" i="23"/>
  <c r="U232" i="23"/>
  <c r="T233" i="23"/>
  <c r="U233" i="23"/>
  <c r="T234" i="23"/>
  <c r="U234" i="23"/>
  <c r="T235" i="23"/>
  <c r="U235" i="23"/>
  <c r="T236" i="23"/>
  <c r="U236" i="23"/>
  <c r="T237" i="23"/>
  <c r="U237" i="23"/>
  <c r="T238" i="23"/>
  <c r="U238" i="23"/>
  <c r="T239" i="23"/>
  <c r="U239" i="23"/>
  <c r="T240" i="23"/>
  <c r="U240" i="23"/>
  <c r="T241" i="23"/>
  <c r="U241" i="23"/>
  <c r="T242" i="23"/>
  <c r="U242" i="23"/>
  <c r="T243" i="23"/>
  <c r="U243" i="23"/>
  <c r="T244" i="23"/>
  <c r="U244" i="23"/>
  <c r="T245" i="23"/>
  <c r="U245" i="23"/>
  <c r="T246" i="23"/>
  <c r="U246" i="23"/>
  <c r="T247" i="23"/>
  <c r="U247" i="23"/>
  <c r="T248" i="23"/>
  <c r="U248" i="23"/>
  <c r="T249" i="23"/>
  <c r="U249" i="23"/>
  <c r="T250" i="23"/>
  <c r="U250" i="23"/>
  <c r="T251" i="23"/>
  <c r="U251" i="23"/>
  <c r="T252" i="23"/>
  <c r="U252" i="23"/>
  <c r="T253" i="23"/>
  <c r="U253" i="23"/>
  <c r="T254" i="23"/>
  <c r="U254" i="23"/>
  <c r="T255" i="23"/>
  <c r="U255" i="23"/>
  <c r="T256" i="23"/>
  <c r="U256" i="23"/>
  <c r="T257" i="23"/>
  <c r="U257" i="23"/>
  <c r="T258" i="23"/>
  <c r="U258" i="23"/>
  <c r="T259" i="23"/>
  <c r="U259" i="23"/>
  <c r="T260" i="23"/>
  <c r="U260" i="23"/>
  <c r="T261" i="23"/>
  <c r="U261" i="23"/>
  <c r="T262" i="23"/>
  <c r="U262" i="23"/>
  <c r="AY9" i="29"/>
  <c r="AZ9" i="29" s="1"/>
  <c r="BA9" i="29"/>
  <c r="AL9" i="29"/>
  <c r="AJ9" i="29"/>
  <c r="AI9" i="29"/>
  <c r="AN9" i="29" s="1"/>
  <c r="Y9" i="29"/>
  <c r="AA9" i="29"/>
  <c r="AY8" i="29"/>
  <c r="AZ8" i="29" s="1"/>
  <c r="BA8" i="29"/>
  <c r="AN8" i="29"/>
  <c r="AL8" i="29"/>
  <c r="AJ8" i="29"/>
  <c r="AI8" i="29"/>
  <c r="Y8" i="29"/>
  <c r="AA8" i="29"/>
  <c r="AY7" i="29"/>
  <c r="AZ7" i="29" s="1"/>
  <c r="BA7" i="29"/>
  <c r="AL7" i="29"/>
  <c r="AJ7" i="29"/>
  <c r="AI7" i="29"/>
  <c r="AN7" i="29" s="1"/>
  <c r="Y7" i="29"/>
  <c r="AA7" i="29"/>
  <c r="L7" i="29"/>
  <c r="J269" i="23"/>
  <c r="I269" i="23"/>
  <c r="K269" i="23" s="1"/>
  <c r="H269" i="23"/>
  <c r="L269" i="23" s="1"/>
  <c r="J268" i="23"/>
  <c r="I268" i="23"/>
  <c r="K268" i="23" s="1"/>
  <c r="H268" i="23"/>
  <c r="L268" i="23" s="1"/>
  <c r="J267" i="23"/>
  <c r="I267" i="23"/>
  <c r="H267" i="23"/>
  <c r="L267" i="23" s="1"/>
  <c r="J266" i="23"/>
  <c r="I266" i="23"/>
  <c r="K266" i="23" s="1"/>
  <c r="H266" i="23"/>
  <c r="L266" i="23" s="1"/>
  <c r="J265" i="23"/>
  <c r="I265" i="23"/>
  <c r="K265" i="23" s="1"/>
  <c r="H265" i="23"/>
  <c r="L265" i="23" s="1"/>
  <c r="J264" i="23"/>
  <c r="I264" i="23"/>
  <c r="K264" i="23" s="1"/>
  <c r="H264" i="23"/>
  <c r="L264" i="23" s="1"/>
  <c r="J263" i="23"/>
  <c r="I263" i="23"/>
  <c r="H263" i="23"/>
  <c r="L263" i="23" s="1"/>
  <c r="J262" i="23"/>
  <c r="I262" i="23"/>
  <c r="K262" i="23" s="1"/>
  <c r="H262" i="23"/>
  <c r="L262" i="23" s="1"/>
  <c r="J261" i="23"/>
  <c r="I261" i="23"/>
  <c r="K261" i="23" s="1"/>
  <c r="H261" i="23"/>
  <c r="L261" i="23" s="1"/>
  <c r="J260" i="23"/>
  <c r="I260" i="23"/>
  <c r="K260" i="23" s="1"/>
  <c r="H260" i="23"/>
  <c r="L260" i="23" s="1"/>
  <c r="J259" i="23"/>
  <c r="I259" i="23"/>
  <c r="H259" i="23"/>
  <c r="L259" i="23" s="1"/>
  <c r="J258" i="23"/>
  <c r="I258" i="23"/>
  <c r="K258" i="23" s="1"/>
  <c r="H258" i="23"/>
  <c r="L258" i="23" s="1"/>
  <c r="J257" i="23"/>
  <c r="I257" i="23"/>
  <c r="K257" i="23" s="1"/>
  <c r="H257" i="23"/>
  <c r="L257" i="23" s="1"/>
  <c r="J256" i="23"/>
  <c r="I256" i="23"/>
  <c r="K256" i="23" s="1"/>
  <c r="H256" i="23"/>
  <c r="L256" i="23" s="1"/>
  <c r="J255" i="23"/>
  <c r="I255" i="23"/>
  <c r="K255" i="23" s="1"/>
  <c r="H255" i="23"/>
  <c r="L255" i="23" s="1"/>
  <c r="J254" i="23"/>
  <c r="I254" i="23"/>
  <c r="H254" i="23"/>
  <c r="L254" i="23" s="1"/>
  <c r="J253" i="23"/>
  <c r="I253" i="23"/>
  <c r="K253" i="23" s="1"/>
  <c r="H253" i="23"/>
  <c r="L253" i="23" s="1"/>
  <c r="J252" i="23"/>
  <c r="I252" i="23"/>
  <c r="K252" i="23" s="1"/>
  <c r="H252" i="23"/>
  <c r="L252" i="23" s="1"/>
  <c r="J251" i="23"/>
  <c r="I251" i="23"/>
  <c r="H251" i="23"/>
  <c r="L251" i="23" s="1"/>
  <c r="J250" i="23"/>
  <c r="I250" i="23"/>
  <c r="K250" i="23" s="1"/>
  <c r="H250" i="23"/>
  <c r="L250" i="23" s="1"/>
  <c r="J249" i="23"/>
  <c r="I249" i="23"/>
  <c r="K249" i="23" s="1"/>
  <c r="H249" i="23"/>
  <c r="L249" i="23" s="1"/>
  <c r="J248" i="23"/>
  <c r="I248" i="23"/>
  <c r="K248" i="23" s="1"/>
  <c r="H248" i="23"/>
  <c r="L248" i="23" s="1"/>
  <c r="J247" i="23"/>
  <c r="I247" i="23"/>
  <c r="K247" i="23" s="1"/>
  <c r="H247" i="23"/>
  <c r="L247" i="23" s="1"/>
  <c r="J246" i="23"/>
  <c r="I246" i="23"/>
  <c r="K246" i="23" s="1"/>
  <c r="H246" i="23"/>
  <c r="L246" i="23" s="1"/>
  <c r="J245" i="23"/>
  <c r="I245" i="23"/>
  <c r="K245" i="23" s="1"/>
  <c r="H245" i="23"/>
  <c r="L245" i="23" s="1"/>
  <c r="J244" i="23"/>
  <c r="I244" i="23"/>
  <c r="K244" i="23" s="1"/>
  <c r="H244" i="23"/>
  <c r="L244" i="23" s="1"/>
  <c r="J243" i="23"/>
  <c r="I243" i="23"/>
  <c r="H243" i="23"/>
  <c r="L243" i="23" s="1"/>
  <c r="J242" i="23"/>
  <c r="I242" i="23"/>
  <c r="K242" i="23" s="1"/>
  <c r="H242" i="23"/>
  <c r="L242" i="23" s="1"/>
  <c r="J241" i="23"/>
  <c r="I241" i="23"/>
  <c r="K241" i="23" s="1"/>
  <c r="H241" i="23"/>
  <c r="L241" i="23" s="1"/>
  <c r="J240" i="23"/>
  <c r="I240" i="23"/>
  <c r="K240" i="23" s="1"/>
  <c r="H240" i="23"/>
  <c r="L240" i="23" s="1"/>
  <c r="J239" i="23"/>
  <c r="I239" i="23"/>
  <c r="H239" i="23"/>
  <c r="L239" i="23" s="1"/>
  <c r="J238" i="23"/>
  <c r="I238" i="23"/>
  <c r="K238" i="23" s="1"/>
  <c r="H238" i="23"/>
  <c r="L238" i="23" s="1"/>
  <c r="J237" i="23"/>
  <c r="I237" i="23"/>
  <c r="K237" i="23" s="1"/>
  <c r="H237" i="23"/>
  <c r="L237" i="23" s="1"/>
  <c r="J236" i="23"/>
  <c r="I236" i="23"/>
  <c r="K236" i="23" s="1"/>
  <c r="H236" i="23"/>
  <c r="L236" i="23" s="1"/>
  <c r="J235" i="23"/>
  <c r="I235" i="23"/>
  <c r="H235" i="23"/>
  <c r="L235" i="23" s="1"/>
  <c r="J234" i="23"/>
  <c r="I234" i="23"/>
  <c r="K234" i="23" s="1"/>
  <c r="H234" i="23"/>
  <c r="L234" i="23" s="1"/>
  <c r="J233" i="23"/>
  <c r="I233" i="23"/>
  <c r="K233" i="23" s="1"/>
  <c r="H233" i="23"/>
  <c r="L233" i="23" s="1"/>
  <c r="J232" i="23"/>
  <c r="I232" i="23"/>
  <c r="K232" i="23" s="1"/>
  <c r="H232" i="23"/>
  <c r="L232" i="23" s="1"/>
  <c r="J231" i="23"/>
  <c r="I231" i="23"/>
  <c r="H231" i="23"/>
  <c r="L231" i="23" s="1"/>
  <c r="J230" i="23"/>
  <c r="I230" i="23"/>
  <c r="K230" i="23" s="1"/>
  <c r="H230" i="23"/>
  <c r="L230" i="23" s="1"/>
  <c r="J229" i="23"/>
  <c r="I229" i="23"/>
  <c r="K229" i="23" s="1"/>
  <c r="H229" i="23"/>
  <c r="L229" i="23" s="1"/>
  <c r="L228" i="23"/>
  <c r="J228" i="23"/>
  <c r="I228" i="23"/>
  <c r="K228" i="23" s="1"/>
  <c r="H228" i="23"/>
  <c r="J227" i="23"/>
  <c r="I227" i="23"/>
  <c r="H227" i="23"/>
  <c r="L227" i="23" s="1"/>
  <c r="J226" i="23"/>
  <c r="I226" i="23"/>
  <c r="K226" i="23" s="1"/>
  <c r="H226" i="23"/>
  <c r="L226" i="23" s="1"/>
  <c r="J225" i="23"/>
  <c r="I225" i="23"/>
  <c r="K225" i="23" s="1"/>
  <c r="H225" i="23"/>
  <c r="L225" i="23" s="1"/>
  <c r="J224" i="23"/>
  <c r="I224" i="23"/>
  <c r="K224" i="23" s="1"/>
  <c r="H224" i="23"/>
  <c r="L224" i="23" s="1"/>
  <c r="M224" i="23" s="1"/>
  <c r="J223" i="23"/>
  <c r="I223" i="23"/>
  <c r="H223" i="23"/>
  <c r="L223" i="23" s="1"/>
  <c r="J222" i="23"/>
  <c r="I222" i="23"/>
  <c r="K222" i="23" s="1"/>
  <c r="H222" i="23"/>
  <c r="L222" i="23" s="1"/>
  <c r="J221" i="23"/>
  <c r="I221" i="23"/>
  <c r="K221" i="23" s="1"/>
  <c r="H221" i="23"/>
  <c r="L221" i="23" s="1"/>
  <c r="J220" i="23"/>
  <c r="I220" i="23"/>
  <c r="K220" i="23" s="1"/>
  <c r="H220" i="23"/>
  <c r="L220" i="23" s="1"/>
  <c r="J219" i="23"/>
  <c r="I219" i="23"/>
  <c r="H219" i="23"/>
  <c r="L219" i="23" s="1"/>
  <c r="J218" i="23"/>
  <c r="I218" i="23"/>
  <c r="K218" i="23" s="1"/>
  <c r="M218" i="23" s="1"/>
  <c r="H218" i="23"/>
  <c r="L218" i="23" s="1"/>
  <c r="J217" i="23"/>
  <c r="I217" i="23"/>
  <c r="K217" i="23" s="1"/>
  <c r="H217" i="23"/>
  <c r="L217" i="23" s="1"/>
  <c r="J216" i="23"/>
  <c r="I216" i="23"/>
  <c r="K216" i="23" s="1"/>
  <c r="H216" i="23"/>
  <c r="L216" i="23" s="1"/>
  <c r="M216" i="23" s="1"/>
  <c r="J215" i="23"/>
  <c r="I215" i="23"/>
  <c r="H215" i="23"/>
  <c r="L215" i="23" s="1"/>
  <c r="J214" i="23"/>
  <c r="I214" i="23"/>
  <c r="K214" i="23" s="1"/>
  <c r="M214" i="23" s="1"/>
  <c r="H214" i="23"/>
  <c r="L214" i="23" s="1"/>
  <c r="J213" i="23"/>
  <c r="I213" i="23"/>
  <c r="K213" i="23" s="1"/>
  <c r="H213" i="23"/>
  <c r="L213" i="23" s="1"/>
  <c r="J212" i="23"/>
  <c r="I212" i="23"/>
  <c r="K212" i="23" s="1"/>
  <c r="H212" i="23"/>
  <c r="L212" i="23" s="1"/>
  <c r="M212" i="23" s="1"/>
  <c r="J211" i="23"/>
  <c r="I211" i="23"/>
  <c r="H211" i="23"/>
  <c r="L211" i="23" s="1"/>
  <c r="J210" i="23"/>
  <c r="I210" i="23"/>
  <c r="K210" i="23" s="1"/>
  <c r="H210" i="23"/>
  <c r="L210" i="23" s="1"/>
  <c r="J209" i="23"/>
  <c r="I209" i="23"/>
  <c r="K209" i="23" s="1"/>
  <c r="H209" i="23"/>
  <c r="L209" i="23" s="1"/>
  <c r="J208" i="23"/>
  <c r="I208" i="23"/>
  <c r="K208" i="23" s="1"/>
  <c r="H208" i="23"/>
  <c r="L208" i="23" s="1"/>
  <c r="J207" i="23"/>
  <c r="I207" i="23"/>
  <c r="H207" i="23"/>
  <c r="L207" i="23" s="1"/>
  <c r="J206" i="23"/>
  <c r="I206" i="23"/>
  <c r="K206" i="23" s="1"/>
  <c r="H206" i="23"/>
  <c r="L206" i="23" s="1"/>
  <c r="J205" i="23"/>
  <c r="I205" i="23"/>
  <c r="K205" i="23" s="1"/>
  <c r="H205" i="23"/>
  <c r="L205" i="23" s="1"/>
  <c r="J204" i="23"/>
  <c r="I204" i="23"/>
  <c r="K204" i="23" s="1"/>
  <c r="H204" i="23"/>
  <c r="L204" i="23" s="1"/>
  <c r="J203" i="23"/>
  <c r="I203" i="23"/>
  <c r="H203" i="23"/>
  <c r="L203" i="23" s="1"/>
  <c r="J202" i="23"/>
  <c r="I202" i="23"/>
  <c r="K202" i="23" s="1"/>
  <c r="H202" i="23"/>
  <c r="L202" i="23" s="1"/>
  <c r="J201" i="23"/>
  <c r="I201" i="23"/>
  <c r="K201" i="23" s="1"/>
  <c r="H201" i="23"/>
  <c r="L201" i="23" s="1"/>
  <c r="J200" i="23"/>
  <c r="I200" i="23"/>
  <c r="K200" i="23" s="1"/>
  <c r="H200" i="23"/>
  <c r="L200" i="23" s="1"/>
  <c r="M200" i="23" s="1"/>
  <c r="J199" i="23"/>
  <c r="I199" i="23"/>
  <c r="H199" i="23"/>
  <c r="L199" i="23" s="1"/>
  <c r="J198" i="23"/>
  <c r="I198" i="23"/>
  <c r="K198" i="23" s="1"/>
  <c r="H198" i="23"/>
  <c r="L198" i="23" s="1"/>
  <c r="J197" i="23"/>
  <c r="I197" i="23"/>
  <c r="K197" i="23" s="1"/>
  <c r="H197" i="23"/>
  <c r="L197" i="23" s="1"/>
  <c r="J196" i="23"/>
  <c r="I196" i="23"/>
  <c r="K196" i="23" s="1"/>
  <c r="H196" i="23"/>
  <c r="L196" i="23" s="1"/>
  <c r="J195" i="23"/>
  <c r="I195" i="23"/>
  <c r="H195" i="23"/>
  <c r="L195" i="23" s="1"/>
  <c r="J194" i="23"/>
  <c r="I194" i="23"/>
  <c r="K194" i="23" s="1"/>
  <c r="M194" i="23" s="1"/>
  <c r="H194" i="23"/>
  <c r="L194" i="23" s="1"/>
  <c r="J193" i="23"/>
  <c r="I193" i="23"/>
  <c r="K193" i="23" s="1"/>
  <c r="H193" i="23"/>
  <c r="L193" i="23" s="1"/>
  <c r="L192" i="23"/>
  <c r="J192" i="23"/>
  <c r="I192" i="23"/>
  <c r="K192" i="23" s="1"/>
  <c r="H192" i="23"/>
  <c r="J191" i="23"/>
  <c r="I191" i="23"/>
  <c r="K191" i="23" s="1"/>
  <c r="H191" i="23"/>
  <c r="L191" i="23" s="1"/>
  <c r="J190" i="23"/>
  <c r="I190" i="23"/>
  <c r="H190" i="23"/>
  <c r="L190" i="23" s="1"/>
  <c r="K189" i="23"/>
  <c r="J189" i="23"/>
  <c r="I189" i="23"/>
  <c r="H189" i="23"/>
  <c r="L189" i="23" s="1"/>
  <c r="J188" i="23"/>
  <c r="I188" i="23"/>
  <c r="K188" i="23" s="1"/>
  <c r="H188" i="23"/>
  <c r="L188" i="23" s="1"/>
  <c r="J187" i="23"/>
  <c r="I187" i="23"/>
  <c r="H187" i="23"/>
  <c r="L187" i="23" s="1"/>
  <c r="J186" i="23"/>
  <c r="I186" i="23"/>
  <c r="K186" i="23" s="1"/>
  <c r="H186" i="23"/>
  <c r="L186" i="23" s="1"/>
  <c r="J185" i="23"/>
  <c r="I185" i="23"/>
  <c r="K185" i="23" s="1"/>
  <c r="H185" i="23"/>
  <c r="L185" i="23" s="1"/>
  <c r="J184" i="23"/>
  <c r="I184" i="23"/>
  <c r="K184" i="23" s="1"/>
  <c r="M184" i="23" s="1"/>
  <c r="H184" i="23"/>
  <c r="L184" i="23" s="1"/>
  <c r="J183" i="23"/>
  <c r="I183" i="23"/>
  <c r="K183" i="23" s="1"/>
  <c r="H183" i="23"/>
  <c r="L183" i="23" s="1"/>
  <c r="J182" i="23"/>
  <c r="I182" i="23"/>
  <c r="K182" i="23" s="1"/>
  <c r="H182" i="23"/>
  <c r="L182" i="23" s="1"/>
  <c r="J181" i="23"/>
  <c r="I181" i="23"/>
  <c r="K181" i="23" s="1"/>
  <c r="H181" i="23"/>
  <c r="L181" i="23" s="1"/>
  <c r="J180" i="23"/>
  <c r="I180" i="23"/>
  <c r="K180" i="23" s="1"/>
  <c r="H180" i="23"/>
  <c r="L180" i="23" s="1"/>
  <c r="J179" i="23"/>
  <c r="I179" i="23"/>
  <c r="H179" i="23"/>
  <c r="L179" i="23" s="1"/>
  <c r="J178" i="23"/>
  <c r="I178" i="23"/>
  <c r="K178" i="23" s="1"/>
  <c r="H178" i="23"/>
  <c r="L178" i="23" s="1"/>
  <c r="J177" i="23"/>
  <c r="I177" i="23"/>
  <c r="K177" i="23" s="1"/>
  <c r="H177" i="23"/>
  <c r="L177" i="23" s="1"/>
  <c r="J176" i="23"/>
  <c r="I176" i="23"/>
  <c r="K176" i="23" s="1"/>
  <c r="H176" i="23"/>
  <c r="L176" i="23" s="1"/>
  <c r="J175" i="23"/>
  <c r="I175" i="23"/>
  <c r="H175" i="23"/>
  <c r="L175" i="23" s="1"/>
  <c r="J174" i="23"/>
  <c r="I174" i="23"/>
  <c r="K174" i="23" s="1"/>
  <c r="H174" i="23"/>
  <c r="L174" i="23" s="1"/>
  <c r="J173" i="23"/>
  <c r="I173" i="23"/>
  <c r="K173" i="23" s="1"/>
  <c r="H173" i="23"/>
  <c r="L173" i="23" s="1"/>
  <c r="J172" i="23"/>
  <c r="I172" i="23"/>
  <c r="K172" i="23" s="1"/>
  <c r="H172" i="23"/>
  <c r="L172" i="23" s="1"/>
  <c r="J171" i="23"/>
  <c r="I171" i="23"/>
  <c r="H171" i="23"/>
  <c r="L171" i="23" s="1"/>
  <c r="J170" i="23"/>
  <c r="I170" i="23"/>
  <c r="K170" i="23" s="1"/>
  <c r="H170" i="23"/>
  <c r="L170" i="23" s="1"/>
  <c r="K169" i="23"/>
  <c r="J169" i="23"/>
  <c r="I169" i="23"/>
  <c r="H169" i="23"/>
  <c r="L169" i="23" s="1"/>
  <c r="J168" i="23"/>
  <c r="I168" i="23"/>
  <c r="K168" i="23" s="1"/>
  <c r="H168" i="23"/>
  <c r="L168" i="23" s="1"/>
  <c r="J167" i="23"/>
  <c r="I167" i="23"/>
  <c r="H167" i="23"/>
  <c r="L167" i="23" s="1"/>
  <c r="J166" i="23"/>
  <c r="I166" i="23"/>
  <c r="K166" i="23" s="1"/>
  <c r="H166" i="23"/>
  <c r="L166" i="23" s="1"/>
  <c r="J165" i="23"/>
  <c r="I165" i="23"/>
  <c r="K165" i="23" s="1"/>
  <c r="H165" i="23"/>
  <c r="L165" i="23" s="1"/>
  <c r="L164" i="23"/>
  <c r="M164" i="23" s="1"/>
  <c r="J164" i="23"/>
  <c r="I164" i="23"/>
  <c r="K164" i="23" s="1"/>
  <c r="H164" i="23"/>
  <c r="J163" i="23"/>
  <c r="I163" i="23"/>
  <c r="H163" i="23"/>
  <c r="L163" i="23" s="1"/>
  <c r="J162" i="23"/>
  <c r="I162" i="23"/>
  <c r="K162" i="23" s="1"/>
  <c r="M162" i="23" s="1"/>
  <c r="H162" i="23"/>
  <c r="L162" i="23" s="1"/>
  <c r="J161" i="23"/>
  <c r="I161" i="23"/>
  <c r="K161" i="23" s="1"/>
  <c r="H161" i="23"/>
  <c r="L161" i="23" s="1"/>
  <c r="J160" i="23"/>
  <c r="I160" i="23"/>
  <c r="K160" i="23" s="1"/>
  <c r="H160" i="23"/>
  <c r="L160" i="23" s="1"/>
  <c r="J159" i="23"/>
  <c r="I159" i="23"/>
  <c r="H159" i="23"/>
  <c r="L159" i="23" s="1"/>
  <c r="J158" i="23"/>
  <c r="I158" i="23"/>
  <c r="K158" i="23" s="1"/>
  <c r="H158" i="23"/>
  <c r="L158" i="23" s="1"/>
  <c r="J157" i="23"/>
  <c r="I157" i="23"/>
  <c r="K157" i="23" s="1"/>
  <c r="H157" i="23"/>
  <c r="L157" i="23" s="1"/>
  <c r="J156" i="23"/>
  <c r="I156" i="23"/>
  <c r="K156" i="23" s="1"/>
  <c r="H156" i="23"/>
  <c r="L156" i="23" s="1"/>
  <c r="J155" i="23"/>
  <c r="I155" i="23"/>
  <c r="H155" i="23"/>
  <c r="L155" i="23" s="1"/>
  <c r="K154" i="23"/>
  <c r="J154" i="23"/>
  <c r="I154" i="23"/>
  <c r="H154" i="23"/>
  <c r="L154" i="23" s="1"/>
  <c r="J153" i="23"/>
  <c r="I153" i="23"/>
  <c r="K153" i="23" s="1"/>
  <c r="H153" i="23"/>
  <c r="L153" i="23" s="1"/>
  <c r="L152" i="23"/>
  <c r="J152" i="23"/>
  <c r="I152" i="23"/>
  <c r="K152" i="23" s="1"/>
  <c r="H152" i="23"/>
  <c r="J151" i="23"/>
  <c r="I151" i="23"/>
  <c r="H151" i="23"/>
  <c r="L151" i="23" s="1"/>
  <c r="J150" i="23"/>
  <c r="I150" i="23"/>
  <c r="K150" i="23" s="1"/>
  <c r="H150" i="23"/>
  <c r="L150" i="23" s="1"/>
  <c r="J149" i="23"/>
  <c r="I149" i="23"/>
  <c r="K149" i="23" s="1"/>
  <c r="H149" i="23"/>
  <c r="L149" i="23" s="1"/>
  <c r="J148" i="23"/>
  <c r="I148" i="23"/>
  <c r="K148" i="23" s="1"/>
  <c r="H148" i="23"/>
  <c r="L148" i="23" s="1"/>
  <c r="J147" i="23"/>
  <c r="I147" i="23"/>
  <c r="H147" i="23"/>
  <c r="L147" i="23" s="1"/>
  <c r="J146" i="23"/>
  <c r="I146" i="23"/>
  <c r="K146" i="23" s="1"/>
  <c r="H146" i="23"/>
  <c r="L146" i="23" s="1"/>
  <c r="J145" i="23"/>
  <c r="I145" i="23"/>
  <c r="K145" i="23" s="1"/>
  <c r="H145" i="23"/>
  <c r="L145" i="23" s="1"/>
  <c r="J144" i="23"/>
  <c r="I144" i="23"/>
  <c r="K144" i="23" s="1"/>
  <c r="H144" i="23"/>
  <c r="L144" i="23" s="1"/>
  <c r="J143" i="23"/>
  <c r="I143" i="23"/>
  <c r="H143" i="23"/>
  <c r="L143" i="23" s="1"/>
  <c r="J142" i="23"/>
  <c r="I142" i="23"/>
  <c r="K142" i="23" s="1"/>
  <c r="H142" i="23"/>
  <c r="L142" i="23" s="1"/>
  <c r="J141" i="23"/>
  <c r="I141" i="23"/>
  <c r="K141" i="23" s="1"/>
  <c r="H141" i="23"/>
  <c r="L141" i="23" s="1"/>
  <c r="J140" i="23"/>
  <c r="I140" i="23"/>
  <c r="K140" i="23" s="1"/>
  <c r="H140" i="23"/>
  <c r="L140" i="23" s="1"/>
  <c r="J139" i="23"/>
  <c r="I139" i="23"/>
  <c r="H139" i="23"/>
  <c r="L139" i="23" s="1"/>
  <c r="J138" i="23"/>
  <c r="I138" i="23"/>
  <c r="K138" i="23" s="1"/>
  <c r="H138" i="23"/>
  <c r="L138" i="23" s="1"/>
  <c r="J137" i="23"/>
  <c r="I137" i="23"/>
  <c r="K137" i="23" s="1"/>
  <c r="H137" i="23"/>
  <c r="L137" i="23" s="1"/>
  <c r="J136" i="23"/>
  <c r="I136" i="23"/>
  <c r="K136" i="23" s="1"/>
  <c r="H136" i="23"/>
  <c r="L136" i="23" s="1"/>
  <c r="M136" i="23" s="1"/>
  <c r="J135" i="23"/>
  <c r="I135" i="23"/>
  <c r="H135" i="23"/>
  <c r="L135" i="23" s="1"/>
  <c r="J134" i="23"/>
  <c r="I134" i="23"/>
  <c r="K134" i="23" s="1"/>
  <c r="H134" i="23"/>
  <c r="L134" i="23" s="1"/>
  <c r="J133" i="23"/>
  <c r="I133" i="23"/>
  <c r="K133" i="23" s="1"/>
  <c r="H133" i="23"/>
  <c r="L133" i="23" s="1"/>
  <c r="J132" i="23"/>
  <c r="I132" i="23"/>
  <c r="K132" i="23" s="1"/>
  <c r="H132" i="23"/>
  <c r="L132" i="23" s="1"/>
  <c r="J131" i="23"/>
  <c r="I131" i="23"/>
  <c r="H131" i="23"/>
  <c r="L131" i="23" s="1"/>
  <c r="K130" i="23"/>
  <c r="J130" i="23"/>
  <c r="I130" i="23"/>
  <c r="H130" i="23"/>
  <c r="L130" i="23" s="1"/>
  <c r="J129" i="23"/>
  <c r="I129" i="23"/>
  <c r="K129" i="23" s="1"/>
  <c r="H129" i="23"/>
  <c r="L129" i="23" s="1"/>
  <c r="J128" i="23"/>
  <c r="I128" i="23"/>
  <c r="K128" i="23" s="1"/>
  <c r="H128" i="23"/>
  <c r="L128" i="23" s="1"/>
  <c r="M128" i="23" s="1"/>
  <c r="J127" i="23"/>
  <c r="I127" i="23"/>
  <c r="K127" i="23" s="1"/>
  <c r="H127" i="23"/>
  <c r="L127" i="23" s="1"/>
  <c r="J126" i="23"/>
  <c r="I126" i="23"/>
  <c r="H126" i="23"/>
  <c r="L126" i="23" s="1"/>
  <c r="J125" i="23"/>
  <c r="I125" i="23"/>
  <c r="K125" i="23" s="1"/>
  <c r="H125" i="23"/>
  <c r="L125" i="23" s="1"/>
  <c r="J124" i="23"/>
  <c r="I124" i="23"/>
  <c r="K124" i="23" s="1"/>
  <c r="H124" i="23"/>
  <c r="L124" i="23" s="1"/>
  <c r="J123" i="23"/>
  <c r="I123" i="23"/>
  <c r="H123" i="23"/>
  <c r="L123" i="23" s="1"/>
  <c r="J122" i="23"/>
  <c r="I122" i="23"/>
  <c r="K122" i="23" s="1"/>
  <c r="H122" i="23"/>
  <c r="L122" i="23" s="1"/>
  <c r="J121" i="23"/>
  <c r="I121" i="23"/>
  <c r="K121" i="23" s="1"/>
  <c r="H121" i="23"/>
  <c r="L121" i="23" s="1"/>
  <c r="J120" i="23"/>
  <c r="I120" i="23"/>
  <c r="K120" i="23" s="1"/>
  <c r="H120" i="23"/>
  <c r="L120" i="23" s="1"/>
  <c r="J119" i="23"/>
  <c r="I119" i="23"/>
  <c r="K119" i="23" s="1"/>
  <c r="H119" i="23"/>
  <c r="L119" i="23" s="1"/>
  <c r="J118" i="23"/>
  <c r="I118" i="23"/>
  <c r="K118" i="23" s="1"/>
  <c r="H118" i="23"/>
  <c r="L118" i="23" s="1"/>
  <c r="J117" i="23"/>
  <c r="I117" i="23"/>
  <c r="K117" i="23" s="1"/>
  <c r="H117" i="23"/>
  <c r="L117" i="23" s="1"/>
  <c r="J116" i="23"/>
  <c r="I116" i="23"/>
  <c r="K116" i="23" s="1"/>
  <c r="H116" i="23"/>
  <c r="L116" i="23" s="1"/>
  <c r="J115" i="23"/>
  <c r="I115" i="23"/>
  <c r="H115" i="23"/>
  <c r="L115" i="23" s="1"/>
  <c r="J114" i="23"/>
  <c r="I114" i="23"/>
  <c r="K114" i="23" s="1"/>
  <c r="H114" i="23"/>
  <c r="L114" i="23" s="1"/>
  <c r="J113" i="23"/>
  <c r="I113" i="23"/>
  <c r="K113" i="23" s="1"/>
  <c r="H113" i="23"/>
  <c r="L113" i="23" s="1"/>
  <c r="J112" i="23"/>
  <c r="I112" i="23"/>
  <c r="K112" i="23" s="1"/>
  <c r="H112" i="23"/>
  <c r="L112" i="23" s="1"/>
  <c r="J111" i="23"/>
  <c r="I111" i="23"/>
  <c r="H111" i="23"/>
  <c r="L111" i="23" s="1"/>
  <c r="J110" i="23"/>
  <c r="I110" i="23"/>
  <c r="K110" i="23" s="1"/>
  <c r="H110" i="23"/>
  <c r="L110" i="23" s="1"/>
  <c r="J109" i="23"/>
  <c r="I109" i="23"/>
  <c r="K109" i="23" s="1"/>
  <c r="H109" i="23"/>
  <c r="L109" i="23" s="1"/>
  <c r="L108" i="23"/>
  <c r="J108" i="23"/>
  <c r="I108" i="23"/>
  <c r="K108" i="23" s="1"/>
  <c r="H108" i="23"/>
  <c r="J107" i="23"/>
  <c r="I107" i="23"/>
  <c r="H107" i="23"/>
  <c r="L107" i="23" s="1"/>
  <c r="J106" i="23"/>
  <c r="I106" i="23"/>
  <c r="K106" i="23" s="1"/>
  <c r="M106" i="23" s="1"/>
  <c r="H106" i="23"/>
  <c r="L106" i="23" s="1"/>
  <c r="J105" i="23"/>
  <c r="I105" i="23"/>
  <c r="K105" i="23" s="1"/>
  <c r="H105" i="23"/>
  <c r="L105" i="23" s="1"/>
  <c r="J104" i="23"/>
  <c r="I104" i="23"/>
  <c r="K104" i="23" s="1"/>
  <c r="M104" i="23" s="1"/>
  <c r="H104" i="23"/>
  <c r="L104" i="23" s="1"/>
  <c r="J103" i="23"/>
  <c r="I103" i="23"/>
  <c r="H103" i="23"/>
  <c r="L103" i="23" s="1"/>
  <c r="J102" i="23"/>
  <c r="I102" i="23"/>
  <c r="K102" i="23" s="1"/>
  <c r="H102" i="23"/>
  <c r="L102" i="23" s="1"/>
  <c r="J101" i="23"/>
  <c r="I101" i="23"/>
  <c r="K101" i="23" s="1"/>
  <c r="H101" i="23"/>
  <c r="L101" i="23" s="1"/>
  <c r="J100" i="23"/>
  <c r="I100" i="23"/>
  <c r="K100" i="23" s="1"/>
  <c r="H100" i="23"/>
  <c r="L100" i="23" s="1"/>
  <c r="J99" i="23"/>
  <c r="I99" i="23"/>
  <c r="K99" i="23" s="1"/>
  <c r="H99" i="23"/>
  <c r="L99" i="23" s="1"/>
  <c r="J98" i="23"/>
  <c r="I98" i="23"/>
  <c r="K98" i="23" s="1"/>
  <c r="H98" i="23"/>
  <c r="L98" i="23" s="1"/>
  <c r="J97" i="23"/>
  <c r="I97" i="23"/>
  <c r="H97" i="23"/>
  <c r="L97" i="23" s="1"/>
  <c r="J96" i="23"/>
  <c r="I96" i="23"/>
  <c r="K96" i="23" s="1"/>
  <c r="H96" i="23"/>
  <c r="L96" i="23" s="1"/>
  <c r="J95" i="23"/>
  <c r="I95" i="23"/>
  <c r="H95" i="23"/>
  <c r="L95" i="23" s="1"/>
  <c r="J94" i="23"/>
  <c r="I94" i="23"/>
  <c r="K94" i="23" s="1"/>
  <c r="H94" i="23"/>
  <c r="L94" i="23" s="1"/>
  <c r="J93" i="23"/>
  <c r="I93" i="23"/>
  <c r="K93" i="23" s="1"/>
  <c r="H93" i="23"/>
  <c r="L93" i="23" s="1"/>
  <c r="J92" i="23"/>
  <c r="I92" i="23"/>
  <c r="K92" i="23" s="1"/>
  <c r="H92" i="23"/>
  <c r="L92" i="23" s="1"/>
  <c r="J91" i="23"/>
  <c r="I91" i="23"/>
  <c r="K91" i="23" s="1"/>
  <c r="H91" i="23"/>
  <c r="L91" i="23" s="1"/>
  <c r="J90" i="23"/>
  <c r="I90" i="23"/>
  <c r="K90" i="23" s="1"/>
  <c r="H90" i="23"/>
  <c r="L90" i="23" s="1"/>
  <c r="J89" i="23"/>
  <c r="I89" i="23"/>
  <c r="K89" i="23" s="1"/>
  <c r="H89" i="23"/>
  <c r="L89" i="23" s="1"/>
  <c r="J88" i="23"/>
  <c r="I88" i="23"/>
  <c r="K88" i="23" s="1"/>
  <c r="H88" i="23"/>
  <c r="L88" i="23" s="1"/>
  <c r="J87" i="23"/>
  <c r="I87" i="23"/>
  <c r="K87" i="23" s="1"/>
  <c r="H87" i="23"/>
  <c r="L87" i="23" s="1"/>
  <c r="J86" i="23"/>
  <c r="I86" i="23"/>
  <c r="K86" i="23" s="1"/>
  <c r="H86" i="23"/>
  <c r="L86" i="23" s="1"/>
  <c r="J85" i="23"/>
  <c r="I85" i="23"/>
  <c r="K85" i="23" s="1"/>
  <c r="H85" i="23"/>
  <c r="L85" i="23" s="1"/>
  <c r="J84" i="23"/>
  <c r="I84" i="23"/>
  <c r="K84" i="23" s="1"/>
  <c r="H84" i="23"/>
  <c r="L84" i="23" s="1"/>
  <c r="J83" i="23"/>
  <c r="I83" i="23"/>
  <c r="K83" i="23" s="1"/>
  <c r="H83" i="23"/>
  <c r="L83" i="23" s="1"/>
  <c r="J82" i="23"/>
  <c r="I82" i="23"/>
  <c r="K82" i="23" s="1"/>
  <c r="H82" i="23"/>
  <c r="L82" i="23" s="1"/>
  <c r="J81" i="23"/>
  <c r="I81" i="23"/>
  <c r="K81" i="23" s="1"/>
  <c r="H81" i="23"/>
  <c r="L81" i="23" s="1"/>
  <c r="J80" i="23"/>
  <c r="I80" i="23"/>
  <c r="K80" i="23" s="1"/>
  <c r="H80" i="23"/>
  <c r="L80" i="23" s="1"/>
  <c r="J79" i="23"/>
  <c r="I79" i="23"/>
  <c r="K79" i="23" s="1"/>
  <c r="H79" i="23"/>
  <c r="L79" i="23" s="1"/>
  <c r="L78" i="23"/>
  <c r="J78" i="23"/>
  <c r="I78" i="23"/>
  <c r="K78" i="23" s="1"/>
  <c r="H78" i="23"/>
  <c r="J77" i="23"/>
  <c r="I77" i="23"/>
  <c r="K77" i="23" s="1"/>
  <c r="H77" i="23"/>
  <c r="L77" i="23" s="1"/>
  <c r="J76" i="23"/>
  <c r="I76" i="23"/>
  <c r="K76" i="23" s="1"/>
  <c r="H76" i="23"/>
  <c r="L76" i="23" s="1"/>
  <c r="J75" i="23"/>
  <c r="I75" i="23"/>
  <c r="K75" i="23" s="1"/>
  <c r="H75" i="23"/>
  <c r="L75" i="23" s="1"/>
  <c r="J74" i="23"/>
  <c r="I74" i="23"/>
  <c r="K74" i="23" s="1"/>
  <c r="H74" i="23"/>
  <c r="L74" i="23" s="1"/>
  <c r="J73" i="23"/>
  <c r="I73" i="23"/>
  <c r="K73" i="23" s="1"/>
  <c r="H73" i="23"/>
  <c r="L73" i="23" s="1"/>
  <c r="J72" i="23"/>
  <c r="I72" i="23"/>
  <c r="K72" i="23" s="1"/>
  <c r="H72" i="23"/>
  <c r="L72" i="23" s="1"/>
  <c r="J71" i="23"/>
  <c r="I71" i="23"/>
  <c r="K71" i="23" s="1"/>
  <c r="H71" i="23"/>
  <c r="L71" i="23" s="1"/>
  <c r="J70" i="23"/>
  <c r="I70" i="23"/>
  <c r="K70" i="23" s="1"/>
  <c r="H70" i="23"/>
  <c r="L70" i="23" s="1"/>
  <c r="J69" i="23"/>
  <c r="I69" i="23"/>
  <c r="K69" i="23" s="1"/>
  <c r="H69" i="23"/>
  <c r="L69" i="23" s="1"/>
  <c r="J68" i="23"/>
  <c r="I68" i="23"/>
  <c r="K68" i="23" s="1"/>
  <c r="H68" i="23"/>
  <c r="L68" i="23" s="1"/>
  <c r="J67" i="23"/>
  <c r="I67" i="23"/>
  <c r="K67" i="23" s="1"/>
  <c r="H67" i="23"/>
  <c r="L67" i="23" s="1"/>
  <c r="J66" i="23"/>
  <c r="I66" i="23"/>
  <c r="K66" i="23" s="1"/>
  <c r="M66" i="23" s="1"/>
  <c r="H66" i="23"/>
  <c r="L66" i="23" s="1"/>
  <c r="J65" i="23"/>
  <c r="I65" i="23"/>
  <c r="K65" i="23" s="1"/>
  <c r="H65" i="23"/>
  <c r="L65" i="23" s="1"/>
  <c r="J64" i="23"/>
  <c r="I64" i="23"/>
  <c r="K64" i="23" s="1"/>
  <c r="H64" i="23"/>
  <c r="L64" i="23" s="1"/>
  <c r="J63" i="23"/>
  <c r="I63" i="23"/>
  <c r="K63" i="23" s="1"/>
  <c r="H63" i="23"/>
  <c r="L63" i="23" s="1"/>
  <c r="L62" i="23"/>
  <c r="J62" i="23"/>
  <c r="I62" i="23"/>
  <c r="K62" i="23" s="1"/>
  <c r="H62" i="23"/>
  <c r="J61" i="23"/>
  <c r="I61" i="23"/>
  <c r="K61" i="23" s="1"/>
  <c r="H61" i="23"/>
  <c r="L61" i="23" s="1"/>
  <c r="J60" i="23"/>
  <c r="I60" i="23"/>
  <c r="K60" i="23" s="1"/>
  <c r="H60" i="23"/>
  <c r="L60" i="23" s="1"/>
  <c r="J59" i="23"/>
  <c r="I59" i="23"/>
  <c r="K59" i="23" s="1"/>
  <c r="H59" i="23"/>
  <c r="L59" i="23" s="1"/>
  <c r="J58" i="23"/>
  <c r="I58" i="23"/>
  <c r="K58" i="23" s="1"/>
  <c r="H58" i="23"/>
  <c r="L58" i="23" s="1"/>
  <c r="L57" i="23"/>
  <c r="J57" i="23"/>
  <c r="I57" i="23"/>
  <c r="K57" i="23" s="1"/>
  <c r="H57" i="23"/>
  <c r="J56" i="23"/>
  <c r="I56" i="23"/>
  <c r="K56" i="23" s="1"/>
  <c r="H56" i="23"/>
  <c r="L56" i="23" s="1"/>
  <c r="J55" i="23"/>
  <c r="I55" i="23"/>
  <c r="K55" i="23" s="1"/>
  <c r="H55" i="23"/>
  <c r="L55" i="23" s="1"/>
  <c r="K54" i="23"/>
  <c r="J54" i="23"/>
  <c r="I54" i="23"/>
  <c r="H54" i="23"/>
  <c r="L54" i="23" s="1"/>
  <c r="J53" i="23"/>
  <c r="I53" i="23"/>
  <c r="K53" i="23" s="1"/>
  <c r="H53" i="23"/>
  <c r="L53" i="23" s="1"/>
  <c r="J52" i="23"/>
  <c r="I52" i="23"/>
  <c r="K52" i="23" s="1"/>
  <c r="M52" i="23" s="1"/>
  <c r="H52" i="23"/>
  <c r="L52" i="23" s="1"/>
  <c r="J51" i="23"/>
  <c r="I51" i="23"/>
  <c r="K51" i="23" s="1"/>
  <c r="H51" i="23"/>
  <c r="L51" i="23" s="1"/>
  <c r="L50" i="23"/>
  <c r="J50" i="23"/>
  <c r="I50" i="23"/>
  <c r="K50" i="23" s="1"/>
  <c r="H50" i="23"/>
  <c r="J49" i="23"/>
  <c r="I49" i="23"/>
  <c r="K49" i="23" s="1"/>
  <c r="H49" i="23"/>
  <c r="L49" i="23" s="1"/>
  <c r="J48" i="23"/>
  <c r="I48" i="23"/>
  <c r="K48" i="23" s="1"/>
  <c r="H48" i="23"/>
  <c r="L48" i="23" s="1"/>
  <c r="J47" i="23"/>
  <c r="I47" i="23"/>
  <c r="K47" i="23" s="1"/>
  <c r="H47" i="23"/>
  <c r="L47" i="23" s="1"/>
  <c r="J46" i="23"/>
  <c r="I46" i="23"/>
  <c r="K46" i="23" s="1"/>
  <c r="H46" i="23"/>
  <c r="L46" i="23" s="1"/>
  <c r="J45" i="23"/>
  <c r="I45" i="23"/>
  <c r="K45" i="23" s="1"/>
  <c r="H45" i="23"/>
  <c r="L45" i="23" s="1"/>
  <c r="J44" i="23"/>
  <c r="I44" i="23"/>
  <c r="K44" i="23" s="1"/>
  <c r="H44" i="23"/>
  <c r="L44" i="23" s="1"/>
  <c r="J43" i="23"/>
  <c r="I43" i="23"/>
  <c r="K43" i="23" s="1"/>
  <c r="H43" i="23"/>
  <c r="L43" i="23" s="1"/>
  <c r="J42" i="23"/>
  <c r="I42" i="23"/>
  <c r="K42" i="23" s="1"/>
  <c r="H42" i="23"/>
  <c r="L42" i="23" s="1"/>
  <c r="J41" i="23"/>
  <c r="I41" i="23"/>
  <c r="K41" i="23" s="1"/>
  <c r="H41" i="23"/>
  <c r="L41" i="23" s="1"/>
  <c r="J40" i="23"/>
  <c r="I40" i="23"/>
  <c r="K40" i="23" s="1"/>
  <c r="H40" i="23"/>
  <c r="L40" i="23" s="1"/>
  <c r="J39" i="23"/>
  <c r="I39" i="23"/>
  <c r="K39" i="23" s="1"/>
  <c r="H39" i="23"/>
  <c r="L39" i="23" s="1"/>
  <c r="J38" i="23"/>
  <c r="I38" i="23"/>
  <c r="K38" i="23" s="1"/>
  <c r="H38" i="23"/>
  <c r="L38" i="23" s="1"/>
  <c r="J37" i="23"/>
  <c r="I37" i="23"/>
  <c r="K37" i="23" s="1"/>
  <c r="H37" i="23"/>
  <c r="L37" i="23" s="1"/>
  <c r="J36" i="23"/>
  <c r="I36" i="23"/>
  <c r="K36" i="23" s="1"/>
  <c r="H36" i="23"/>
  <c r="L36" i="23" s="1"/>
  <c r="J35" i="23"/>
  <c r="I35" i="23"/>
  <c r="K35" i="23" s="1"/>
  <c r="H35" i="23"/>
  <c r="L35" i="23" s="1"/>
  <c r="J34" i="23"/>
  <c r="I34" i="23"/>
  <c r="K34" i="23" s="1"/>
  <c r="H34" i="23"/>
  <c r="L34" i="23" s="1"/>
  <c r="J33" i="23"/>
  <c r="I33" i="23"/>
  <c r="K33" i="23" s="1"/>
  <c r="H33" i="23"/>
  <c r="L33" i="23" s="1"/>
  <c r="J32" i="23"/>
  <c r="I32" i="23"/>
  <c r="K32" i="23" s="1"/>
  <c r="M32" i="23" s="1"/>
  <c r="H32" i="23"/>
  <c r="L32" i="23" s="1"/>
  <c r="J31" i="23"/>
  <c r="I31" i="23"/>
  <c r="K31" i="23" s="1"/>
  <c r="H31" i="23"/>
  <c r="L31" i="23" s="1"/>
  <c r="J30" i="23"/>
  <c r="I30" i="23"/>
  <c r="K30" i="23" s="1"/>
  <c r="H30" i="23"/>
  <c r="L30" i="23" s="1"/>
  <c r="J29" i="23"/>
  <c r="I29" i="23"/>
  <c r="K29" i="23" s="1"/>
  <c r="H29" i="23"/>
  <c r="L29" i="23" s="1"/>
  <c r="J28" i="23"/>
  <c r="I28" i="23"/>
  <c r="K28" i="23" s="1"/>
  <c r="H28" i="23"/>
  <c r="L28" i="23" s="1"/>
  <c r="J27" i="23"/>
  <c r="I27" i="23"/>
  <c r="K27" i="23" s="1"/>
  <c r="H27" i="23"/>
  <c r="L27" i="23" s="1"/>
  <c r="J26" i="23"/>
  <c r="I26" i="23"/>
  <c r="K26" i="23" s="1"/>
  <c r="H26" i="23"/>
  <c r="L26" i="23" s="1"/>
  <c r="J25" i="23"/>
  <c r="I25" i="23"/>
  <c r="K25" i="23" s="1"/>
  <c r="H25" i="23"/>
  <c r="L25" i="23" s="1"/>
  <c r="J24" i="23"/>
  <c r="I24" i="23"/>
  <c r="K24" i="23" s="1"/>
  <c r="H24" i="23"/>
  <c r="L24" i="23" s="1"/>
  <c r="J23" i="23"/>
  <c r="I23" i="23"/>
  <c r="K23" i="23" s="1"/>
  <c r="H23" i="23"/>
  <c r="L23" i="23" s="1"/>
  <c r="J22" i="23"/>
  <c r="I22" i="23"/>
  <c r="K22" i="23" s="1"/>
  <c r="H22" i="23"/>
  <c r="L22" i="23" s="1"/>
  <c r="J21" i="23"/>
  <c r="I21" i="23"/>
  <c r="K21" i="23" s="1"/>
  <c r="H21" i="23"/>
  <c r="L21" i="23" s="1"/>
  <c r="J20" i="23"/>
  <c r="I20" i="23"/>
  <c r="K20" i="23" s="1"/>
  <c r="H20" i="23"/>
  <c r="L20" i="23" s="1"/>
  <c r="J19" i="23"/>
  <c r="I19" i="23"/>
  <c r="K19" i="23" s="1"/>
  <c r="H19" i="23"/>
  <c r="L19" i="23" s="1"/>
  <c r="J18" i="23"/>
  <c r="I18" i="23"/>
  <c r="K18" i="23" s="1"/>
  <c r="H18" i="23"/>
  <c r="L18" i="23" s="1"/>
  <c r="J17" i="23"/>
  <c r="I17" i="23"/>
  <c r="K17" i="23" s="1"/>
  <c r="H17" i="23"/>
  <c r="L17" i="23" s="1"/>
  <c r="J16" i="23"/>
  <c r="I16" i="23"/>
  <c r="K16" i="23" s="1"/>
  <c r="H16" i="23"/>
  <c r="L16" i="23" s="1"/>
  <c r="J15" i="23"/>
  <c r="I15" i="23"/>
  <c r="K15" i="23" s="1"/>
  <c r="H15" i="23"/>
  <c r="L15" i="23" s="1"/>
  <c r="J14" i="23"/>
  <c r="I14" i="23"/>
  <c r="K14" i="23" s="1"/>
  <c r="H14" i="23"/>
  <c r="L14" i="23" s="1"/>
  <c r="J13" i="23"/>
  <c r="I13" i="23"/>
  <c r="H13" i="23"/>
  <c r="L13" i="23" s="1"/>
  <c r="J12" i="23"/>
  <c r="I12" i="23"/>
  <c r="K12" i="23" s="1"/>
  <c r="H12" i="23"/>
  <c r="L12" i="23" s="1"/>
  <c r="J11" i="23"/>
  <c r="I11" i="23"/>
  <c r="K11" i="23" s="1"/>
  <c r="H11" i="23"/>
  <c r="L11" i="23" s="1"/>
  <c r="J10" i="23"/>
  <c r="I10" i="23"/>
  <c r="K10" i="23" s="1"/>
  <c r="H10" i="23"/>
  <c r="L10" i="23" s="1"/>
  <c r="J9" i="23"/>
  <c r="I9" i="23"/>
  <c r="K9" i="23" s="1"/>
  <c r="H9" i="23"/>
  <c r="L9" i="23" s="1"/>
  <c r="J8" i="23"/>
  <c r="I8" i="23"/>
  <c r="K8" i="23" s="1"/>
  <c r="H8" i="23"/>
  <c r="L8" i="23" s="1"/>
  <c r="J7" i="23"/>
  <c r="I7" i="23"/>
  <c r="K7" i="23" s="1"/>
  <c r="H7" i="23"/>
  <c r="L7" i="23" s="1"/>
  <c r="AT6" i="23"/>
  <c r="AU6" i="23"/>
  <c r="AR6" i="23"/>
  <c r="AV6" i="23" s="1"/>
  <c r="AH6" i="23"/>
  <c r="AG6" i="23"/>
  <c r="AI6" i="23" s="1"/>
  <c r="AF6" i="23"/>
  <c r="AJ6" i="23" s="1"/>
  <c r="V6" i="23"/>
  <c r="W6" i="23"/>
  <c r="X6" i="23"/>
  <c r="J6" i="23"/>
  <c r="I6" i="23"/>
  <c r="K6" i="23" s="1"/>
  <c r="H6" i="23"/>
  <c r="L6" i="23" s="1"/>
  <c r="AT5" i="23"/>
  <c r="AU5" i="23"/>
  <c r="AR5" i="23"/>
  <c r="AV5" i="23" s="1"/>
  <c r="AH5" i="23"/>
  <c r="AG5" i="23"/>
  <c r="AI5" i="23" s="1"/>
  <c r="AF5" i="23"/>
  <c r="AJ5" i="23" s="1"/>
  <c r="V5" i="23"/>
  <c r="W5" i="23"/>
  <c r="X5" i="23"/>
  <c r="J5" i="23"/>
  <c r="I5" i="23"/>
  <c r="K5" i="23" s="1"/>
  <c r="H5" i="23"/>
  <c r="L5" i="23" s="1"/>
  <c r="AT4" i="23"/>
  <c r="AU4" i="23"/>
  <c r="AR4" i="23"/>
  <c r="AV4" i="23" s="1"/>
  <c r="AH4" i="23"/>
  <c r="AG4" i="23"/>
  <c r="AI4" i="23" s="1"/>
  <c r="AF4" i="23"/>
  <c r="AJ4" i="23" s="1"/>
  <c r="V4" i="23"/>
  <c r="U4" i="23"/>
  <c r="W4" i="23" s="1"/>
  <c r="T4" i="23"/>
  <c r="X4" i="23" s="1"/>
  <c r="J4" i="23"/>
  <c r="I4" i="23"/>
  <c r="K4" i="23" s="1"/>
  <c r="H4" i="23"/>
  <c r="L4" i="23" s="1"/>
  <c r="H7" i="1"/>
  <c r="M7" i="1" s="1"/>
  <c r="I7" i="1"/>
  <c r="K7" i="1"/>
  <c r="H8" i="1"/>
  <c r="M8" i="1" s="1"/>
  <c r="I8" i="1"/>
  <c r="K8" i="1"/>
  <c r="H9" i="1"/>
  <c r="M9" i="1" s="1"/>
  <c r="I9" i="1"/>
  <c r="K9" i="1"/>
  <c r="H10" i="1"/>
  <c r="M10" i="1" s="1"/>
  <c r="I10" i="1"/>
  <c r="K10" i="1"/>
  <c r="H11" i="1"/>
  <c r="M11" i="1" s="1"/>
  <c r="I11" i="1"/>
  <c r="J11" i="1" s="1"/>
  <c r="K11" i="1"/>
  <c r="H12" i="1"/>
  <c r="M12" i="1" s="1"/>
  <c r="I12" i="1"/>
  <c r="K12" i="1"/>
  <c r="H13" i="1"/>
  <c r="M13" i="1" s="1"/>
  <c r="I13" i="1"/>
  <c r="J13" i="1" s="1"/>
  <c r="K13" i="1"/>
  <c r="L13" i="1"/>
  <c r="H14" i="1"/>
  <c r="M14" i="1" s="1"/>
  <c r="I14" i="1"/>
  <c r="J14" i="1" s="1"/>
  <c r="K14" i="1"/>
  <c r="H15" i="1"/>
  <c r="M15" i="1" s="1"/>
  <c r="I15" i="1"/>
  <c r="J15" i="1" s="1"/>
  <c r="K15" i="1"/>
  <c r="H16" i="1"/>
  <c r="M16" i="1" s="1"/>
  <c r="I16" i="1"/>
  <c r="K16" i="1"/>
  <c r="H17" i="1"/>
  <c r="M17" i="1" s="1"/>
  <c r="I17" i="1"/>
  <c r="J17" i="1" s="1"/>
  <c r="K17" i="1"/>
  <c r="H18" i="1"/>
  <c r="M18" i="1" s="1"/>
  <c r="I18" i="1"/>
  <c r="K18" i="1"/>
  <c r="H19" i="1"/>
  <c r="M19" i="1" s="1"/>
  <c r="I19" i="1"/>
  <c r="K19" i="1"/>
  <c r="H20" i="1"/>
  <c r="M20" i="1" s="1"/>
  <c r="I20" i="1"/>
  <c r="K20" i="1"/>
  <c r="H21" i="1"/>
  <c r="M21" i="1" s="1"/>
  <c r="I21" i="1"/>
  <c r="K21" i="1"/>
  <c r="H22" i="1"/>
  <c r="M22" i="1" s="1"/>
  <c r="I22" i="1"/>
  <c r="K22" i="1"/>
  <c r="H23" i="1"/>
  <c r="M23" i="1" s="1"/>
  <c r="I23" i="1"/>
  <c r="K23" i="1"/>
  <c r="H24" i="1"/>
  <c r="M24" i="1" s="1"/>
  <c r="I24" i="1"/>
  <c r="K24" i="1"/>
  <c r="H25" i="1"/>
  <c r="M25" i="1" s="1"/>
  <c r="I25" i="1"/>
  <c r="K25" i="1"/>
  <c r="H26" i="1"/>
  <c r="M26" i="1" s="1"/>
  <c r="I26" i="1"/>
  <c r="J26" i="1" s="1"/>
  <c r="K26" i="1"/>
  <c r="H27" i="1"/>
  <c r="M27" i="1" s="1"/>
  <c r="I27" i="1"/>
  <c r="J27" i="1" s="1"/>
  <c r="K27" i="1"/>
  <c r="L27" i="1" s="1"/>
  <c r="H28" i="1"/>
  <c r="M28" i="1" s="1"/>
  <c r="I28" i="1"/>
  <c r="K28" i="1"/>
  <c r="H29" i="1"/>
  <c r="M29" i="1" s="1"/>
  <c r="I29" i="1"/>
  <c r="J29" i="1" s="1"/>
  <c r="K29" i="1"/>
  <c r="H30" i="1"/>
  <c r="M30" i="1" s="1"/>
  <c r="I30" i="1"/>
  <c r="K30" i="1"/>
  <c r="H31" i="1"/>
  <c r="I31" i="1"/>
  <c r="J31" i="1" s="1"/>
  <c r="K31" i="1"/>
  <c r="M31" i="1"/>
  <c r="H32" i="1"/>
  <c r="M32" i="1" s="1"/>
  <c r="I32" i="1"/>
  <c r="K32" i="1"/>
  <c r="H33" i="1"/>
  <c r="M33" i="1" s="1"/>
  <c r="I33" i="1"/>
  <c r="J33" i="1" s="1"/>
  <c r="K33" i="1"/>
  <c r="H34" i="1"/>
  <c r="M34" i="1" s="1"/>
  <c r="I34" i="1"/>
  <c r="J34" i="1" s="1"/>
  <c r="K34" i="1"/>
  <c r="H35" i="1"/>
  <c r="M35" i="1" s="1"/>
  <c r="I35" i="1"/>
  <c r="J35" i="1" s="1"/>
  <c r="K35" i="1"/>
  <c r="H36" i="1"/>
  <c r="M36" i="1" s="1"/>
  <c r="I36" i="1"/>
  <c r="K36" i="1"/>
  <c r="H37" i="1"/>
  <c r="M37" i="1" s="1"/>
  <c r="I37" i="1"/>
  <c r="K37" i="1"/>
  <c r="H38" i="1"/>
  <c r="M38" i="1" s="1"/>
  <c r="I38" i="1"/>
  <c r="J38" i="1" s="1"/>
  <c r="K38" i="1"/>
  <c r="H39" i="1"/>
  <c r="M39" i="1" s="1"/>
  <c r="I39" i="1"/>
  <c r="K39" i="1"/>
  <c r="H40" i="1"/>
  <c r="M40" i="1" s="1"/>
  <c r="I40" i="1"/>
  <c r="K40" i="1"/>
  <c r="H41" i="1"/>
  <c r="M41" i="1" s="1"/>
  <c r="I41" i="1"/>
  <c r="K41" i="1"/>
  <c r="H42" i="1"/>
  <c r="M42" i="1" s="1"/>
  <c r="I42" i="1"/>
  <c r="K42" i="1"/>
  <c r="H43" i="1"/>
  <c r="M43" i="1" s="1"/>
  <c r="I43" i="1"/>
  <c r="J43" i="1" s="1"/>
  <c r="K43" i="1"/>
  <c r="H44" i="1"/>
  <c r="I44" i="1"/>
  <c r="K44" i="1"/>
  <c r="M44" i="1"/>
  <c r="H45" i="1"/>
  <c r="M45" i="1" s="1"/>
  <c r="I45" i="1"/>
  <c r="J45" i="1" s="1"/>
  <c r="K45" i="1"/>
  <c r="H46" i="1"/>
  <c r="M46" i="1" s="1"/>
  <c r="I46" i="1"/>
  <c r="J46" i="1" s="1"/>
  <c r="K46" i="1"/>
  <c r="L46" i="1"/>
  <c r="H47" i="1"/>
  <c r="M47" i="1" s="1"/>
  <c r="I47" i="1"/>
  <c r="J47" i="1" s="1"/>
  <c r="K47" i="1"/>
  <c r="H48" i="1"/>
  <c r="M48" i="1" s="1"/>
  <c r="I48" i="1"/>
  <c r="K48" i="1"/>
  <c r="H49" i="1"/>
  <c r="M49" i="1" s="1"/>
  <c r="I49" i="1"/>
  <c r="J49" i="1" s="1"/>
  <c r="K49" i="1"/>
  <c r="H50" i="1"/>
  <c r="M50" i="1" s="1"/>
  <c r="I50" i="1"/>
  <c r="K50" i="1"/>
  <c r="H51" i="1"/>
  <c r="M51" i="1" s="1"/>
  <c r="I51" i="1"/>
  <c r="K51" i="1"/>
  <c r="H52" i="1"/>
  <c r="M52" i="1" s="1"/>
  <c r="I52" i="1"/>
  <c r="K52" i="1"/>
  <c r="H53" i="1"/>
  <c r="M53" i="1" s="1"/>
  <c r="I53" i="1"/>
  <c r="K53" i="1"/>
  <c r="H54" i="1"/>
  <c r="M54" i="1" s="1"/>
  <c r="I54" i="1"/>
  <c r="K54" i="1"/>
  <c r="H55" i="1"/>
  <c r="M55" i="1" s="1"/>
  <c r="I55" i="1"/>
  <c r="J55" i="1" s="1"/>
  <c r="K55" i="1"/>
  <c r="H56" i="1"/>
  <c r="M56" i="1" s="1"/>
  <c r="I56" i="1"/>
  <c r="K56" i="1"/>
  <c r="H57" i="1"/>
  <c r="M57" i="1" s="1"/>
  <c r="I57" i="1"/>
  <c r="K57" i="1"/>
  <c r="H58" i="1"/>
  <c r="M58" i="1" s="1"/>
  <c r="I58" i="1"/>
  <c r="K58" i="1"/>
  <c r="H59" i="1"/>
  <c r="M59" i="1" s="1"/>
  <c r="I59" i="1"/>
  <c r="K59" i="1"/>
  <c r="H60" i="1"/>
  <c r="M60" i="1" s="1"/>
  <c r="I60" i="1"/>
  <c r="K60" i="1"/>
  <c r="H61" i="1"/>
  <c r="M61" i="1" s="1"/>
  <c r="I61" i="1"/>
  <c r="K61" i="1"/>
  <c r="H62" i="1"/>
  <c r="M62" i="1" s="1"/>
  <c r="I62" i="1"/>
  <c r="J62" i="1" s="1"/>
  <c r="K62" i="1"/>
  <c r="H63" i="1"/>
  <c r="M63" i="1" s="1"/>
  <c r="I63" i="1"/>
  <c r="J63" i="1" s="1"/>
  <c r="K63" i="1"/>
  <c r="L63" i="1" s="1"/>
  <c r="H64" i="1"/>
  <c r="M64" i="1" s="1"/>
  <c r="I64" i="1"/>
  <c r="K64" i="1"/>
  <c r="H65" i="1"/>
  <c r="M65" i="1" s="1"/>
  <c r="I65" i="1"/>
  <c r="K65" i="1"/>
  <c r="H66" i="1"/>
  <c r="M66" i="1" s="1"/>
  <c r="I66" i="1"/>
  <c r="J66" i="1" s="1"/>
  <c r="K66" i="1"/>
  <c r="H67" i="1"/>
  <c r="M67" i="1" s="1"/>
  <c r="I67" i="1"/>
  <c r="K67" i="1"/>
  <c r="H68" i="1"/>
  <c r="M68" i="1" s="1"/>
  <c r="I68" i="1"/>
  <c r="K68" i="1"/>
  <c r="H69" i="1"/>
  <c r="M69" i="1" s="1"/>
  <c r="I69" i="1"/>
  <c r="K69" i="1"/>
  <c r="H70" i="1"/>
  <c r="M70" i="1" s="1"/>
  <c r="I70" i="1"/>
  <c r="K70" i="1"/>
  <c r="H71" i="1"/>
  <c r="M71" i="1" s="1"/>
  <c r="I71" i="1"/>
  <c r="K71" i="1"/>
  <c r="H72" i="1"/>
  <c r="M72" i="1" s="1"/>
  <c r="I72" i="1"/>
  <c r="K72" i="1"/>
  <c r="H73" i="1"/>
  <c r="M73" i="1" s="1"/>
  <c r="I73" i="1"/>
  <c r="K73" i="1"/>
  <c r="H74" i="1"/>
  <c r="M74" i="1" s="1"/>
  <c r="I74" i="1"/>
  <c r="K74" i="1"/>
  <c r="H75" i="1"/>
  <c r="M75" i="1" s="1"/>
  <c r="I75" i="1"/>
  <c r="J75" i="1" s="1"/>
  <c r="K75" i="1"/>
  <c r="H76" i="1"/>
  <c r="M76" i="1" s="1"/>
  <c r="I76" i="1"/>
  <c r="K76" i="1"/>
  <c r="H77" i="1"/>
  <c r="M77" i="1" s="1"/>
  <c r="I77" i="1"/>
  <c r="J77" i="1" s="1"/>
  <c r="K77" i="1"/>
  <c r="H78" i="1"/>
  <c r="M78" i="1" s="1"/>
  <c r="I78" i="1"/>
  <c r="J78" i="1" s="1"/>
  <c r="K78" i="1"/>
  <c r="H79" i="1"/>
  <c r="M79" i="1" s="1"/>
  <c r="I79" i="1"/>
  <c r="J79" i="1" s="1"/>
  <c r="K79" i="1"/>
  <c r="H80" i="1"/>
  <c r="I80" i="1"/>
  <c r="K80" i="1"/>
  <c r="M80" i="1"/>
  <c r="H81" i="1"/>
  <c r="M81" i="1" s="1"/>
  <c r="I81" i="1"/>
  <c r="J81" i="1" s="1"/>
  <c r="K81" i="1"/>
  <c r="H82" i="1"/>
  <c r="M82" i="1" s="1"/>
  <c r="I82" i="1"/>
  <c r="K82" i="1"/>
  <c r="H83" i="1"/>
  <c r="M83" i="1" s="1"/>
  <c r="I83" i="1"/>
  <c r="K83" i="1"/>
  <c r="H84" i="1"/>
  <c r="M84" i="1" s="1"/>
  <c r="I84" i="1"/>
  <c r="K84" i="1"/>
  <c r="H85" i="1"/>
  <c r="M85" i="1" s="1"/>
  <c r="I85" i="1"/>
  <c r="J85" i="1" s="1"/>
  <c r="K85" i="1"/>
  <c r="H86" i="1"/>
  <c r="M86" i="1" s="1"/>
  <c r="I86" i="1"/>
  <c r="K86" i="1"/>
  <c r="H87" i="1"/>
  <c r="M87" i="1" s="1"/>
  <c r="I87" i="1"/>
  <c r="K87" i="1"/>
  <c r="H88" i="1"/>
  <c r="M88" i="1" s="1"/>
  <c r="I88" i="1"/>
  <c r="K88" i="1"/>
  <c r="H89" i="1"/>
  <c r="M89" i="1" s="1"/>
  <c r="I89" i="1"/>
  <c r="K89" i="1"/>
  <c r="H90" i="1"/>
  <c r="M90" i="1" s="1"/>
  <c r="I90" i="1"/>
  <c r="K90" i="1"/>
  <c r="H91" i="1"/>
  <c r="M91" i="1" s="1"/>
  <c r="I91" i="1"/>
  <c r="K91" i="1"/>
  <c r="H92" i="1"/>
  <c r="M92" i="1" s="1"/>
  <c r="I92" i="1"/>
  <c r="K92" i="1"/>
  <c r="H93" i="1"/>
  <c r="M93" i="1" s="1"/>
  <c r="I93" i="1"/>
  <c r="K93" i="1"/>
  <c r="H94" i="1"/>
  <c r="M94" i="1" s="1"/>
  <c r="I94" i="1"/>
  <c r="J94" i="1" s="1"/>
  <c r="K94" i="1"/>
  <c r="H95" i="1"/>
  <c r="M95" i="1" s="1"/>
  <c r="I95" i="1"/>
  <c r="J95" i="1" s="1"/>
  <c r="K95" i="1"/>
  <c r="H96" i="1"/>
  <c r="M96" i="1" s="1"/>
  <c r="I96" i="1"/>
  <c r="K96" i="1"/>
  <c r="H97" i="1"/>
  <c r="M97" i="1" s="1"/>
  <c r="I97" i="1"/>
  <c r="J97" i="1" s="1"/>
  <c r="K97" i="1"/>
  <c r="H98" i="1"/>
  <c r="M98" i="1" s="1"/>
  <c r="I98" i="1"/>
  <c r="J98" i="1" s="1"/>
  <c r="K98" i="1"/>
  <c r="H99" i="1"/>
  <c r="M99" i="1" s="1"/>
  <c r="I99" i="1"/>
  <c r="J99" i="1" s="1"/>
  <c r="K99" i="1"/>
  <c r="H100" i="1"/>
  <c r="M100" i="1" s="1"/>
  <c r="I100" i="1"/>
  <c r="K100" i="1"/>
  <c r="H101" i="1"/>
  <c r="M101" i="1" s="1"/>
  <c r="I101" i="1"/>
  <c r="K101" i="1"/>
  <c r="H102" i="1"/>
  <c r="M102" i="1" s="1"/>
  <c r="I102" i="1"/>
  <c r="J102" i="1" s="1"/>
  <c r="K102" i="1"/>
  <c r="H103" i="1"/>
  <c r="M103" i="1" s="1"/>
  <c r="I103" i="1"/>
  <c r="K103" i="1"/>
  <c r="H104" i="1"/>
  <c r="M104" i="1" s="1"/>
  <c r="I104" i="1"/>
  <c r="K104" i="1"/>
  <c r="H105" i="1"/>
  <c r="M105" i="1" s="1"/>
  <c r="I105" i="1"/>
  <c r="K105" i="1"/>
  <c r="H106" i="1"/>
  <c r="M106" i="1" s="1"/>
  <c r="I106" i="1"/>
  <c r="K106" i="1"/>
  <c r="H107" i="1"/>
  <c r="M107" i="1" s="1"/>
  <c r="I107" i="1"/>
  <c r="J107" i="1" s="1"/>
  <c r="K107" i="1"/>
  <c r="H108" i="1"/>
  <c r="M108" i="1" s="1"/>
  <c r="I108" i="1"/>
  <c r="K108" i="1"/>
  <c r="H109" i="1"/>
  <c r="M109" i="1" s="1"/>
  <c r="I109" i="1"/>
  <c r="J109" i="1" s="1"/>
  <c r="K109" i="1"/>
  <c r="H110" i="1"/>
  <c r="M110" i="1" s="1"/>
  <c r="I110" i="1"/>
  <c r="K110" i="1"/>
  <c r="H111" i="1"/>
  <c r="M111" i="1" s="1"/>
  <c r="I111" i="1"/>
  <c r="J111" i="1" s="1"/>
  <c r="K111" i="1"/>
  <c r="H112" i="1"/>
  <c r="M112" i="1" s="1"/>
  <c r="I112" i="1"/>
  <c r="K112" i="1"/>
  <c r="H113" i="1"/>
  <c r="M113" i="1" s="1"/>
  <c r="I113" i="1"/>
  <c r="J113" i="1" s="1"/>
  <c r="K113" i="1"/>
  <c r="H114" i="1"/>
  <c r="M114" i="1" s="1"/>
  <c r="I114" i="1"/>
  <c r="K114" i="1"/>
  <c r="H115" i="1"/>
  <c r="M115" i="1" s="1"/>
  <c r="I115" i="1"/>
  <c r="J115" i="1" s="1"/>
  <c r="K115" i="1"/>
  <c r="H116" i="1"/>
  <c r="M116" i="1" s="1"/>
  <c r="I116" i="1"/>
  <c r="K116" i="1"/>
  <c r="H117" i="1"/>
  <c r="M117" i="1" s="1"/>
  <c r="I117" i="1"/>
  <c r="J117" i="1" s="1"/>
  <c r="K117" i="1"/>
  <c r="H118" i="1"/>
  <c r="M118" i="1" s="1"/>
  <c r="I118" i="1"/>
  <c r="K118" i="1"/>
  <c r="H119" i="1"/>
  <c r="M119" i="1" s="1"/>
  <c r="I119" i="1"/>
  <c r="K119" i="1"/>
  <c r="H120" i="1"/>
  <c r="M120" i="1" s="1"/>
  <c r="I120" i="1"/>
  <c r="J120" i="1" s="1"/>
  <c r="K120" i="1"/>
  <c r="H121" i="1"/>
  <c r="M121" i="1" s="1"/>
  <c r="I121" i="1"/>
  <c r="K121" i="1"/>
  <c r="H122" i="1"/>
  <c r="M122" i="1" s="1"/>
  <c r="I122" i="1"/>
  <c r="K122" i="1"/>
  <c r="H123" i="1"/>
  <c r="M123" i="1" s="1"/>
  <c r="I123" i="1"/>
  <c r="K123" i="1"/>
  <c r="H124" i="1"/>
  <c r="M124" i="1" s="1"/>
  <c r="I124" i="1"/>
  <c r="J124" i="1" s="1"/>
  <c r="K124" i="1"/>
  <c r="H125" i="1"/>
  <c r="M125" i="1" s="1"/>
  <c r="I125" i="1"/>
  <c r="J125" i="1" s="1"/>
  <c r="K125" i="1"/>
  <c r="H126" i="1"/>
  <c r="M126" i="1" s="1"/>
  <c r="I126" i="1"/>
  <c r="K126" i="1"/>
  <c r="H127" i="1"/>
  <c r="M127" i="1" s="1"/>
  <c r="I127" i="1"/>
  <c r="J127" i="1" s="1"/>
  <c r="K127" i="1"/>
  <c r="H128" i="1"/>
  <c r="M128" i="1" s="1"/>
  <c r="I128" i="1"/>
  <c r="K128" i="1"/>
  <c r="H129" i="1"/>
  <c r="M129" i="1" s="1"/>
  <c r="I129" i="1"/>
  <c r="J129" i="1" s="1"/>
  <c r="K129" i="1"/>
  <c r="H130" i="1"/>
  <c r="M130" i="1" s="1"/>
  <c r="I130" i="1"/>
  <c r="K130" i="1"/>
  <c r="H131" i="1"/>
  <c r="M131" i="1" s="1"/>
  <c r="I131" i="1"/>
  <c r="J131" i="1" s="1"/>
  <c r="K131" i="1"/>
  <c r="H132" i="1"/>
  <c r="M132" i="1" s="1"/>
  <c r="I132" i="1"/>
  <c r="J132" i="1" s="1"/>
  <c r="K132" i="1"/>
  <c r="H133" i="1"/>
  <c r="M133" i="1" s="1"/>
  <c r="I133" i="1"/>
  <c r="K133" i="1"/>
  <c r="H134" i="1"/>
  <c r="M134" i="1" s="1"/>
  <c r="I134" i="1"/>
  <c r="K134" i="1"/>
  <c r="H135" i="1"/>
  <c r="M135" i="1" s="1"/>
  <c r="I135" i="1"/>
  <c r="J135" i="1" s="1"/>
  <c r="K135" i="1"/>
  <c r="H136" i="1"/>
  <c r="M136" i="1" s="1"/>
  <c r="I136" i="1"/>
  <c r="K136" i="1"/>
  <c r="H137" i="1"/>
  <c r="M137" i="1" s="1"/>
  <c r="I137" i="1"/>
  <c r="K137" i="1"/>
  <c r="H138" i="1"/>
  <c r="M138" i="1" s="1"/>
  <c r="I138" i="1"/>
  <c r="K138" i="1"/>
  <c r="H139" i="1"/>
  <c r="M139" i="1" s="1"/>
  <c r="I139" i="1"/>
  <c r="K139" i="1"/>
  <c r="H140" i="1"/>
  <c r="M140" i="1" s="1"/>
  <c r="I140" i="1"/>
  <c r="J140" i="1" s="1"/>
  <c r="K140" i="1"/>
  <c r="H141" i="1"/>
  <c r="M141" i="1" s="1"/>
  <c r="I141" i="1"/>
  <c r="J141" i="1" s="1"/>
  <c r="K141" i="1"/>
  <c r="H142" i="1"/>
  <c r="M142" i="1" s="1"/>
  <c r="I142" i="1"/>
  <c r="J142" i="1" s="1"/>
  <c r="K142" i="1"/>
  <c r="H143" i="1"/>
  <c r="M143" i="1" s="1"/>
  <c r="I143" i="1"/>
  <c r="J143" i="1" s="1"/>
  <c r="K143" i="1"/>
  <c r="H144" i="1"/>
  <c r="M144" i="1" s="1"/>
  <c r="I144" i="1"/>
  <c r="K144" i="1"/>
  <c r="H145" i="1"/>
  <c r="M145" i="1" s="1"/>
  <c r="I145" i="1"/>
  <c r="J145" i="1" s="1"/>
  <c r="K145" i="1"/>
  <c r="H146" i="1"/>
  <c r="M146" i="1" s="1"/>
  <c r="I146" i="1"/>
  <c r="J146" i="1" s="1"/>
  <c r="K146" i="1"/>
  <c r="H147" i="1"/>
  <c r="M147" i="1" s="1"/>
  <c r="I147" i="1"/>
  <c r="J147" i="1" s="1"/>
  <c r="K147" i="1"/>
  <c r="H148" i="1"/>
  <c r="M148" i="1" s="1"/>
  <c r="I148" i="1"/>
  <c r="J148" i="1" s="1"/>
  <c r="K148" i="1"/>
  <c r="H149" i="1"/>
  <c r="M149" i="1" s="1"/>
  <c r="I149" i="1"/>
  <c r="K149" i="1"/>
  <c r="H150" i="1"/>
  <c r="M150" i="1" s="1"/>
  <c r="I150" i="1"/>
  <c r="K150" i="1"/>
  <c r="H151" i="1"/>
  <c r="M151" i="1" s="1"/>
  <c r="I151" i="1"/>
  <c r="J151" i="1" s="1"/>
  <c r="K151" i="1"/>
  <c r="H152" i="1"/>
  <c r="M152" i="1" s="1"/>
  <c r="I152" i="1"/>
  <c r="J152" i="1" s="1"/>
  <c r="K152" i="1"/>
  <c r="H153" i="1"/>
  <c r="M153" i="1" s="1"/>
  <c r="I153" i="1"/>
  <c r="J153" i="1" s="1"/>
  <c r="K153" i="1"/>
  <c r="H154" i="1"/>
  <c r="M154" i="1" s="1"/>
  <c r="I154" i="1"/>
  <c r="K154" i="1"/>
  <c r="H155" i="1"/>
  <c r="M155" i="1" s="1"/>
  <c r="I155" i="1"/>
  <c r="J155" i="1" s="1"/>
  <c r="K155" i="1"/>
  <c r="H156" i="1"/>
  <c r="M156" i="1" s="1"/>
  <c r="I156" i="1"/>
  <c r="J156" i="1" s="1"/>
  <c r="K156" i="1"/>
  <c r="H157" i="1"/>
  <c r="M157" i="1" s="1"/>
  <c r="I157" i="1"/>
  <c r="K157" i="1"/>
  <c r="H158" i="1"/>
  <c r="M158" i="1" s="1"/>
  <c r="I158" i="1"/>
  <c r="K158" i="1"/>
  <c r="H159" i="1"/>
  <c r="M159" i="1" s="1"/>
  <c r="I159" i="1"/>
  <c r="K159" i="1"/>
  <c r="H160" i="1"/>
  <c r="M160" i="1" s="1"/>
  <c r="I160" i="1"/>
  <c r="K160" i="1"/>
  <c r="H161" i="1"/>
  <c r="M161" i="1" s="1"/>
  <c r="I161" i="1"/>
  <c r="K161" i="1"/>
  <c r="H162" i="1"/>
  <c r="M162" i="1" s="1"/>
  <c r="I162" i="1"/>
  <c r="J162" i="1" s="1"/>
  <c r="K162" i="1"/>
  <c r="H163" i="1"/>
  <c r="M163" i="1" s="1"/>
  <c r="I163" i="1"/>
  <c r="J163" i="1" s="1"/>
  <c r="K163" i="1"/>
  <c r="H164" i="1"/>
  <c r="M164" i="1" s="1"/>
  <c r="I164" i="1"/>
  <c r="J164" i="1" s="1"/>
  <c r="K164" i="1"/>
  <c r="H165" i="1"/>
  <c r="M165" i="1" s="1"/>
  <c r="I165" i="1"/>
  <c r="J165" i="1" s="1"/>
  <c r="K165" i="1"/>
  <c r="L165" i="1"/>
  <c r="H166" i="1"/>
  <c r="M166" i="1" s="1"/>
  <c r="I166" i="1"/>
  <c r="K166" i="1"/>
  <c r="H167" i="1"/>
  <c r="M167" i="1" s="1"/>
  <c r="I167" i="1"/>
  <c r="J167" i="1" s="1"/>
  <c r="K167" i="1"/>
  <c r="H168" i="1"/>
  <c r="M168" i="1" s="1"/>
  <c r="I168" i="1"/>
  <c r="J168" i="1" s="1"/>
  <c r="K168" i="1"/>
  <c r="H169" i="1"/>
  <c r="M169" i="1" s="1"/>
  <c r="I169" i="1"/>
  <c r="J169" i="1" s="1"/>
  <c r="K169" i="1"/>
  <c r="H170" i="1"/>
  <c r="M170" i="1" s="1"/>
  <c r="I170" i="1"/>
  <c r="K170" i="1"/>
  <c r="H171" i="1"/>
  <c r="M171" i="1" s="1"/>
  <c r="I171" i="1"/>
  <c r="J171" i="1" s="1"/>
  <c r="K171" i="1"/>
  <c r="H172" i="1"/>
  <c r="M172" i="1" s="1"/>
  <c r="I172" i="1"/>
  <c r="J172" i="1" s="1"/>
  <c r="K172" i="1"/>
  <c r="H173" i="1"/>
  <c r="M173" i="1" s="1"/>
  <c r="I173" i="1"/>
  <c r="K173" i="1"/>
  <c r="H174" i="1"/>
  <c r="M174" i="1" s="1"/>
  <c r="I174" i="1"/>
  <c r="K174" i="1"/>
  <c r="H175" i="1"/>
  <c r="M175" i="1" s="1"/>
  <c r="I175" i="1"/>
  <c r="K175" i="1"/>
  <c r="H176" i="1"/>
  <c r="M176" i="1" s="1"/>
  <c r="I176" i="1"/>
  <c r="K176" i="1"/>
  <c r="H177" i="1"/>
  <c r="M177" i="1" s="1"/>
  <c r="I177" i="1"/>
  <c r="K177" i="1"/>
  <c r="H178" i="1"/>
  <c r="M178" i="1" s="1"/>
  <c r="I178" i="1"/>
  <c r="K178" i="1"/>
  <c r="H179" i="1"/>
  <c r="M179" i="1" s="1"/>
  <c r="I179" i="1"/>
  <c r="K179" i="1"/>
  <c r="H180" i="1"/>
  <c r="M180" i="1" s="1"/>
  <c r="I180" i="1"/>
  <c r="J180" i="1" s="1"/>
  <c r="K180" i="1"/>
  <c r="H181" i="1"/>
  <c r="M181" i="1" s="1"/>
  <c r="I181" i="1"/>
  <c r="K181" i="1"/>
  <c r="H182" i="1"/>
  <c r="M182" i="1" s="1"/>
  <c r="I182" i="1"/>
  <c r="K182" i="1"/>
  <c r="H183" i="1"/>
  <c r="M183" i="1" s="1"/>
  <c r="I183" i="1"/>
  <c r="K183" i="1"/>
  <c r="H184" i="1"/>
  <c r="M184" i="1" s="1"/>
  <c r="I184" i="1"/>
  <c r="J184" i="1" s="1"/>
  <c r="K184" i="1"/>
  <c r="H185" i="1"/>
  <c r="M185" i="1" s="1"/>
  <c r="I185" i="1"/>
  <c r="K185" i="1"/>
  <c r="H186" i="1"/>
  <c r="M186" i="1" s="1"/>
  <c r="I186" i="1"/>
  <c r="J186" i="1" s="1"/>
  <c r="K186" i="1"/>
  <c r="H187" i="1"/>
  <c r="M187" i="1" s="1"/>
  <c r="I187" i="1"/>
  <c r="J187" i="1" s="1"/>
  <c r="K187" i="1"/>
  <c r="H188" i="1"/>
  <c r="M188" i="1" s="1"/>
  <c r="I188" i="1"/>
  <c r="J188" i="1" s="1"/>
  <c r="K188" i="1"/>
  <c r="H189" i="1"/>
  <c r="M189" i="1" s="1"/>
  <c r="I189" i="1"/>
  <c r="K189" i="1"/>
  <c r="H190" i="1"/>
  <c r="M190" i="1" s="1"/>
  <c r="I190" i="1"/>
  <c r="J190" i="1" s="1"/>
  <c r="K190" i="1"/>
  <c r="H191" i="1"/>
  <c r="M191" i="1" s="1"/>
  <c r="I191" i="1"/>
  <c r="K191" i="1"/>
  <c r="H192" i="1"/>
  <c r="M192" i="1" s="1"/>
  <c r="I192" i="1"/>
  <c r="K192" i="1"/>
  <c r="H193" i="1"/>
  <c r="M193" i="1" s="1"/>
  <c r="I193" i="1"/>
  <c r="J193" i="1" s="1"/>
  <c r="K193" i="1"/>
  <c r="H194" i="1"/>
  <c r="M194" i="1" s="1"/>
  <c r="I194" i="1"/>
  <c r="K194" i="1"/>
  <c r="H195" i="1"/>
  <c r="M195" i="1" s="1"/>
  <c r="I195" i="1"/>
  <c r="K195" i="1"/>
  <c r="H196" i="1"/>
  <c r="M196" i="1" s="1"/>
  <c r="I196" i="1"/>
  <c r="K196" i="1"/>
  <c r="H197" i="1"/>
  <c r="M197" i="1" s="1"/>
  <c r="I197" i="1"/>
  <c r="J197" i="1" s="1"/>
  <c r="K197" i="1"/>
  <c r="H198" i="1"/>
  <c r="M198" i="1" s="1"/>
  <c r="I198" i="1"/>
  <c r="K198" i="1"/>
  <c r="H199" i="1"/>
  <c r="M199" i="1" s="1"/>
  <c r="I199" i="1"/>
  <c r="K199" i="1"/>
  <c r="H200" i="1"/>
  <c r="M200" i="1" s="1"/>
  <c r="I200" i="1"/>
  <c r="J200" i="1" s="1"/>
  <c r="K200" i="1"/>
  <c r="H201" i="1"/>
  <c r="M201" i="1" s="1"/>
  <c r="I201" i="1"/>
  <c r="K201" i="1"/>
  <c r="H202" i="1"/>
  <c r="M202" i="1" s="1"/>
  <c r="I202" i="1"/>
  <c r="K202" i="1"/>
  <c r="H203" i="1"/>
  <c r="M203" i="1" s="1"/>
  <c r="I203" i="1"/>
  <c r="K203" i="1"/>
  <c r="H204" i="1"/>
  <c r="M204" i="1" s="1"/>
  <c r="I204" i="1"/>
  <c r="K204" i="1"/>
  <c r="H205" i="1"/>
  <c r="M205" i="1" s="1"/>
  <c r="I205" i="1"/>
  <c r="K205" i="1"/>
  <c r="H206" i="1"/>
  <c r="M206" i="1" s="1"/>
  <c r="I206" i="1"/>
  <c r="K206" i="1"/>
  <c r="H207" i="1"/>
  <c r="M207" i="1" s="1"/>
  <c r="I207" i="1"/>
  <c r="J207" i="1" s="1"/>
  <c r="K207" i="1"/>
  <c r="H208" i="1"/>
  <c r="M208" i="1" s="1"/>
  <c r="I208" i="1"/>
  <c r="J208" i="1" s="1"/>
  <c r="K208" i="1"/>
  <c r="H209" i="1"/>
  <c r="M209" i="1" s="1"/>
  <c r="I209" i="1"/>
  <c r="K209" i="1"/>
  <c r="H210" i="1"/>
  <c r="M210" i="1" s="1"/>
  <c r="I210" i="1"/>
  <c r="K210" i="1"/>
  <c r="H211" i="1"/>
  <c r="M211" i="1" s="1"/>
  <c r="I211" i="1"/>
  <c r="J211" i="1" s="1"/>
  <c r="K211" i="1"/>
  <c r="H212" i="1"/>
  <c r="M212" i="1" s="1"/>
  <c r="I212" i="1"/>
  <c r="J212" i="1" s="1"/>
  <c r="K212" i="1"/>
  <c r="H213" i="1"/>
  <c r="M213" i="1" s="1"/>
  <c r="I213" i="1"/>
  <c r="K213" i="1"/>
  <c r="H214" i="1"/>
  <c r="M214" i="1" s="1"/>
  <c r="I214" i="1"/>
  <c r="K214" i="1"/>
  <c r="H215" i="1"/>
  <c r="M215" i="1" s="1"/>
  <c r="I215" i="1"/>
  <c r="K215" i="1"/>
  <c r="H216" i="1"/>
  <c r="M216" i="1" s="1"/>
  <c r="I216" i="1"/>
  <c r="J216" i="1" s="1"/>
  <c r="K216" i="1"/>
  <c r="H217" i="1"/>
  <c r="M217" i="1" s="1"/>
  <c r="I217" i="1"/>
  <c r="K217" i="1"/>
  <c r="H218" i="1"/>
  <c r="M218" i="1" s="1"/>
  <c r="I218" i="1"/>
  <c r="J218" i="1" s="1"/>
  <c r="K218" i="1"/>
  <c r="H219" i="1"/>
  <c r="M219" i="1" s="1"/>
  <c r="I219" i="1"/>
  <c r="K219" i="1"/>
  <c r="H220" i="1"/>
  <c r="M220" i="1" s="1"/>
  <c r="I220" i="1"/>
  <c r="J220" i="1" s="1"/>
  <c r="K220" i="1"/>
  <c r="H221" i="1"/>
  <c r="M221" i="1" s="1"/>
  <c r="I221" i="1"/>
  <c r="J221" i="1" s="1"/>
  <c r="K221" i="1"/>
  <c r="H222" i="1"/>
  <c r="M222" i="1" s="1"/>
  <c r="I222" i="1"/>
  <c r="J222" i="1" s="1"/>
  <c r="K222" i="1"/>
  <c r="H223" i="1"/>
  <c r="M223" i="1" s="1"/>
  <c r="I223" i="1"/>
  <c r="J223" i="1" s="1"/>
  <c r="K223" i="1"/>
  <c r="H224" i="1"/>
  <c r="M224" i="1" s="1"/>
  <c r="I224" i="1"/>
  <c r="K224" i="1"/>
  <c r="H225" i="1"/>
  <c r="M225" i="1" s="1"/>
  <c r="I225" i="1"/>
  <c r="J225" i="1" s="1"/>
  <c r="K225" i="1"/>
  <c r="H226" i="1"/>
  <c r="M226" i="1" s="1"/>
  <c r="I226" i="1"/>
  <c r="K226" i="1"/>
  <c r="H227" i="1"/>
  <c r="M227" i="1" s="1"/>
  <c r="I227" i="1"/>
  <c r="J227" i="1" s="1"/>
  <c r="K227" i="1"/>
  <c r="H228" i="1"/>
  <c r="M228" i="1" s="1"/>
  <c r="I228" i="1"/>
  <c r="K228" i="1"/>
  <c r="H229" i="1"/>
  <c r="M229" i="1" s="1"/>
  <c r="I229" i="1"/>
  <c r="J229" i="1" s="1"/>
  <c r="K229" i="1"/>
  <c r="H230" i="1"/>
  <c r="M230" i="1" s="1"/>
  <c r="I230" i="1"/>
  <c r="K230" i="1"/>
  <c r="H231" i="1"/>
  <c r="M231" i="1" s="1"/>
  <c r="I231" i="1"/>
  <c r="J231" i="1" s="1"/>
  <c r="K231" i="1"/>
  <c r="H232" i="1"/>
  <c r="M232" i="1" s="1"/>
  <c r="I232" i="1"/>
  <c r="J232" i="1" s="1"/>
  <c r="K232" i="1"/>
  <c r="H233" i="1"/>
  <c r="M233" i="1" s="1"/>
  <c r="I233" i="1"/>
  <c r="J233" i="1" s="1"/>
  <c r="K233" i="1"/>
  <c r="H234" i="1"/>
  <c r="M234" i="1" s="1"/>
  <c r="I234" i="1"/>
  <c r="K234" i="1"/>
  <c r="H235" i="1"/>
  <c r="M235" i="1" s="1"/>
  <c r="I235" i="1"/>
  <c r="K235" i="1"/>
  <c r="H236" i="1"/>
  <c r="M236" i="1" s="1"/>
  <c r="I236" i="1"/>
  <c r="J236" i="1" s="1"/>
  <c r="K236" i="1"/>
  <c r="H237" i="1"/>
  <c r="M237" i="1" s="1"/>
  <c r="I237" i="1"/>
  <c r="K237" i="1"/>
  <c r="H238" i="1"/>
  <c r="M238" i="1" s="1"/>
  <c r="I238" i="1"/>
  <c r="J238" i="1" s="1"/>
  <c r="K238" i="1"/>
  <c r="H239" i="1"/>
  <c r="M239" i="1" s="1"/>
  <c r="I239" i="1"/>
  <c r="K239" i="1"/>
  <c r="H240" i="1"/>
  <c r="M240" i="1" s="1"/>
  <c r="I240" i="1"/>
  <c r="J240" i="1" s="1"/>
  <c r="K240" i="1"/>
  <c r="H241" i="1"/>
  <c r="M241" i="1" s="1"/>
  <c r="I241" i="1"/>
  <c r="K241" i="1"/>
  <c r="H242" i="1"/>
  <c r="M242" i="1" s="1"/>
  <c r="I242" i="1"/>
  <c r="K242" i="1"/>
  <c r="H243" i="1"/>
  <c r="M243" i="1" s="1"/>
  <c r="I243" i="1"/>
  <c r="K243" i="1"/>
  <c r="H244" i="1"/>
  <c r="M244" i="1" s="1"/>
  <c r="I244" i="1"/>
  <c r="J244" i="1" s="1"/>
  <c r="K244" i="1"/>
  <c r="H245" i="1"/>
  <c r="M245" i="1" s="1"/>
  <c r="I245" i="1"/>
  <c r="K245" i="1"/>
  <c r="H246" i="1"/>
  <c r="M246" i="1" s="1"/>
  <c r="I246" i="1"/>
  <c r="K246" i="1"/>
  <c r="H247" i="1"/>
  <c r="M247" i="1" s="1"/>
  <c r="I247" i="1"/>
  <c r="J247" i="1" s="1"/>
  <c r="K247" i="1"/>
  <c r="L247" i="1"/>
  <c r="H248" i="1"/>
  <c r="M248" i="1" s="1"/>
  <c r="I248" i="1"/>
  <c r="J248" i="1" s="1"/>
  <c r="K248" i="1"/>
  <c r="H249" i="1"/>
  <c r="M249" i="1" s="1"/>
  <c r="I249" i="1"/>
  <c r="K249" i="1"/>
  <c r="H250" i="1"/>
  <c r="M250" i="1" s="1"/>
  <c r="I250" i="1"/>
  <c r="J250" i="1" s="1"/>
  <c r="K250" i="1"/>
  <c r="H251" i="1"/>
  <c r="M251" i="1" s="1"/>
  <c r="I251" i="1"/>
  <c r="J251" i="1" s="1"/>
  <c r="K251" i="1"/>
  <c r="H252" i="1"/>
  <c r="M252" i="1" s="1"/>
  <c r="I252" i="1"/>
  <c r="K252" i="1"/>
  <c r="H253" i="1"/>
  <c r="M253" i="1" s="1"/>
  <c r="I253" i="1"/>
  <c r="J253" i="1" s="1"/>
  <c r="K253" i="1"/>
  <c r="H254" i="1"/>
  <c r="M254" i="1" s="1"/>
  <c r="I254" i="1"/>
  <c r="K254" i="1"/>
  <c r="H255" i="1"/>
  <c r="M255" i="1" s="1"/>
  <c r="I255" i="1"/>
  <c r="K255" i="1"/>
  <c r="H256" i="1"/>
  <c r="M256" i="1" s="1"/>
  <c r="I256" i="1"/>
  <c r="K256" i="1"/>
  <c r="H257" i="1"/>
  <c r="M257" i="1" s="1"/>
  <c r="I257" i="1"/>
  <c r="J257" i="1" s="1"/>
  <c r="K257" i="1"/>
  <c r="H258" i="1"/>
  <c r="M258" i="1" s="1"/>
  <c r="I258" i="1"/>
  <c r="J258" i="1" s="1"/>
  <c r="K258" i="1"/>
  <c r="H259" i="1"/>
  <c r="M259" i="1" s="1"/>
  <c r="I259" i="1"/>
  <c r="K259" i="1"/>
  <c r="H260" i="1"/>
  <c r="M260" i="1" s="1"/>
  <c r="I260" i="1"/>
  <c r="K260" i="1"/>
  <c r="H261" i="1"/>
  <c r="M261" i="1" s="1"/>
  <c r="I261" i="1"/>
  <c r="J261" i="1" s="1"/>
  <c r="K261" i="1"/>
  <c r="L261" i="1" s="1"/>
  <c r="H262" i="1"/>
  <c r="M262" i="1" s="1"/>
  <c r="I262" i="1"/>
  <c r="J262" i="1" s="1"/>
  <c r="K262" i="1"/>
  <c r="H263" i="1"/>
  <c r="M263" i="1" s="1"/>
  <c r="I263" i="1"/>
  <c r="K263" i="1"/>
  <c r="H264" i="1"/>
  <c r="M264" i="1" s="1"/>
  <c r="I264" i="1"/>
  <c r="K264" i="1"/>
  <c r="H265" i="1"/>
  <c r="M265" i="1" s="1"/>
  <c r="I265" i="1"/>
  <c r="J265" i="1" s="1"/>
  <c r="K265" i="1"/>
  <c r="H266" i="1"/>
  <c r="I266" i="1"/>
  <c r="K266" i="1"/>
  <c r="M266" i="1"/>
  <c r="H267" i="1"/>
  <c r="M267" i="1" s="1"/>
  <c r="I267" i="1"/>
  <c r="K267" i="1"/>
  <c r="H268" i="1"/>
  <c r="M268" i="1" s="1"/>
  <c r="I268" i="1"/>
  <c r="K268" i="1"/>
  <c r="H269" i="1"/>
  <c r="M269" i="1" s="1"/>
  <c r="I269" i="1"/>
  <c r="K269" i="1"/>
  <c r="AV6" i="1"/>
  <c r="AU6" i="1"/>
  <c r="AY6" i="1" s="1"/>
  <c r="AV5" i="1"/>
  <c r="AX5" i="1" s="1"/>
  <c r="AU5" i="1"/>
  <c r="AY5" i="1" s="1"/>
  <c r="AV4" i="1"/>
  <c r="AX4" i="1" s="1"/>
  <c r="AU4" i="1"/>
  <c r="AY4" i="1" s="1"/>
  <c r="AL6" i="1"/>
  <c r="AK6" i="1"/>
  <c r="AI6" i="1"/>
  <c r="AH6" i="1"/>
  <c r="AM6" i="1" s="1"/>
  <c r="AM5" i="1"/>
  <c r="AK5" i="1"/>
  <c r="AI5" i="1"/>
  <c r="AL5" i="1" s="1"/>
  <c r="AH5" i="1"/>
  <c r="AK4" i="1"/>
  <c r="AI4" i="1"/>
  <c r="AL4" i="1" s="1"/>
  <c r="AH4" i="1"/>
  <c r="AM4" i="1" s="1"/>
  <c r="X6" i="1"/>
  <c r="V6" i="1"/>
  <c r="U6" i="1"/>
  <c r="Z6" i="1" s="1"/>
  <c r="X5" i="1"/>
  <c r="V5" i="1"/>
  <c r="Y5" i="1" s="1"/>
  <c r="U5" i="1"/>
  <c r="Z5" i="1" s="1"/>
  <c r="X4" i="1"/>
  <c r="V4" i="1"/>
  <c r="Y4" i="1" s="1"/>
  <c r="U4" i="1"/>
  <c r="Z4" i="1" s="1"/>
  <c r="K4" i="1"/>
  <c r="I4" i="1"/>
  <c r="L4" i="1" s="1"/>
  <c r="H4" i="1"/>
  <c r="M4" i="1" s="1"/>
  <c r="K6" i="1"/>
  <c r="K5" i="1"/>
  <c r="H6" i="1"/>
  <c r="M6" i="1" s="1"/>
  <c r="I6" i="1"/>
  <c r="J6" i="1" s="1"/>
  <c r="I5" i="1"/>
  <c r="J5" i="1" s="1"/>
  <c r="H5" i="1"/>
  <c r="M5" i="1" s="1"/>
  <c r="L211" i="1" l="1"/>
  <c r="L55" i="1"/>
  <c r="L251" i="1"/>
  <c r="L187" i="1"/>
  <c r="L167" i="1"/>
  <c r="L102" i="1"/>
  <c r="N102" i="1" s="1"/>
  <c r="L169" i="1"/>
  <c r="N169" i="1" s="1"/>
  <c r="L35" i="1"/>
  <c r="N35" i="1" s="1"/>
  <c r="L129" i="1"/>
  <c r="L29" i="1"/>
  <c r="N29" i="1" s="1"/>
  <c r="L185" i="1"/>
  <c r="N185" i="1" s="1"/>
  <c r="J185" i="1"/>
  <c r="L175" i="1"/>
  <c r="J175" i="1"/>
  <c r="L88" i="1"/>
  <c r="N88" i="1" s="1"/>
  <c r="J88" i="1"/>
  <c r="L268" i="1"/>
  <c r="N268" i="1" s="1"/>
  <c r="J268" i="1"/>
  <c r="L263" i="1"/>
  <c r="N263" i="1" s="1"/>
  <c r="J263" i="1"/>
  <c r="L246" i="1"/>
  <c r="J246" i="1"/>
  <c r="L241" i="1"/>
  <c r="N241" i="1" s="1"/>
  <c r="J241" i="1"/>
  <c r="L229" i="1"/>
  <c r="N229" i="1" s="1"/>
  <c r="L215" i="1"/>
  <c r="J215" i="1"/>
  <c r="L197" i="1"/>
  <c r="N197" i="1" s="1"/>
  <c r="L183" i="1"/>
  <c r="N183" i="1" s="1"/>
  <c r="J183" i="1"/>
  <c r="L173" i="1"/>
  <c r="N173" i="1" s="1"/>
  <c r="J173" i="1"/>
  <c r="L166" i="1"/>
  <c r="J166" i="1"/>
  <c r="L161" i="1"/>
  <c r="N161" i="1" s="1"/>
  <c r="J161" i="1"/>
  <c r="L153" i="1"/>
  <c r="L143" i="1"/>
  <c r="N143" i="1" s="1"/>
  <c r="L126" i="1"/>
  <c r="N126" i="1" s="1"/>
  <c r="J126" i="1"/>
  <c r="L106" i="1"/>
  <c r="N106" i="1" s="1"/>
  <c r="J106" i="1"/>
  <c r="L101" i="1"/>
  <c r="N101" i="1" s="1"/>
  <c r="J101" i="1"/>
  <c r="L91" i="1"/>
  <c r="N91" i="1" s="1"/>
  <c r="J91" i="1"/>
  <c r="L86" i="1"/>
  <c r="N86" i="1" s="1"/>
  <c r="J86" i="1"/>
  <c r="L74" i="1"/>
  <c r="J74" i="1"/>
  <c r="L64" i="1"/>
  <c r="N64" i="1" s="1"/>
  <c r="J64" i="1"/>
  <c r="L52" i="1"/>
  <c r="N52" i="1" s="1"/>
  <c r="J52" i="1"/>
  <c r="L18" i="1"/>
  <c r="N18" i="1" s="1"/>
  <c r="J18" i="1"/>
  <c r="L260" i="1"/>
  <c r="N260" i="1" s="1"/>
  <c r="J260" i="1"/>
  <c r="L255" i="1"/>
  <c r="N255" i="1" s="1"/>
  <c r="J255" i="1"/>
  <c r="L238" i="1"/>
  <c r="N238" i="1" s="1"/>
  <c r="L233" i="1"/>
  <c r="N233" i="1" s="1"/>
  <c r="L231" i="1"/>
  <c r="N231" i="1" s="1"/>
  <c r="L227" i="1"/>
  <c r="N227" i="1" s="1"/>
  <c r="L210" i="1"/>
  <c r="J210" i="1"/>
  <c r="L207" i="1"/>
  <c r="N207" i="1" s="1"/>
  <c r="L205" i="1"/>
  <c r="N205" i="1" s="1"/>
  <c r="J205" i="1"/>
  <c r="L195" i="1"/>
  <c r="N195" i="1" s="1"/>
  <c r="J195" i="1"/>
  <c r="L178" i="1"/>
  <c r="N178" i="1" s="1"/>
  <c r="J178" i="1"/>
  <c r="L138" i="1"/>
  <c r="N138" i="1" s="1"/>
  <c r="J138" i="1"/>
  <c r="L133" i="1"/>
  <c r="N133" i="1" s="1"/>
  <c r="J133" i="1"/>
  <c r="L128" i="1"/>
  <c r="N128" i="1" s="1"/>
  <c r="J128" i="1"/>
  <c r="L123" i="1"/>
  <c r="N123" i="1" s="1"/>
  <c r="J123" i="1"/>
  <c r="L118" i="1"/>
  <c r="N118" i="1" s="1"/>
  <c r="J118" i="1"/>
  <c r="L115" i="1"/>
  <c r="N115" i="1" s="1"/>
  <c r="L108" i="1"/>
  <c r="J108" i="1"/>
  <c r="L103" i="1"/>
  <c r="N103" i="1" s="1"/>
  <c r="J103" i="1"/>
  <c r="L96" i="1"/>
  <c r="N96" i="1" s="1"/>
  <c r="J96" i="1"/>
  <c r="L83" i="1"/>
  <c r="N83" i="1" s="1"/>
  <c r="J83" i="1"/>
  <c r="L78" i="1"/>
  <c r="N78" i="1" s="1"/>
  <c r="L71" i="1"/>
  <c r="N71" i="1" s="1"/>
  <c r="J71" i="1"/>
  <c r="L61" i="1"/>
  <c r="N61" i="1" s="1"/>
  <c r="J61" i="1"/>
  <c r="L47" i="1"/>
  <c r="N47" i="1" s="1"/>
  <c r="L40" i="1"/>
  <c r="N40" i="1" s="1"/>
  <c r="J40" i="1"/>
  <c r="L28" i="1"/>
  <c r="N28" i="1" s="1"/>
  <c r="J28" i="1"/>
  <c r="L23" i="1"/>
  <c r="N23" i="1" s="1"/>
  <c r="J23" i="1"/>
  <c r="L15" i="1"/>
  <c r="L8" i="1"/>
  <c r="J8" i="1"/>
  <c r="L158" i="1"/>
  <c r="N158" i="1" s="1"/>
  <c r="J158" i="1"/>
  <c r="L110" i="1"/>
  <c r="N110" i="1" s="1"/>
  <c r="J110" i="1"/>
  <c r="L56" i="1"/>
  <c r="N56" i="1" s="1"/>
  <c r="J56" i="1"/>
  <c r="L30" i="1"/>
  <c r="J30" i="1"/>
  <c r="L20" i="1"/>
  <c r="N20" i="1" s="1"/>
  <c r="J20" i="1"/>
  <c r="L214" i="1"/>
  <c r="N214" i="1" s="1"/>
  <c r="J214" i="1"/>
  <c r="L199" i="1"/>
  <c r="N199" i="1" s="1"/>
  <c r="J199" i="1"/>
  <c r="L160" i="1"/>
  <c r="J160" i="1"/>
  <c r="L150" i="1"/>
  <c r="N150" i="1" s="1"/>
  <c r="J150" i="1"/>
  <c r="L105" i="1"/>
  <c r="N105" i="1" s="1"/>
  <c r="J105" i="1"/>
  <c r="L90" i="1"/>
  <c r="N90" i="1" s="1"/>
  <c r="J90" i="1"/>
  <c r="L73" i="1"/>
  <c r="N73" i="1" s="1"/>
  <c r="J73" i="1"/>
  <c r="L68" i="1"/>
  <c r="N68" i="1" s="1"/>
  <c r="J68" i="1"/>
  <c r="L51" i="1"/>
  <c r="N51" i="1" s="1"/>
  <c r="J51" i="1"/>
  <c r="L42" i="1"/>
  <c r="N42" i="1" s="1"/>
  <c r="J42" i="1"/>
  <c r="L32" i="1"/>
  <c r="N32" i="1" s="1"/>
  <c r="J32" i="1"/>
  <c r="L25" i="1"/>
  <c r="N25" i="1" s="1"/>
  <c r="J25" i="1"/>
  <c r="L10" i="1"/>
  <c r="N10" i="1" s="1"/>
  <c r="J10" i="1"/>
  <c r="L259" i="1"/>
  <c r="N259" i="1" s="1"/>
  <c r="J259" i="1"/>
  <c r="L245" i="1"/>
  <c r="J245" i="1"/>
  <c r="L235" i="1"/>
  <c r="N235" i="1" s="1"/>
  <c r="J235" i="1"/>
  <c r="L224" i="1"/>
  <c r="N224" i="1" s="1"/>
  <c r="J224" i="1"/>
  <c r="L219" i="1"/>
  <c r="N219" i="1" s="1"/>
  <c r="J219" i="1"/>
  <c r="N211" i="1"/>
  <c r="L209" i="1"/>
  <c r="N209" i="1" s="1"/>
  <c r="J209" i="1"/>
  <c r="L204" i="1"/>
  <c r="N204" i="1" s="1"/>
  <c r="J204" i="1"/>
  <c r="L194" i="1"/>
  <c r="N194" i="1" s="1"/>
  <c r="J194" i="1"/>
  <c r="L182" i="1"/>
  <c r="N182" i="1" s="1"/>
  <c r="J182" i="1"/>
  <c r="L177" i="1"/>
  <c r="N177" i="1" s="1"/>
  <c r="J177" i="1"/>
  <c r="L137" i="1"/>
  <c r="N137" i="1" s="1"/>
  <c r="J137" i="1"/>
  <c r="N129" i="1"/>
  <c r="L122" i="1"/>
  <c r="N122" i="1" s="1"/>
  <c r="J122" i="1"/>
  <c r="L112" i="1"/>
  <c r="N112" i="1" s="1"/>
  <c r="J112" i="1"/>
  <c r="L100" i="1"/>
  <c r="N100" i="1" s="1"/>
  <c r="J100" i="1"/>
  <c r="L80" i="1"/>
  <c r="N80" i="1" s="1"/>
  <c r="J80" i="1"/>
  <c r="L70" i="1"/>
  <c r="N70" i="1" s="1"/>
  <c r="J70" i="1"/>
  <c r="L65" i="1"/>
  <c r="N65" i="1" s="1"/>
  <c r="J65" i="1"/>
  <c r="L60" i="1"/>
  <c r="N60" i="1" s="1"/>
  <c r="J60" i="1"/>
  <c r="L39" i="1"/>
  <c r="N39" i="1" s="1"/>
  <c r="J39" i="1"/>
  <c r="L22" i="1"/>
  <c r="N22" i="1" s="1"/>
  <c r="J22" i="1"/>
  <c r="L12" i="1"/>
  <c r="J12" i="1"/>
  <c r="L7" i="1"/>
  <c r="N7" i="1" s="1"/>
  <c r="J7" i="1"/>
  <c r="L202" i="1"/>
  <c r="N202" i="1" s="1"/>
  <c r="J202" i="1"/>
  <c r="L170" i="1"/>
  <c r="N170" i="1" s="1"/>
  <c r="J170" i="1"/>
  <c r="L93" i="1"/>
  <c r="J93" i="1"/>
  <c r="L76" i="1"/>
  <c r="N76" i="1" s="1"/>
  <c r="J76" i="1"/>
  <c r="L54" i="1"/>
  <c r="N54" i="1" s="1"/>
  <c r="J54" i="1"/>
  <c r="L267" i="1"/>
  <c r="N267" i="1" s="1"/>
  <c r="J267" i="1"/>
  <c r="L252" i="1"/>
  <c r="N252" i="1" s="1"/>
  <c r="J252" i="1"/>
  <c r="L269" i="1"/>
  <c r="N269" i="1" s="1"/>
  <c r="J269" i="1"/>
  <c r="L264" i="1"/>
  <c r="N264" i="1" s="1"/>
  <c r="J264" i="1"/>
  <c r="L254" i="1"/>
  <c r="N254" i="1" s="1"/>
  <c r="J254" i="1"/>
  <c r="L242" i="1"/>
  <c r="J242" i="1"/>
  <c r="L228" i="1"/>
  <c r="N228" i="1" s="1"/>
  <c r="J228" i="1"/>
  <c r="L201" i="1"/>
  <c r="N201" i="1" s="1"/>
  <c r="J201" i="1"/>
  <c r="L196" i="1"/>
  <c r="N196" i="1" s="1"/>
  <c r="J196" i="1"/>
  <c r="L189" i="1"/>
  <c r="J189" i="1"/>
  <c r="L179" i="1"/>
  <c r="N179" i="1" s="1"/>
  <c r="J179" i="1"/>
  <c r="L174" i="1"/>
  <c r="N174" i="1" s="1"/>
  <c r="J174" i="1"/>
  <c r="L157" i="1"/>
  <c r="N157" i="1" s="1"/>
  <c r="J157" i="1"/>
  <c r="L134" i="1"/>
  <c r="N134" i="1" s="1"/>
  <c r="J134" i="1"/>
  <c r="L92" i="1"/>
  <c r="N92" i="1" s="1"/>
  <c r="J92" i="1"/>
  <c r="L87" i="1"/>
  <c r="N87" i="1" s="1"/>
  <c r="J87" i="1"/>
  <c r="L82" i="1"/>
  <c r="N82" i="1" s="1"/>
  <c r="J82" i="1"/>
  <c r="L57" i="1"/>
  <c r="N57" i="1" s="1"/>
  <c r="J57" i="1"/>
  <c r="L53" i="1"/>
  <c r="N53" i="1" s="1"/>
  <c r="J53" i="1"/>
  <c r="L44" i="1"/>
  <c r="N44" i="1" s="1"/>
  <c r="J44" i="1"/>
  <c r="L36" i="1"/>
  <c r="N36" i="1" s="1"/>
  <c r="J36" i="1"/>
  <c r="L19" i="1"/>
  <c r="J19" i="1"/>
  <c r="L256" i="1"/>
  <c r="N256" i="1" s="1"/>
  <c r="J256" i="1"/>
  <c r="L249" i="1"/>
  <c r="N249" i="1" s="1"/>
  <c r="J249" i="1"/>
  <c r="L239" i="1"/>
  <c r="N239" i="1" s="1"/>
  <c r="J239" i="1"/>
  <c r="L237" i="1"/>
  <c r="N237" i="1" s="1"/>
  <c r="J237" i="1"/>
  <c r="L230" i="1"/>
  <c r="J230" i="1"/>
  <c r="L226" i="1"/>
  <c r="N226" i="1" s="1"/>
  <c r="J226" i="1"/>
  <c r="L223" i="1"/>
  <c r="N223" i="1" s="1"/>
  <c r="L206" i="1"/>
  <c r="N206" i="1" s="1"/>
  <c r="J206" i="1"/>
  <c r="L198" i="1"/>
  <c r="N198" i="1" s="1"/>
  <c r="J198" i="1"/>
  <c r="L191" i="1"/>
  <c r="N191" i="1" s="1"/>
  <c r="J191" i="1"/>
  <c r="L159" i="1"/>
  <c r="N159" i="1" s="1"/>
  <c r="J159" i="1"/>
  <c r="L154" i="1"/>
  <c r="N154" i="1" s="1"/>
  <c r="J154" i="1"/>
  <c r="L149" i="1"/>
  <c r="N149" i="1" s="1"/>
  <c r="J149" i="1"/>
  <c r="L146" i="1"/>
  <c r="N146" i="1" s="1"/>
  <c r="L144" i="1"/>
  <c r="N144" i="1" s="1"/>
  <c r="J144" i="1"/>
  <c r="L139" i="1"/>
  <c r="J139" i="1"/>
  <c r="L131" i="1"/>
  <c r="N131" i="1" s="1"/>
  <c r="L119" i="1"/>
  <c r="N119" i="1" s="1"/>
  <c r="J119" i="1"/>
  <c r="L114" i="1"/>
  <c r="N114" i="1" s="1"/>
  <c r="J114" i="1"/>
  <c r="L104" i="1"/>
  <c r="J104" i="1"/>
  <c r="L89" i="1"/>
  <c r="J89" i="1"/>
  <c r="L84" i="1"/>
  <c r="N84" i="1" s="1"/>
  <c r="J84" i="1"/>
  <c r="L72" i="1"/>
  <c r="J72" i="1"/>
  <c r="L67" i="1"/>
  <c r="N67" i="1" s="1"/>
  <c r="J67" i="1"/>
  <c r="L41" i="1"/>
  <c r="J41" i="1"/>
  <c r="L33" i="1"/>
  <c r="N33" i="1" s="1"/>
  <c r="L31" i="1"/>
  <c r="N31" i="1" s="1"/>
  <c r="L26" i="1"/>
  <c r="N26" i="1" s="1"/>
  <c r="L24" i="1"/>
  <c r="N24" i="1" s="1"/>
  <c r="J24" i="1"/>
  <c r="L16" i="1"/>
  <c r="N16" i="1" s="1"/>
  <c r="J16" i="1"/>
  <c r="L9" i="1"/>
  <c r="N9" i="1" s="1"/>
  <c r="J9" i="1"/>
  <c r="L243" i="1"/>
  <c r="N243" i="1" s="1"/>
  <c r="J243" i="1"/>
  <c r="L217" i="1"/>
  <c r="N217" i="1" s="1"/>
  <c r="J217" i="1"/>
  <c r="L192" i="1"/>
  <c r="J192" i="1"/>
  <c r="L130" i="1"/>
  <c r="N130" i="1" s="1"/>
  <c r="J130" i="1"/>
  <c r="L58" i="1"/>
  <c r="N58" i="1" s="1"/>
  <c r="J58" i="1"/>
  <c r="L37" i="1"/>
  <c r="N37" i="1" s="1"/>
  <c r="J37" i="1"/>
  <c r="L266" i="1"/>
  <c r="J266" i="1"/>
  <c r="L258" i="1"/>
  <c r="N258" i="1" s="1"/>
  <c r="L234" i="1"/>
  <c r="N234" i="1" s="1"/>
  <c r="J234" i="1"/>
  <c r="L213" i="1"/>
  <c r="N213" i="1" s="1"/>
  <c r="J213" i="1"/>
  <c r="L203" i="1"/>
  <c r="N203" i="1" s="1"/>
  <c r="J203" i="1"/>
  <c r="L181" i="1"/>
  <c r="J181" i="1"/>
  <c r="L176" i="1"/>
  <c r="N176" i="1" s="1"/>
  <c r="J176" i="1"/>
  <c r="L136" i="1"/>
  <c r="N136" i="1" s="1"/>
  <c r="J136" i="1"/>
  <c r="L121" i="1"/>
  <c r="N121" i="1" s="1"/>
  <c r="J121" i="1"/>
  <c r="L116" i="1"/>
  <c r="J116" i="1"/>
  <c r="L69" i="1"/>
  <c r="N69" i="1" s="1"/>
  <c r="J69" i="1"/>
  <c r="L59" i="1"/>
  <c r="N59" i="1" s="1"/>
  <c r="J59" i="1"/>
  <c r="L50" i="1"/>
  <c r="N50" i="1" s="1"/>
  <c r="J50" i="1"/>
  <c r="L48" i="1"/>
  <c r="N48" i="1" s="1"/>
  <c r="J48" i="1"/>
  <c r="L43" i="1"/>
  <c r="N43" i="1" s="1"/>
  <c r="L21" i="1"/>
  <c r="N21" i="1" s="1"/>
  <c r="J21" i="1"/>
  <c r="N13" i="1"/>
  <c r="L11" i="1"/>
  <c r="N11" i="1" s="1"/>
  <c r="AM8" i="29"/>
  <c r="Z7" i="29"/>
  <c r="AO8" i="29"/>
  <c r="AX6" i="1"/>
  <c r="AK5" i="23"/>
  <c r="AK6" i="23"/>
  <c r="AW5" i="23"/>
  <c r="AW6" i="23"/>
  <c r="AM9" i="29"/>
  <c r="AO9" i="29" s="1"/>
  <c r="AM7" i="29"/>
  <c r="Z9" i="29"/>
  <c r="AB9" i="29" s="1"/>
  <c r="BB8" i="29"/>
  <c r="Z8" i="29"/>
  <c r="AB8" i="29" s="1"/>
  <c r="Y168" i="23"/>
  <c r="Y152" i="23"/>
  <c r="Y120" i="23"/>
  <c r="Y104" i="23"/>
  <c r="Y88" i="23"/>
  <c r="Y24" i="23"/>
  <c r="Y154" i="23"/>
  <c r="Y90" i="23"/>
  <c r="Y42" i="23"/>
  <c r="Y26" i="23"/>
  <c r="Y10" i="23"/>
  <c r="Y172" i="23"/>
  <c r="Y12" i="23"/>
  <c r="Y158" i="23"/>
  <c r="Y142" i="23"/>
  <c r="Y94" i="23"/>
  <c r="Y46" i="23"/>
  <c r="Y30" i="23"/>
  <c r="Y14" i="23"/>
  <c r="Y136" i="23"/>
  <c r="Y56" i="23"/>
  <c r="Y40" i="23"/>
  <c r="Y106" i="23"/>
  <c r="Y74" i="23"/>
  <c r="Y58" i="23"/>
  <c r="Y28" i="23"/>
  <c r="Y174" i="23"/>
  <c r="Y126" i="23"/>
  <c r="Y62" i="23"/>
  <c r="Y176" i="23"/>
  <c r="Y160" i="23"/>
  <c r="Y144" i="23"/>
  <c r="Y128" i="23"/>
  <c r="Y112" i="23"/>
  <c r="Y96" i="23"/>
  <c r="Y80" i="23"/>
  <c r="Y64" i="23"/>
  <c r="Y48" i="23"/>
  <c r="Y32" i="23"/>
  <c r="Y16" i="23"/>
  <c r="Y72" i="23"/>
  <c r="Y8" i="23"/>
  <c r="Y170" i="23"/>
  <c r="Y138" i="23"/>
  <c r="Y122" i="23"/>
  <c r="Y156" i="23"/>
  <c r="Y140" i="23"/>
  <c r="Y124" i="23"/>
  <c r="Y108" i="23"/>
  <c r="Y92" i="23"/>
  <c r="Y76" i="23"/>
  <c r="Y60" i="23"/>
  <c r="Y44" i="23"/>
  <c r="Y110" i="23"/>
  <c r="Y78" i="23"/>
  <c r="Y162" i="23"/>
  <c r="Y146" i="23"/>
  <c r="Y130" i="23"/>
  <c r="Y114" i="23"/>
  <c r="Y98" i="23"/>
  <c r="Y82" i="23"/>
  <c r="Y66" i="23"/>
  <c r="Y50" i="23"/>
  <c r="Y34" i="23"/>
  <c r="Y18" i="23"/>
  <c r="Y6" i="23"/>
  <c r="Y5" i="23"/>
  <c r="M96" i="23"/>
  <c r="M150" i="23"/>
  <c r="M228" i="23"/>
  <c r="M74" i="23"/>
  <c r="M125" i="23"/>
  <c r="M148" i="23"/>
  <c r="M198" i="23"/>
  <c r="K203" i="23"/>
  <c r="M203" i="23" s="1"/>
  <c r="M64" i="23"/>
  <c r="M120" i="23"/>
  <c r="M138" i="23"/>
  <c r="M176" i="23"/>
  <c r="M181" i="23"/>
  <c r="M201" i="23"/>
  <c r="M76" i="23"/>
  <c r="M122" i="23"/>
  <c r="M34" i="23"/>
  <c r="M248" i="23"/>
  <c r="M130" i="23"/>
  <c r="M124" i="23"/>
  <c r="M146" i="23"/>
  <c r="M170" i="23"/>
  <c r="M247" i="23"/>
  <c r="M186" i="23"/>
  <c r="M232" i="23"/>
  <c r="M240" i="23"/>
  <c r="M65" i="23"/>
  <c r="M144" i="23"/>
  <c r="M192" i="23"/>
  <c r="M23" i="23"/>
  <c r="M105" i="23"/>
  <c r="M250" i="23"/>
  <c r="M109" i="23"/>
  <c r="K267" i="23"/>
  <c r="M55" i="23"/>
  <c r="K151" i="23"/>
  <c r="M151" i="23" s="1"/>
  <c r="M168" i="23"/>
  <c r="M71" i="23"/>
  <c r="M101" i="23"/>
  <c r="M154" i="23"/>
  <c r="M210" i="23"/>
  <c r="M256" i="23"/>
  <c r="M226" i="23"/>
  <c r="K259" i="23"/>
  <c r="M112" i="23"/>
  <c r="M165" i="23"/>
  <c r="M202" i="23"/>
  <c r="M234" i="23"/>
  <c r="M257" i="23"/>
  <c r="M134" i="23"/>
  <c r="M160" i="23"/>
  <c r="M10" i="23"/>
  <c r="M38" i="23"/>
  <c r="M70" i="23"/>
  <c r="M252" i="23"/>
  <c r="M42" i="23"/>
  <c r="M33" i="23"/>
  <c r="M83" i="23"/>
  <c r="K97" i="23"/>
  <c r="M97" i="23" s="1"/>
  <c r="K219" i="23"/>
  <c r="M258" i="23"/>
  <c r="M63" i="23"/>
  <c r="M188" i="23"/>
  <c r="K199" i="23"/>
  <c r="M199" i="23" s="1"/>
  <c r="M31" i="23"/>
  <c r="M98" i="23"/>
  <c r="M197" i="23"/>
  <c r="M8" i="23"/>
  <c r="M36" i="23"/>
  <c r="M84" i="23"/>
  <c r="M119" i="23"/>
  <c r="M153" i="23"/>
  <c r="K155" i="23"/>
  <c r="M155" i="23" s="1"/>
  <c r="M166" i="23"/>
  <c r="M238" i="23"/>
  <c r="K254" i="23"/>
  <c r="M254" i="23" s="1"/>
  <c r="M266" i="23"/>
  <c r="M81" i="23"/>
  <c r="M174" i="23"/>
  <c r="M49" i="23"/>
  <c r="M58" i="23"/>
  <c r="M208" i="23"/>
  <c r="M26" i="23"/>
  <c r="M68" i="23"/>
  <c r="M93" i="23"/>
  <c r="K215" i="23"/>
  <c r="M215" i="23" s="1"/>
  <c r="M82" i="23"/>
  <c r="M264" i="23"/>
  <c r="M7" i="23"/>
  <c r="M44" i="23"/>
  <c r="M90" i="23"/>
  <c r="M102" i="23"/>
  <c r="K135" i="23"/>
  <c r="M135" i="23" s="1"/>
  <c r="M217" i="23"/>
  <c r="M19" i="23"/>
  <c r="M51" i="23"/>
  <c r="M133" i="23"/>
  <c r="M152" i="23"/>
  <c r="M18" i="23"/>
  <c r="M50" i="23"/>
  <c r="M62" i="23"/>
  <c r="M132" i="23"/>
  <c r="M11" i="23"/>
  <c r="M30" i="23"/>
  <c r="M39" i="23"/>
  <c r="M87" i="23"/>
  <c r="M110" i="23"/>
  <c r="M137" i="23"/>
  <c r="K139" i="23"/>
  <c r="M139" i="23" s="1"/>
  <c r="M196" i="23"/>
  <c r="M230" i="23"/>
  <c r="M45" i="23"/>
  <c r="M79" i="23"/>
  <c r="M183" i="23"/>
  <c r="M268" i="23"/>
  <c r="M41" i="23"/>
  <c r="M73" i="23"/>
  <c r="M127" i="23"/>
  <c r="M169" i="23"/>
  <c r="M173" i="23"/>
  <c r="M47" i="23"/>
  <c r="M77" i="23"/>
  <c r="M245" i="23"/>
  <c r="M99" i="23"/>
  <c r="M262" i="23"/>
  <c r="M15" i="23"/>
  <c r="M17" i="23"/>
  <c r="M28" i="23"/>
  <c r="M60" i="23"/>
  <c r="M117" i="23"/>
  <c r="M191" i="23"/>
  <c r="M260" i="23"/>
  <c r="K103" i="23"/>
  <c r="M103" i="23" s="1"/>
  <c r="K111" i="23"/>
  <c r="M111" i="23" s="1"/>
  <c r="M113" i="23"/>
  <c r="K115" i="23"/>
  <c r="M115" i="23" s="1"/>
  <c r="M121" i="23"/>
  <c r="K167" i="23"/>
  <c r="M167" i="23" s="1"/>
  <c r="K175" i="23"/>
  <c r="M175" i="23" s="1"/>
  <c r="M177" i="23"/>
  <c r="K179" i="23"/>
  <c r="M179" i="23" s="1"/>
  <c r="M185" i="23"/>
  <c r="K231" i="23"/>
  <c r="M231" i="23" s="1"/>
  <c r="K239" i="23"/>
  <c r="M239" i="23" s="1"/>
  <c r="M241" i="23"/>
  <c r="K243" i="23"/>
  <c r="M243" i="23" s="1"/>
  <c r="M249" i="23"/>
  <c r="M9" i="23"/>
  <c r="K13" i="23"/>
  <c r="M13" i="23" s="1"/>
  <c r="M22" i="23"/>
  <c r="M24" i="23"/>
  <c r="M37" i="23"/>
  <c r="M43" i="23"/>
  <c r="M56" i="23"/>
  <c r="M69" i="23"/>
  <c r="M75" i="23"/>
  <c r="M88" i="23"/>
  <c r="M92" i="23"/>
  <c r="K107" i="23"/>
  <c r="M107" i="23" s="1"/>
  <c r="K123" i="23"/>
  <c r="M123" i="23" s="1"/>
  <c r="K143" i="23"/>
  <c r="M143" i="23" s="1"/>
  <c r="M145" i="23"/>
  <c r="K147" i="23"/>
  <c r="M147" i="23" s="1"/>
  <c r="K159" i="23"/>
  <c r="M159" i="23" s="1"/>
  <c r="M161" i="23"/>
  <c r="K163" i="23"/>
  <c r="M163" i="23" s="1"/>
  <c r="K171" i="23"/>
  <c r="M171" i="23" s="1"/>
  <c r="K187" i="23"/>
  <c r="M187" i="23" s="1"/>
  <c r="K207" i="23"/>
  <c r="M207" i="23" s="1"/>
  <c r="M209" i="23"/>
  <c r="K211" i="23"/>
  <c r="M211" i="23" s="1"/>
  <c r="K223" i="23"/>
  <c r="M223" i="23" s="1"/>
  <c r="M225" i="23"/>
  <c r="K227" i="23"/>
  <c r="M227" i="23" s="1"/>
  <c r="K235" i="23"/>
  <c r="M235" i="23" s="1"/>
  <c r="K251" i="23"/>
  <c r="M251" i="23" s="1"/>
  <c r="M189" i="23"/>
  <c r="M219" i="23"/>
  <c r="M229" i="23"/>
  <c r="M233" i="23"/>
  <c r="M237" i="23"/>
  <c r="M255" i="23"/>
  <c r="M6" i="23"/>
  <c r="M16" i="23"/>
  <c r="M20" i="23"/>
  <c r="M29" i="23"/>
  <c r="M35" i="23"/>
  <c r="M48" i="23"/>
  <c r="M54" i="23"/>
  <c r="M61" i="23"/>
  <c r="M67" i="23"/>
  <c r="M80" i="23"/>
  <c r="M86" i="23"/>
  <c r="M116" i="23"/>
  <c r="M118" i="23"/>
  <c r="M129" i="23"/>
  <c r="K131" i="23"/>
  <c r="M131" i="23" s="1"/>
  <c r="M141" i="23"/>
  <c r="M149" i="23"/>
  <c r="M157" i="23"/>
  <c r="M180" i="23"/>
  <c r="M182" i="23"/>
  <c r="M193" i="23"/>
  <c r="K195" i="23"/>
  <c r="M195" i="23" s="1"/>
  <c r="M205" i="23"/>
  <c r="M213" i="23"/>
  <c r="M221" i="23"/>
  <c r="M244" i="23"/>
  <c r="M246" i="23"/>
  <c r="M253" i="23"/>
  <c r="K263" i="23"/>
  <c r="M263" i="23" s="1"/>
  <c r="M265" i="23"/>
  <c r="M14" i="23"/>
  <c r="M25" i="23"/>
  <c r="M57" i="23"/>
  <c r="M89" i="23"/>
  <c r="M108" i="23"/>
  <c r="M172" i="23"/>
  <c r="M236" i="23"/>
  <c r="M259" i="23"/>
  <c r="M267" i="23"/>
  <c r="M5" i="23"/>
  <c r="M12" i="23"/>
  <c r="M21" i="23"/>
  <c r="M27" i="23"/>
  <c r="M40" i="23"/>
  <c r="M46" i="23"/>
  <c r="M53" i="23"/>
  <c r="M59" i="23"/>
  <c r="M72" i="23"/>
  <c r="M78" i="23"/>
  <c r="M85" i="23"/>
  <c r="M91" i="23"/>
  <c r="M100" i="23"/>
  <c r="M114" i="23"/>
  <c r="K126" i="23"/>
  <c r="M126" i="23" s="1"/>
  <c r="M140" i="23"/>
  <c r="M142" i="23"/>
  <c r="M156" i="23"/>
  <c r="M158" i="23"/>
  <c r="M178" i="23"/>
  <c r="K190" i="23"/>
  <c r="M190" i="23" s="1"/>
  <c r="M204" i="23"/>
  <c r="M206" i="23"/>
  <c r="M220" i="23"/>
  <c r="M222" i="23"/>
  <c r="M242" i="23"/>
  <c r="M261" i="23"/>
  <c r="M269" i="23"/>
  <c r="M7" i="29"/>
  <c r="BB9" i="29"/>
  <c r="M94" i="23"/>
  <c r="K95" i="23"/>
  <c r="M95" i="23" s="1"/>
  <c r="N27" i="1"/>
  <c r="N55" i="1"/>
  <c r="N189" i="1"/>
  <c r="N160" i="1"/>
  <c r="N108" i="1"/>
  <c r="L99" i="1"/>
  <c r="N99" i="1" s="1"/>
  <c r="L77" i="1"/>
  <c r="N77" i="1" s="1"/>
  <c r="N74" i="1"/>
  <c r="L262" i="1"/>
  <c r="N192" i="1"/>
  <c r="L163" i="1"/>
  <c r="N163" i="1" s="1"/>
  <c r="N247" i="1"/>
  <c r="N63" i="1"/>
  <c r="N261" i="1"/>
  <c r="N165" i="1"/>
  <c r="L147" i="1"/>
  <c r="N147" i="1" s="1"/>
  <c r="N19" i="1"/>
  <c r="N215" i="1"/>
  <c r="L45" i="1"/>
  <c r="N45" i="1" s="1"/>
  <c r="N262" i="1"/>
  <c r="N230" i="1"/>
  <c r="L151" i="1"/>
  <c r="N151" i="1" s="1"/>
  <c r="N93" i="1"/>
  <c r="N15" i="1"/>
  <c r="N246" i="1"/>
  <c r="L171" i="1"/>
  <c r="N171" i="1" s="1"/>
  <c r="L155" i="1"/>
  <c r="N155" i="1" s="1"/>
  <c r="L94" i="1"/>
  <c r="N94" i="1" s="1"/>
  <c r="N72" i="1"/>
  <c r="L62" i="1"/>
  <c r="N62" i="1" s="1"/>
  <c r="N41" i="1"/>
  <c r="N8" i="1"/>
  <c r="N242" i="1"/>
  <c r="N175" i="1"/>
  <c r="L135" i="1"/>
  <c r="N135" i="1" s="1"/>
  <c r="L127" i="1"/>
  <c r="N127" i="1" s="1"/>
  <c r="L109" i="1"/>
  <c r="N109" i="1" s="1"/>
  <c r="N104" i="1"/>
  <c r="N46" i="1"/>
  <c r="N30" i="1"/>
  <c r="L162" i="1"/>
  <c r="N162" i="1" s="1"/>
  <c r="L111" i="1"/>
  <c r="N111" i="1" s="1"/>
  <c r="L107" i="1"/>
  <c r="N107" i="1" s="1"/>
  <c r="L97" i="1"/>
  <c r="N97" i="1" s="1"/>
  <c r="L95" i="1"/>
  <c r="N95" i="1" s="1"/>
  <c r="L79" i="1"/>
  <c r="N79" i="1" s="1"/>
  <c r="L75" i="1"/>
  <c r="N75" i="1" s="1"/>
  <c r="AZ6" i="1"/>
  <c r="AN6" i="1"/>
  <c r="AN5" i="1"/>
  <c r="Y6" i="1"/>
  <c r="AA6" i="1" s="1"/>
  <c r="L265" i="1"/>
  <c r="N265" i="1" s="1"/>
  <c r="N245" i="1"/>
  <c r="L14" i="1"/>
  <c r="N14" i="1" s="1"/>
  <c r="N12" i="1"/>
  <c r="N266" i="1"/>
  <c r="L257" i="1"/>
  <c r="N257" i="1" s="1"/>
  <c r="L250" i="1"/>
  <c r="N250" i="1" s="1"/>
  <c r="L222" i="1"/>
  <c r="N222" i="1" s="1"/>
  <c r="L220" i="1"/>
  <c r="N220" i="1" s="1"/>
  <c r="L148" i="1"/>
  <c r="N148" i="1" s="1"/>
  <c r="L34" i="1"/>
  <c r="N34" i="1" s="1"/>
  <c r="N251" i="1"/>
  <c r="L236" i="1"/>
  <c r="N236" i="1" s="1"/>
  <c r="L208" i="1"/>
  <c r="N208" i="1" s="1"/>
  <c r="L168" i="1"/>
  <c r="N168" i="1" s="1"/>
  <c r="N166" i="1"/>
  <c r="L125" i="1"/>
  <c r="N125" i="1" s="1"/>
  <c r="L85" i="1"/>
  <c r="N85" i="1" s="1"/>
  <c r="L38" i="1"/>
  <c r="N38" i="1" s="1"/>
  <c r="L253" i="1"/>
  <c r="N253" i="1" s="1"/>
  <c r="L225" i="1"/>
  <c r="N225" i="1" s="1"/>
  <c r="L218" i="1"/>
  <c r="N218" i="1" s="1"/>
  <c r="L190" i="1"/>
  <c r="N190" i="1" s="1"/>
  <c r="L188" i="1"/>
  <c r="N188" i="1" s="1"/>
  <c r="N153" i="1"/>
  <c r="L142" i="1"/>
  <c r="N142" i="1" s="1"/>
  <c r="L240" i="1"/>
  <c r="N240" i="1" s="1"/>
  <c r="N210" i="1"/>
  <c r="L200" i="1"/>
  <c r="N200" i="1" s="1"/>
  <c r="N181" i="1"/>
  <c r="L221" i="1"/>
  <c r="N221" i="1" s="1"/>
  <c r="L193" i="1"/>
  <c r="N193" i="1" s="1"/>
  <c r="L186" i="1"/>
  <c r="N186" i="1" s="1"/>
  <c r="N139" i="1"/>
  <c r="L117" i="1"/>
  <c r="N117" i="1" s="1"/>
  <c r="L232" i="1"/>
  <c r="N232" i="1" s="1"/>
  <c r="N187" i="1"/>
  <c r="L145" i="1"/>
  <c r="N145" i="1" s="1"/>
  <c r="N167" i="1"/>
  <c r="L164" i="1"/>
  <c r="N164" i="1" s="1"/>
  <c r="L120" i="1"/>
  <c r="N120" i="1" s="1"/>
  <c r="L113" i="1"/>
  <c r="N113" i="1" s="1"/>
  <c r="L98" i="1"/>
  <c r="N98" i="1" s="1"/>
  <c r="L81" i="1"/>
  <c r="N81" i="1" s="1"/>
  <c r="L66" i="1"/>
  <c r="N66" i="1" s="1"/>
  <c r="L49" i="1"/>
  <c r="N49" i="1" s="1"/>
  <c r="L244" i="1"/>
  <c r="N244" i="1" s="1"/>
  <c r="L212" i="1"/>
  <c r="N212" i="1" s="1"/>
  <c r="L180" i="1"/>
  <c r="N180" i="1" s="1"/>
  <c r="L141" i="1"/>
  <c r="N141" i="1" s="1"/>
  <c r="N116" i="1"/>
  <c r="N89" i="1"/>
  <c r="L248" i="1"/>
  <c r="N248" i="1" s="1"/>
  <c r="L216" i="1"/>
  <c r="N216" i="1" s="1"/>
  <c r="L184" i="1"/>
  <c r="N184" i="1" s="1"/>
  <c r="L152" i="1"/>
  <c r="N152" i="1" s="1"/>
  <c r="L132" i="1"/>
  <c r="N132" i="1" s="1"/>
  <c r="L17" i="1"/>
  <c r="N17" i="1" s="1"/>
  <c r="L172" i="1"/>
  <c r="N172" i="1" s="1"/>
  <c r="L156" i="1"/>
  <c r="N156" i="1" s="1"/>
  <c r="L140" i="1"/>
  <c r="N140" i="1" s="1"/>
  <c r="L124" i="1"/>
  <c r="N124" i="1" s="1"/>
  <c r="AZ5" i="1"/>
  <c r="AA5" i="1"/>
  <c r="L5" i="1"/>
  <c r="N5" i="1" s="1"/>
  <c r="L6" i="1"/>
  <c r="N6" i="1" l="1"/>
  <c r="K3" i="29"/>
</calcChain>
</file>

<file path=xl/sharedStrings.xml><?xml version="1.0" encoding="utf-8"?>
<sst xmlns="http://schemas.openxmlformats.org/spreadsheetml/2006/main" count="212" uniqueCount="20">
  <si>
    <t>AVERAGES</t>
  </si>
  <si>
    <t>Strain</t>
  </si>
  <si>
    <t>OUTPUT GRAPH</t>
  </si>
  <si>
    <t>mould one layer 1</t>
  </si>
  <si>
    <t>mould one layer 2</t>
  </si>
  <si>
    <t>mould one layer 3</t>
  </si>
  <si>
    <t>mould h interface 1</t>
  </si>
  <si>
    <t>mould h interface 3</t>
  </si>
  <si>
    <t>mould h interface 2</t>
  </si>
  <si>
    <t>sawn one layer 1</t>
  </si>
  <si>
    <t>sawn one layer 2</t>
  </si>
  <si>
    <t>sawn one layer 3</t>
  </si>
  <si>
    <t>sawn h interface 1</t>
  </si>
  <si>
    <t>sawn h interface 2</t>
  </si>
  <si>
    <t>sawn h interface 3</t>
  </si>
  <si>
    <t>Depth [mm]</t>
  </si>
  <si>
    <t>Force [N]</t>
  </si>
  <si>
    <r>
      <t>Area of bit (mm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</si>
  <si>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Stress (N/mm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</si>
  <si>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E (kN/mm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</si>
</sst>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0.0000"/>
    <numFmt numFmtId="167" formatCode="0.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2" fontId="16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165" fontId="16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" fontId="19" fillId="0" borderId="0" xfId="0" applyNumberFormat="1" applyFont="1" applyBorder="1" applyAlignment="1">
      <alignment horizontal="center" vertical="center" wrapText="1"/>
    </xf>
    <xf numFmtId="1" fontId="16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65" fontId="22" fillId="0" borderId="0" xfId="0" applyNumberFormat="1" applyFont="1" applyBorder="1" applyAlignment="1">
      <alignment horizontal="center" vertical="center"/>
    </xf>
    <xf numFmtId="166" fontId="22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2" fontId="23" fillId="0" borderId="0" xfId="0" applyNumberFormat="1" applyFont="1" applyBorder="1" applyAlignment="1">
      <alignment horizontal="center" vertical="center"/>
    </xf>
    <xf numFmtId="166" fontId="23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2" fontId="24" fillId="0" borderId="0" xfId="0" applyNumberFormat="1" applyFont="1" applyBorder="1" applyAlignment="1">
      <alignment horizontal="center" vertical="center"/>
    </xf>
    <xf numFmtId="166" fontId="24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20" fillId="0" borderId="0" xfId="0" applyNumberFormat="1" applyFont="1" applyBorder="1" applyAlignment="1">
      <alignment horizontal="center" vertical="center"/>
    </xf>
    <xf numFmtId="166" fontId="20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center" vertical="center"/>
    </xf>
    <xf numFmtId="166" fontId="25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2" fontId="21" fillId="0" borderId="0" xfId="0" applyNumberFormat="1" applyFont="1" applyBorder="1" applyAlignment="1">
      <alignment horizontal="center" vertical="center"/>
    </xf>
    <xf numFmtId="166" fontId="21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167" fontId="16" fillId="0" borderId="0" xfId="0" applyNumberFormat="1" applyFont="1" applyFill="1" applyAlignment="1">
      <alignment horizontal="center" vertical="center"/>
    </xf>
    <xf numFmtId="167" fontId="0" fillId="0" borderId="0" xfId="0" applyNumberFormat="1" applyFill="1" applyAlignment="1">
      <alignment horizontal="center" vertical="center"/>
    </xf>
    <xf numFmtId="0" fontId="16" fillId="35" borderId="0" xfId="0" applyFont="1" applyFill="1" applyBorder="1" applyAlignment="1">
      <alignment horizontal="center" vertical="center"/>
    </xf>
    <xf numFmtId="0" fontId="16" fillId="36" borderId="0" xfId="0" applyFont="1" applyFill="1" applyBorder="1" applyAlignment="1">
      <alignment horizontal="center" vertical="center"/>
    </xf>
    <xf numFmtId="0" fontId="16" fillId="34" borderId="0" xfId="0" applyFont="1" applyFill="1" applyBorder="1" applyAlignment="1">
      <alignment horizontal="center" vertical="center"/>
    </xf>
    <xf numFmtId="0" fontId="16" fillId="33" borderId="0" xfId="0" applyFont="1" applyFill="1" applyBorder="1" applyAlignment="1">
      <alignment horizontal="center" vertical="center"/>
    </xf>
    <xf numFmtId="0" fontId="16" fillId="36" borderId="0" xfId="0" applyFont="1" applyFill="1" applyBorder="1" applyAlignment="1">
      <alignment horizontal="center" vertical="center" wrapText="1"/>
    </xf>
    <xf numFmtId="0" fontId="16" fillId="35" borderId="0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919226190476193"/>
          <c:y val="0.17314340277777779"/>
          <c:w val="0.80299880952380975"/>
          <c:h val="0.6607687499999999"/>
        </c:manualLayout>
      </c:layout>
      <c:scatterChart>
        <c:scatterStyle val="smoothMarker"/>
        <c:varyColors val="0"/>
        <c:ser>
          <c:idx val="6"/>
          <c:order val="0"/>
          <c:tx>
            <c:v>Moulded, One Layer</c:v>
          </c:tx>
          <c:spPr>
            <a:ln w="12700" cap="rnd">
              <a:solidFill>
                <a:srgbClr val="E7E6E6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'LD40'!$H$4:$H$269</c:f>
              <c:numCache>
                <c:formatCode>General</c:formatCode>
                <c:ptCount val="266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  <c:pt idx="69">
                  <c:v>6.9000000000000012</c:v>
                </c:pt>
                <c:pt idx="70">
                  <c:v>7</c:v>
                </c:pt>
                <c:pt idx="71">
                  <c:v>7.0999999999999988</c:v>
                </c:pt>
                <c:pt idx="72">
                  <c:v>7.2</c:v>
                </c:pt>
                <c:pt idx="73">
                  <c:v>7.3</c:v>
                </c:pt>
                <c:pt idx="74">
                  <c:v>7.4000000000000012</c:v>
                </c:pt>
                <c:pt idx="75">
                  <c:v>7.5</c:v>
                </c:pt>
                <c:pt idx="76">
                  <c:v>7.5999999999999988</c:v>
                </c:pt>
                <c:pt idx="77">
                  <c:v>7.7</c:v>
                </c:pt>
                <c:pt idx="78">
                  <c:v>7.8</c:v>
                </c:pt>
                <c:pt idx="79">
                  <c:v>7.9000000000000012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10.699999999999998</c:v>
                </c:pt>
                <c:pt idx="108">
                  <c:v>10.800000000000002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11.199999999999998</c:v>
                </c:pt>
                <c:pt idx="113">
                  <c:v>11.300000000000002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11.699999999999998</c:v>
                </c:pt>
                <c:pt idx="118">
                  <c:v>11.800000000000002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12.199999999999998</c:v>
                </c:pt>
                <c:pt idx="123">
                  <c:v>12.300000000000002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12.699999999999998</c:v>
                </c:pt>
                <c:pt idx="128">
                  <c:v>12.800000000000002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13.199999999999998</c:v>
                </c:pt>
                <c:pt idx="133">
                  <c:v>13.300000000000002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13.699999999999998</c:v>
                </c:pt>
                <c:pt idx="138">
                  <c:v>13.800000000000002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14.199999999999998</c:v>
                </c:pt>
                <c:pt idx="143">
                  <c:v>14.300000000000002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14.699999999999998</c:v>
                </c:pt>
                <c:pt idx="148">
                  <c:v>14.800000000000002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15.199999999999998</c:v>
                </c:pt>
                <c:pt idx="153">
                  <c:v>15.300000000000002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15.699999999999998</c:v>
                </c:pt>
                <c:pt idx="158">
                  <c:v>15.800000000000002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21.399999999999995</c:v>
                </c:pt>
                <c:pt idx="215">
                  <c:v>21.5</c:v>
                </c:pt>
                <c:pt idx="216">
                  <c:v>21.600000000000005</c:v>
                </c:pt>
                <c:pt idx="217">
                  <c:v>21.7</c:v>
                </c:pt>
                <c:pt idx="218">
                  <c:v>21.8</c:v>
                </c:pt>
                <c:pt idx="219">
                  <c:v>21.899999999999995</c:v>
                </c:pt>
                <c:pt idx="220">
                  <c:v>22</c:v>
                </c:pt>
                <c:pt idx="221">
                  <c:v>22.100000000000005</c:v>
                </c:pt>
                <c:pt idx="222">
                  <c:v>22.2</c:v>
                </c:pt>
                <c:pt idx="223">
                  <c:v>22.3</c:v>
                </c:pt>
                <c:pt idx="224">
                  <c:v>22.399999999999995</c:v>
                </c:pt>
                <c:pt idx="225">
                  <c:v>22.5</c:v>
                </c:pt>
                <c:pt idx="226">
                  <c:v>22.600000000000005</c:v>
                </c:pt>
                <c:pt idx="227">
                  <c:v>22.7</c:v>
                </c:pt>
                <c:pt idx="228">
                  <c:v>22.8</c:v>
                </c:pt>
                <c:pt idx="229">
                  <c:v>22.899999999999995</c:v>
                </c:pt>
                <c:pt idx="230">
                  <c:v>23</c:v>
                </c:pt>
                <c:pt idx="231">
                  <c:v>23.100000000000005</c:v>
                </c:pt>
                <c:pt idx="232">
                  <c:v>23.2</c:v>
                </c:pt>
                <c:pt idx="233">
                  <c:v>23.3</c:v>
                </c:pt>
                <c:pt idx="234">
                  <c:v>23.399999999999995</c:v>
                </c:pt>
                <c:pt idx="235">
                  <c:v>23.5</c:v>
                </c:pt>
                <c:pt idx="236">
                  <c:v>23.600000000000005</c:v>
                </c:pt>
                <c:pt idx="237">
                  <c:v>23.7</c:v>
                </c:pt>
                <c:pt idx="238">
                  <c:v>23.8</c:v>
                </c:pt>
                <c:pt idx="239">
                  <c:v>23.899999999999995</c:v>
                </c:pt>
                <c:pt idx="240">
                  <c:v>24</c:v>
                </c:pt>
                <c:pt idx="241">
                  <c:v>24.100000000000005</c:v>
                </c:pt>
                <c:pt idx="242">
                  <c:v>24.2</c:v>
                </c:pt>
                <c:pt idx="243">
                  <c:v>24.3</c:v>
                </c:pt>
                <c:pt idx="244">
                  <c:v>24.399999999999995</c:v>
                </c:pt>
                <c:pt idx="245">
                  <c:v>24.5</c:v>
                </c:pt>
                <c:pt idx="246">
                  <c:v>24.600000000000005</c:v>
                </c:pt>
                <c:pt idx="247">
                  <c:v>24.7</c:v>
                </c:pt>
                <c:pt idx="248">
                  <c:v>24.8</c:v>
                </c:pt>
                <c:pt idx="249">
                  <c:v>24.899999999999995</c:v>
                </c:pt>
                <c:pt idx="250">
                  <c:v>25</c:v>
                </c:pt>
                <c:pt idx="251">
                  <c:v>25.100000000000005</c:v>
                </c:pt>
                <c:pt idx="252">
                  <c:v>25.2</c:v>
                </c:pt>
                <c:pt idx="253">
                  <c:v>25.3</c:v>
                </c:pt>
                <c:pt idx="254">
                  <c:v>25.399999999999995</c:v>
                </c:pt>
                <c:pt idx="255">
                  <c:v>25.5</c:v>
                </c:pt>
                <c:pt idx="256">
                  <c:v>25.600000000000005</c:v>
                </c:pt>
                <c:pt idx="257">
                  <c:v>25.7</c:v>
                </c:pt>
                <c:pt idx="258">
                  <c:v>25.8</c:v>
                </c:pt>
                <c:pt idx="259">
                  <c:v>25.899999999999995</c:v>
                </c:pt>
                <c:pt idx="260">
                  <c:v>26</c:v>
                </c:pt>
                <c:pt idx="261">
                  <c:v>26.100000000000005</c:v>
                </c:pt>
                <c:pt idx="262">
                  <c:v>26.2</c:v>
                </c:pt>
                <c:pt idx="263">
                  <c:v>26.3</c:v>
                </c:pt>
                <c:pt idx="264">
                  <c:v>26.399999999999995</c:v>
                </c:pt>
                <c:pt idx="265">
                  <c:v>26.5</c:v>
                </c:pt>
              </c:numCache>
            </c:numRef>
          </c:xVal>
          <c:yVal>
            <c:numRef>
              <c:f>'LD40'!$J$4:$J$269</c:f>
              <c:numCache>
                <c:formatCode>0.000</c:formatCode>
                <c:ptCount val="266"/>
                <c:pt idx="0">
                  <c:v>0</c:v>
                </c:pt>
                <c:pt idx="1">
                  <c:v>0.85</c:v>
                </c:pt>
                <c:pt idx="2">
                  <c:v>1.4266666666666667</c:v>
                </c:pt>
                <c:pt idx="3">
                  <c:v>1.7366666666666666</c:v>
                </c:pt>
                <c:pt idx="4">
                  <c:v>1.93</c:v>
                </c:pt>
                <c:pt idx="5">
                  <c:v>1.9466666666666665</c:v>
                </c:pt>
                <c:pt idx="6">
                  <c:v>1.99</c:v>
                </c:pt>
                <c:pt idx="7">
                  <c:v>1.9266666666666667</c:v>
                </c:pt>
                <c:pt idx="8">
                  <c:v>2.1533333333333333</c:v>
                </c:pt>
                <c:pt idx="9">
                  <c:v>2.1433333333333331</c:v>
                </c:pt>
                <c:pt idx="10">
                  <c:v>1.97</c:v>
                </c:pt>
                <c:pt idx="11">
                  <c:v>1.39</c:v>
                </c:pt>
                <c:pt idx="12">
                  <c:v>1.2866666666666666</c:v>
                </c:pt>
                <c:pt idx="13">
                  <c:v>1.2533333333333332</c:v>
                </c:pt>
                <c:pt idx="14">
                  <c:v>0.96333333333333337</c:v>
                </c:pt>
                <c:pt idx="15">
                  <c:v>0.68666666666666665</c:v>
                </c:pt>
                <c:pt idx="16">
                  <c:v>0.7466666666666667</c:v>
                </c:pt>
                <c:pt idx="17">
                  <c:v>0.78999999999999992</c:v>
                </c:pt>
                <c:pt idx="18">
                  <c:v>0.63</c:v>
                </c:pt>
                <c:pt idx="19">
                  <c:v>0.53666666666666663</c:v>
                </c:pt>
                <c:pt idx="20">
                  <c:v>0.67666666666666675</c:v>
                </c:pt>
                <c:pt idx="21">
                  <c:v>0.69000000000000006</c:v>
                </c:pt>
                <c:pt idx="22">
                  <c:v>0.48</c:v>
                </c:pt>
                <c:pt idx="23">
                  <c:v>0.5033333333333333</c:v>
                </c:pt>
                <c:pt idx="24">
                  <c:v>0.59666666666666668</c:v>
                </c:pt>
                <c:pt idx="25">
                  <c:v>0.38666666666666666</c:v>
                </c:pt>
                <c:pt idx="26">
                  <c:v>0.28999999999999998</c:v>
                </c:pt>
                <c:pt idx="27">
                  <c:v>0.18000000000000002</c:v>
                </c:pt>
                <c:pt idx="28">
                  <c:v>0.31666666666666671</c:v>
                </c:pt>
                <c:pt idx="29">
                  <c:v>0.42333333333333334</c:v>
                </c:pt>
                <c:pt idx="30">
                  <c:v>0.32666666666666672</c:v>
                </c:pt>
                <c:pt idx="31">
                  <c:v>0.27</c:v>
                </c:pt>
                <c:pt idx="32">
                  <c:v>0.24</c:v>
                </c:pt>
                <c:pt idx="33">
                  <c:v>0.25000000000000006</c:v>
                </c:pt>
                <c:pt idx="34">
                  <c:v>0.40000000000000008</c:v>
                </c:pt>
                <c:pt idx="35">
                  <c:v>0.45</c:v>
                </c:pt>
                <c:pt idx="36">
                  <c:v>0.4466666666666666</c:v>
                </c:pt>
                <c:pt idx="37">
                  <c:v>0.5033333333333333</c:v>
                </c:pt>
                <c:pt idx="38">
                  <c:v>0.37333333333333329</c:v>
                </c:pt>
                <c:pt idx="39">
                  <c:v>0.33</c:v>
                </c:pt>
                <c:pt idx="40">
                  <c:v>0.25333333333333335</c:v>
                </c:pt>
                <c:pt idx="41">
                  <c:v>0.10666666666666665</c:v>
                </c:pt>
                <c:pt idx="42">
                  <c:v>0.15</c:v>
                </c:pt>
                <c:pt idx="43">
                  <c:v>0.18000000000000002</c:v>
                </c:pt>
                <c:pt idx="44">
                  <c:v>0.16666666666666671</c:v>
                </c:pt>
                <c:pt idx="45">
                  <c:v>0.12</c:v>
                </c:pt>
                <c:pt idx="46">
                  <c:v>4.3333333333333328E-2</c:v>
                </c:pt>
                <c:pt idx="47">
                  <c:v>1.6666666666666666E-2</c:v>
                </c:pt>
                <c:pt idx="48">
                  <c:v>4.6666666666666669E-2</c:v>
                </c:pt>
                <c:pt idx="49">
                  <c:v>4.6666666666666669E-2</c:v>
                </c:pt>
                <c:pt idx="50">
                  <c:v>9.6666666666666679E-2</c:v>
                </c:pt>
                <c:pt idx="51">
                  <c:v>0.16</c:v>
                </c:pt>
                <c:pt idx="52">
                  <c:v>0.13999999999999999</c:v>
                </c:pt>
                <c:pt idx="53">
                  <c:v>9.6666666666666679E-2</c:v>
                </c:pt>
                <c:pt idx="54">
                  <c:v>5.000000000000001E-2</c:v>
                </c:pt>
                <c:pt idx="55">
                  <c:v>0.01</c:v>
                </c:pt>
                <c:pt idx="56">
                  <c:v>0.01</c:v>
                </c:pt>
                <c:pt idx="57">
                  <c:v>7.0000000000000007E-2</c:v>
                </c:pt>
                <c:pt idx="58">
                  <c:v>0.13333333333333333</c:v>
                </c:pt>
                <c:pt idx="59">
                  <c:v>0.19999999999999998</c:v>
                </c:pt>
                <c:pt idx="60">
                  <c:v>0.12333333333333334</c:v>
                </c:pt>
                <c:pt idx="61">
                  <c:v>8.6666666666666656E-2</c:v>
                </c:pt>
                <c:pt idx="62">
                  <c:v>3.3333333333333333E-2</c:v>
                </c:pt>
                <c:pt idx="63">
                  <c:v>1.3333333333333336E-2</c:v>
                </c:pt>
                <c:pt idx="64">
                  <c:v>0.01</c:v>
                </c:pt>
                <c:pt idx="65">
                  <c:v>0.01</c:v>
                </c:pt>
                <c:pt idx="66">
                  <c:v>1.6666666666666663E-2</c:v>
                </c:pt>
                <c:pt idx="67">
                  <c:v>0.11333333333333334</c:v>
                </c:pt>
                <c:pt idx="68">
                  <c:v>6.6666666666666666E-2</c:v>
                </c:pt>
                <c:pt idx="69">
                  <c:v>6.3333333333333339E-2</c:v>
                </c:pt>
                <c:pt idx="70">
                  <c:v>0.01</c:v>
                </c:pt>
                <c:pt idx="71">
                  <c:v>0.01</c:v>
                </c:pt>
                <c:pt idx="72">
                  <c:v>0.01</c:v>
                </c:pt>
                <c:pt idx="73">
                  <c:v>0.01</c:v>
                </c:pt>
                <c:pt idx="74">
                  <c:v>0.01</c:v>
                </c:pt>
                <c:pt idx="75">
                  <c:v>0.01</c:v>
                </c:pt>
                <c:pt idx="76">
                  <c:v>0.01</c:v>
                </c:pt>
                <c:pt idx="77">
                  <c:v>0.01</c:v>
                </c:pt>
                <c:pt idx="78">
                  <c:v>0.01</c:v>
                </c:pt>
                <c:pt idx="79">
                  <c:v>0.01</c:v>
                </c:pt>
                <c:pt idx="80">
                  <c:v>0.01</c:v>
                </c:pt>
                <c:pt idx="81">
                  <c:v>0.01</c:v>
                </c:pt>
                <c:pt idx="82">
                  <c:v>0.01</c:v>
                </c:pt>
                <c:pt idx="83">
                  <c:v>0.01</c:v>
                </c:pt>
                <c:pt idx="84">
                  <c:v>0.01</c:v>
                </c:pt>
                <c:pt idx="85">
                  <c:v>0.01</c:v>
                </c:pt>
                <c:pt idx="86">
                  <c:v>3.0000000000000009E-2</c:v>
                </c:pt>
                <c:pt idx="87">
                  <c:v>0.01</c:v>
                </c:pt>
                <c:pt idx="88">
                  <c:v>0.01</c:v>
                </c:pt>
                <c:pt idx="89">
                  <c:v>0.01</c:v>
                </c:pt>
                <c:pt idx="90">
                  <c:v>0.01</c:v>
                </c:pt>
                <c:pt idx="91">
                  <c:v>0.01</c:v>
                </c:pt>
                <c:pt idx="92">
                  <c:v>0.01</c:v>
                </c:pt>
                <c:pt idx="93">
                  <c:v>0.01</c:v>
                </c:pt>
                <c:pt idx="94">
                  <c:v>0.01</c:v>
                </c:pt>
                <c:pt idx="95">
                  <c:v>0.01</c:v>
                </c:pt>
                <c:pt idx="96">
                  <c:v>0.01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0.01</c:v>
                </c:pt>
                <c:pt idx="102">
                  <c:v>0.01</c:v>
                </c:pt>
                <c:pt idx="103">
                  <c:v>0.01</c:v>
                </c:pt>
                <c:pt idx="104">
                  <c:v>0.01</c:v>
                </c:pt>
                <c:pt idx="105">
                  <c:v>0.01</c:v>
                </c:pt>
                <c:pt idx="106">
                  <c:v>0.01</c:v>
                </c:pt>
                <c:pt idx="107">
                  <c:v>0.01</c:v>
                </c:pt>
                <c:pt idx="108">
                  <c:v>0.01</c:v>
                </c:pt>
                <c:pt idx="109">
                  <c:v>0.01</c:v>
                </c:pt>
                <c:pt idx="110">
                  <c:v>0.01</c:v>
                </c:pt>
                <c:pt idx="111">
                  <c:v>0.01</c:v>
                </c:pt>
                <c:pt idx="112">
                  <c:v>0.01</c:v>
                </c:pt>
                <c:pt idx="113">
                  <c:v>0.01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0.01</c:v>
                </c:pt>
                <c:pt idx="119">
                  <c:v>0.01</c:v>
                </c:pt>
                <c:pt idx="120">
                  <c:v>0.01</c:v>
                </c:pt>
                <c:pt idx="121">
                  <c:v>0.01</c:v>
                </c:pt>
                <c:pt idx="122">
                  <c:v>0.01</c:v>
                </c:pt>
                <c:pt idx="123">
                  <c:v>1.3333333333333329E-2</c:v>
                </c:pt>
                <c:pt idx="124">
                  <c:v>4.9999999999999996E-2</c:v>
                </c:pt>
                <c:pt idx="125">
                  <c:v>0.01</c:v>
                </c:pt>
                <c:pt idx="126">
                  <c:v>0.01</c:v>
                </c:pt>
                <c:pt idx="127">
                  <c:v>0.01</c:v>
                </c:pt>
                <c:pt idx="128">
                  <c:v>0.01</c:v>
                </c:pt>
                <c:pt idx="129">
                  <c:v>0.01</c:v>
                </c:pt>
                <c:pt idx="130">
                  <c:v>0.01</c:v>
                </c:pt>
                <c:pt idx="131">
                  <c:v>0.01</c:v>
                </c:pt>
                <c:pt idx="132">
                  <c:v>0.01</c:v>
                </c:pt>
                <c:pt idx="133">
                  <c:v>0.01</c:v>
                </c:pt>
                <c:pt idx="134">
                  <c:v>0.01</c:v>
                </c:pt>
                <c:pt idx="135">
                  <c:v>0.01</c:v>
                </c:pt>
                <c:pt idx="136">
                  <c:v>0.01</c:v>
                </c:pt>
                <c:pt idx="137">
                  <c:v>0.01</c:v>
                </c:pt>
                <c:pt idx="138">
                  <c:v>0.01</c:v>
                </c:pt>
                <c:pt idx="139">
                  <c:v>0.01</c:v>
                </c:pt>
                <c:pt idx="140">
                  <c:v>0.01</c:v>
                </c:pt>
                <c:pt idx="141">
                  <c:v>0.01</c:v>
                </c:pt>
                <c:pt idx="142">
                  <c:v>0.01</c:v>
                </c:pt>
                <c:pt idx="143">
                  <c:v>0.01</c:v>
                </c:pt>
                <c:pt idx="144">
                  <c:v>0.01</c:v>
                </c:pt>
                <c:pt idx="145">
                  <c:v>0.01</c:v>
                </c:pt>
                <c:pt idx="146">
                  <c:v>0.01</c:v>
                </c:pt>
                <c:pt idx="147">
                  <c:v>0.01</c:v>
                </c:pt>
                <c:pt idx="148">
                  <c:v>0.01</c:v>
                </c:pt>
                <c:pt idx="149">
                  <c:v>0.01</c:v>
                </c:pt>
                <c:pt idx="150">
                  <c:v>5.000000000000001E-2</c:v>
                </c:pt>
                <c:pt idx="151">
                  <c:v>4.6666666666666669E-2</c:v>
                </c:pt>
                <c:pt idx="152">
                  <c:v>0.01</c:v>
                </c:pt>
                <c:pt idx="153">
                  <c:v>0.01</c:v>
                </c:pt>
                <c:pt idx="154">
                  <c:v>0.01</c:v>
                </c:pt>
                <c:pt idx="155">
                  <c:v>0.01</c:v>
                </c:pt>
                <c:pt idx="156">
                  <c:v>0.01</c:v>
                </c:pt>
                <c:pt idx="157">
                  <c:v>0.16</c:v>
                </c:pt>
                <c:pt idx="158">
                  <c:v>0.01</c:v>
                </c:pt>
                <c:pt idx="159">
                  <c:v>0.01</c:v>
                </c:pt>
                <c:pt idx="160">
                  <c:v>0.01</c:v>
                </c:pt>
                <c:pt idx="161">
                  <c:v>0.01</c:v>
                </c:pt>
                <c:pt idx="162">
                  <c:v>0.01</c:v>
                </c:pt>
                <c:pt idx="163">
                  <c:v>0.01</c:v>
                </c:pt>
                <c:pt idx="164">
                  <c:v>0.01</c:v>
                </c:pt>
                <c:pt idx="165">
                  <c:v>0.01</c:v>
                </c:pt>
                <c:pt idx="166">
                  <c:v>0.01</c:v>
                </c:pt>
                <c:pt idx="167">
                  <c:v>0.01</c:v>
                </c:pt>
                <c:pt idx="168">
                  <c:v>0.01</c:v>
                </c:pt>
                <c:pt idx="169">
                  <c:v>0.01</c:v>
                </c:pt>
                <c:pt idx="170">
                  <c:v>9.3333333333333324E-2</c:v>
                </c:pt>
                <c:pt idx="171">
                  <c:v>0.12</c:v>
                </c:pt>
                <c:pt idx="172">
                  <c:v>0.15333333333333332</c:v>
                </c:pt>
                <c:pt idx="173">
                  <c:v>0.11</c:v>
                </c:pt>
                <c:pt idx="174">
                  <c:v>0.01</c:v>
                </c:pt>
                <c:pt idx="175">
                  <c:v>0.01</c:v>
                </c:pt>
                <c:pt idx="176">
                  <c:v>0.01</c:v>
                </c:pt>
                <c:pt idx="177">
                  <c:v>0.01</c:v>
                </c:pt>
                <c:pt idx="178">
                  <c:v>0.01</c:v>
                </c:pt>
                <c:pt idx="179">
                  <c:v>0.01</c:v>
                </c:pt>
                <c:pt idx="180">
                  <c:v>0.01</c:v>
                </c:pt>
                <c:pt idx="181">
                  <c:v>0.01</c:v>
                </c:pt>
                <c:pt idx="182">
                  <c:v>0.01</c:v>
                </c:pt>
                <c:pt idx="183">
                  <c:v>0.01</c:v>
                </c:pt>
                <c:pt idx="184">
                  <c:v>0.01</c:v>
                </c:pt>
                <c:pt idx="185">
                  <c:v>1.3333333333333331E-2</c:v>
                </c:pt>
                <c:pt idx="186">
                  <c:v>6.9999999999999993E-2</c:v>
                </c:pt>
                <c:pt idx="187">
                  <c:v>1.6666666666666666E-2</c:v>
                </c:pt>
                <c:pt idx="188">
                  <c:v>0.01</c:v>
                </c:pt>
                <c:pt idx="189">
                  <c:v>0.01</c:v>
                </c:pt>
                <c:pt idx="190">
                  <c:v>0.01</c:v>
                </c:pt>
                <c:pt idx="191">
                  <c:v>0.01</c:v>
                </c:pt>
                <c:pt idx="192">
                  <c:v>0.01</c:v>
                </c:pt>
                <c:pt idx="193">
                  <c:v>0.01</c:v>
                </c:pt>
                <c:pt idx="194">
                  <c:v>0.01</c:v>
                </c:pt>
                <c:pt idx="195">
                  <c:v>0.01</c:v>
                </c:pt>
                <c:pt idx="196">
                  <c:v>0.01</c:v>
                </c:pt>
                <c:pt idx="197">
                  <c:v>0.01</c:v>
                </c:pt>
                <c:pt idx="198">
                  <c:v>0.01</c:v>
                </c:pt>
                <c:pt idx="199">
                  <c:v>0.01</c:v>
                </c:pt>
                <c:pt idx="200">
                  <c:v>0.01</c:v>
                </c:pt>
                <c:pt idx="201">
                  <c:v>0.01</c:v>
                </c:pt>
                <c:pt idx="202">
                  <c:v>0.01</c:v>
                </c:pt>
                <c:pt idx="203">
                  <c:v>0.01</c:v>
                </c:pt>
                <c:pt idx="204">
                  <c:v>0.12666666666666668</c:v>
                </c:pt>
                <c:pt idx="205">
                  <c:v>0.21333333333333335</c:v>
                </c:pt>
                <c:pt idx="206">
                  <c:v>0.32</c:v>
                </c:pt>
                <c:pt idx="207">
                  <c:v>0.34333333333333332</c:v>
                </c:pt>
                <c:pt idx="208">
                  <c:v>0.30666666666666664</c:v>
                </c:pt>
                <c:pt idx="209">
                  <c:v>0.19666666666666666</c:v>
                </c:pt>
                <c:pt idx="210">
                  <c:v>0.18999999999999997</c:v>
                </c:pt>
                <c:pt idx="211">
                  <c:v>0.17333333333333334</c:v>
                </c:pt>
                <c:pt idx="212">
                  <c:v>0.21333333333333335</c:v>
                </c:pt>
                <c:pt idx="213">
                  <c:v>0.12666666666666668</c:v>
                </c:pt>
                <c:pt idx="214">
                  <c:v>0.21</c:v>
                </c:pt>
                <c:pt idx="215">
                  <c:v>9.0000000000000011E-2</c:v>
                </c:pt>
                <c:pt idx="216">
                  <c:v>0.01</c:v>
                </c:pt>
                <c:pt idx="217">
                  <c:v>5.3333333333333323E-2</c:v>
                </c:pt>
                <c:pt idx="218">
                  <c:v>0.14000000000000001</c:v>
                </c:pt>
                <c:pt idx="219">
                  <c:v>0.14333333333333334</c:v>
                </c:pt>
                <c:pt idx="220">
                  <c:v>0.24</c:v>
                </c:pt>
                <c:pt idx="221">
                  <c:v>0.12333333333333334</c:v>
                </c:pt>
                <c:pt idx="222">
                  <c:v>0.18333333333333335</c:v>
                </c:pt>
                <c:pt idx="223">
                  <c:v>0.16</c:v>
                </c:pt>
                <c:pt idx="224">
                  <c:v>0.10333333333333335</c:v>
                </c:pt>
                <c:pt idx="225">
                  <c:v>6.9999999999999993E-2</c:v>
                </c:pt>
                <c:pt idx="226">
                  <c:v>0.17333333333333334</c:v>
                </c:pt>
                <c:pt idx="227">
                  <c:v>0.13333333333333333</c:v>
                </c:pt>
                <c:pt idx="228">
                  <c:v>0.17666666666666667</c:v>
                </c:pt>
                <c:pt idx="229">
                  <c:v>0.2233333333333333</c:v>
                </c:pt>
                <c:pt idx="230">
                  <c:v>0.19999999999999998</c:v>
                </c:pt>
                <c:pt idx="231">
                  <c:v>0.15666666666666665</c:v>
                </c:pt>
                <c:pt idx="232">
                  <c:v>0.30333333333333329</c:v>
                </c:pt>
                <c:pt idx="233">
                  <c:v>0.29333333333333333</c:v>
                </c:pt>
                <c:pt idx="234">
                  <c:v>0.32</c:v>
                </c:pt>
                <c:pt idx="235">
                  <c:v>0.33666666666666667</c:v>
                </c:pt>
                <c:pt idx="236">
                  <c:v>0.53333333333333333</c:v>
                </c:pt>
                <c:pt idx="237">
                  <c:v>0.48000000000000004</c:v>
                </c:pt>
                <c:pt idx="238">
                  <c:v>0.60333333333333339</c:v>
                </c:pt>
                <c:pt idx="239">
                  <c:v>0.69000000000000006</c:v>
                </c:pt>
                <c:pt idx="240">
                  <c:v>0.96</c:v>
                </c:pt>
                <c:pt idx="241">
                  <c:v>1.01</c:v>
                </c:pt>
                <c:pt idx="242">
                  <c:v>1.0233333333333332</c:v>
                </c:pt>
                <c:pt idx="243">
                  <c:v>1.2766666666666666</c:v>
                </c:pt>
                <c:pt idx="244">
                  <c:v>1.2733333333333332</c:v>
                </c:pt>
                <c:pt idx="245">
                  <c:v>1.7033333333333331</c:v>
                </c:pt>
                <c:pt idx="246">
                  <c:v>1.9266666666666667</c:v>
                </c:pt>
                <c:pt idx="247">
                  <c:v>1.6466666666666667</c:v>
                </c:pt>
                <c:pt idx="248">
                  <c:v>1.7366666666666666</c:v>
                </c:pt>
                <c:pt idx="249">
                  <c:v>2.02</c:v>
                </c:pt>
                <c:pt idx="250">
                  <c:v>2.0333333333333332</c:v>
                </c:pt>
                <c:pt idx="251">
                  <c:v>1.8966666666666665</c:v>
                </c:pt>
                <c:pt idx="252">
                  <c:v>1.5033333333333332</c:v>
                </c:pt>
                <c:pt idx="253">
                  <c:v>1.1166666666666667</c:v>
                </c:pt>
                <c:pt idx="254">
                  <c:v>1.0666666666666667</c:v>
                </c:pt>
                <c:pt idx="255">
                  <c:v>1.1199999999999999</c:v>
                </c:pt>
                <c:pt idx="256">
                  <c:v>0.59666666666666668</c:v>
                </c:pt>
                <c:pt idx="257">
                  <c:v>0.40666666666666673</c:v>
                </c:pt>
                <c:pt idx="258">
                  <c:v>0.17333333333333334</c:v>
                </c:pt>
                <c:pt idx="259">
                  <c:v>0.27333333333333326</c:v>
                </c:pt>
                <c:pt idx="260">
                  <c:v>0.46333333333333337</c:v>
                </c:pt>
                <c:pt idx="261">
                  <c:v>0.33333333333333331</c:v>
                </c:pt>
                <c:pt idx="262">
                  <c:v>0.40000000000000008</c:v>
                </c:pt>
                <c:pt idx="263">
                  <c:v>0.47000000000000003</c:v>
                </c:pt>
                <c:pt idx="264">
                  <c:v>0.21000000000000005</c:v>
                </c:pt>
                <c:pt idx="265">
                  <c:v>0.14666666666666664</c:v>
                </c:pt>
              </c:numCache>
            </c:numRef>
          </c:yVal>
          <c:smooth val="1"/>
        </c:ser>
        <c:ser>
          <c:idx val="1"/>
          <c:order val="1"/>
          <c:tx>
            <c:v>Cut-edge, Horizontal Interface</c:v>
          </c:tx>
          <c:spPr>
            <a:ln w="15875" cap="rnd">
              <a:solidFill>
                <a:sysClr val="windowText" lastClr="000000">
                  <a:lumMod val="50000"/>
                  <a:lumOff val="50000"/>
                </a:sys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'LD40'!$AU$4:$AU$273</c:f>
              <c:numCache>
                <c:formatCode>General</c:formatCode>
                <c:ptCount val="270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  <c:pt idx="69">
                  <c:v>6.9000000000000012</c:v>
                </c:pt>
                <c:pt idx="70">
                  <c:v>7</c:v>
                </c:pt>
                <c:pt idx="71">
                  <c:v>7.0999999999999988</c:v>
                </c:pt>
                <c:pt idx="72">
                  <c:v>7.2</c:v>
                </c:pt>
                <c:pt idx="73">
                  <c:v>7.3</c:v>
                </c:pt>
                <c:pt idx="74">
                  <c:v>7.4000000000000012</c:v>
                </c:pt>
                <c:pt idx="75">
                  <c:v>7.5</c:v>
                </c:pt>
                <c:pt idx="76">
                  <c:v>7.5999999999999988</c:v>
                </c:pt>
                <c:pt idx="77">
                  <c:v>7.7</c:v>
                </c:pt>
                <c:pt idx="78">
                  <c:v>7.8</c:v>
                </c:pt>
                <c:pt idx="79">
                  <c:v>7.9000000000000012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10.699999999999998</c:v>
                </c:pt>
                <c:pt idx="108">
                  <c:v>10.800000000000002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11.199999999999998</c:v>
                </c:pt>
                <c:pt idx="113">
                  <c:v>11.300000000000002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11.699999999999998</c:v>
                </c:pt>
                <c:pt idx="118">
                  <c:v>11.800000000000002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12.199999999999998</c:v>
                </c:pt>
                <c:pt idx="123">
                  <c:v>12.300000000000002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12.699999999999998</c:v>
                </c:pt>
                <c:pt idx="128">
                  <c:v>12.800000000000002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13.199999999999998</c:v>
                </c:pt>
                <c:pt idx="133">
                  <c:v>13.300000000000002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13.699999999999998</c:v>
                </c:pt>
                <c:pt idx="138">
                  <c:v>13.800000000000002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14.199999999999998</c:v>
                </c:pt>
                <c:pt idx="143">
                  <c:v>14.300000000000002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14.699999999999998</c:v>
                </c:pt>
                <c:pt idx="148">
                  <c:v>14.800000000000002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15.199999999999998</c:v>
                </c:pt>
                <c:pt idx="153">
                  <c:v>15.300000000000002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15.699999999999998</c:v>
                </c:pt>
                <c:pt idx="158">
                  <c:v>15.800000000000002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21.399999999999995</c:v>
                </c:pt>
                <c:pt idx="215">
                  <c:v>21.5</c:v>
                </c:pt>
                <c:pt idx="216">
                  <c:v>21.600000000000005</c:v>
                </c:pt>
                <c:pt idx="217">
                  <c:v>21.7</c:v>
                </c:pt>
                <c:pt idx="218">
                  <c:v>21.8</c:v>
                </c:pt>
                <c:pt idx="219">
                  <c:v>21.899999999999995</c:v>
                </c:pt>
                <c:pt idx="220">
                  <c:v>22</c:v>
                </c:pt>
                <c:pt idx="221">
                  <c:v>22.100000000000005</c:v>
                </c:pt>
                <c:pt idx="222">
                  <c:v>22.2</c:v>
                </c:pt>
                <c:pt idx="223">
                  <c:v>22.3</c:v>
                </c:pt>
                <c:pt idx="224">
                  <c:v>22.399999999999995</c:v>
                </c:pt>
                <c:pt idx="225">
                  <c:v>22.5</c:v>
                </c:pt>
                <c:pt idx="226">
                  <c:v>22.600000000000005</c:v>
                </c:pt>
                <c:pt idx="227">
                  <c:v>22.7</c:v>
                </c:pt>
                <c:pt idx="228">
                  <c:v>22.8</c:v>
                </c:pt>
                <c:pt idx="229">
                  <c:v>22.899999999999995</c:v>
                </c:pt>
                <c:pt idx="230">
                  <c:v>23</c:v>
                </c:pt>
                <c:pt idx="231">
                  <c:v>23.100000000000005</c:v>
                </c:pt>
                <c:pt idx="232">
                  <c:v>23.2</c:v>
                </c:pt>
                <c:pt idx="233">
                  <c:v>23.3</c:v>
                </c:pt>
                <c:pt idx="234">
                  <c:v>23.399999999999995</c:v>
                </c:pt>
                <c:pt idx="235">
                  <c:v>23.5</c:v>
                </c:pt>
                <c:pt idx="236">
                  <c:v>23.600000000000005</c:v>
                </c:pt>
                <c:pt idx="237">
                  <c:v>23.7</c:v>
                </c:pt>
                <c:pt idx="238">
                  <c:v>23.8</c:v>
                </c:pt>
                <c:pt idx="239">
                  <c:v>23.899999999999995</c:v>
                </c:pt>
                <c:pt idx="240">
                  <c:v>24</c:v>
                </c:pt>
                <c:pt idx="241">
                  <c:v>24.100000000000005</c:v>
                </c:pt>
                <c:pt idx="242">
                  <c:v>24.2</c:v>
                </c:pt>
                <c:pt idx="243">
                  <c:v>24.3</c:v>
                </c:pt>
                <c:pt idx="244">
                  <c:v>24.399999999999995</c:v>
                </c:pt>
                <c:pt idx="245">
                  <c:v>24.5</c:v>
                </c:pt>
                <c:pt idx="246">
                  <c:v>24.600000000000005</c:v>
                </c:pt>
                <c:pt idx="247">
                  <c:v>24.7</c:v>
                </c:pt>
                <c:pt idx="248">
                  <c:v>24.8</c:v>
                </c:pt>
                <c:pt idx="249">
                  <c:v>24.899999999999995</c:v>
                </c:pt>
                <c:pt idx="250">
                  <c:v>25</c:v>
                </c:pt>
                <c:pt idx="251">
                  <c:v>25.100000000000005</c:v>
                </c:pt>
                <c:pt idx="252">
                  <c:v>25.2</c:v>
                </c:pt>
                <c:pt idx="253">
                  <c:v>25.3</c:v>
                </c:pt>
                <c:pt idx="254">
                  <c:v>25.399999999999995</c:v>
                </c:pt>
                <c:pt idx="255">
                  <c:v>25.5</c:v>
                </c:pt>
                <c:pt idx="256">
                  <c:v>25.600000000000005</c:v>
                </c:pt>
                <c:pt idx="257">
                  <c:v>25.7</c:v>
                </c:pt>
                <c:pt idx="258">
                  <c:v>25.8</c:v>
                </c:pt>
                <c:pt idx="259">
                  <c:v>25.899999999999995</c:v>
                </c:pt>
                <c:pt idx="260">
                  <c:v>26</c:v>
                </c:pt>
                <c:pt idx="261">
                  <c:v>26.100000000000005</c:v>
                </c:pt>
                <c:pt idx="262">
                  <c:v>26.2</c:v>
                </c:pt>
                <c:pt idx="263">
                  <c:v>26.3</c:v>
                </c:pt>
                <c:pt idx="264">
                  <c:v>26.399999999999995</c:v>
                </c:pt>
                <c:pt idx="265">
                  <c:v>26.5</c:v>
                </c:pt>
                <c:pt idx="266">
                  <c:v>26.600000000000005</c:v>
                </c:pt>
                <c:pt idx="267">
                  <c:v>26.7</c:v>
                </c:pt>
                <c:pt idx="268">
                  <c:v>26.8</c:v>
                </c:pt>
                <c:pt idx="269">
                  <c:v>26.899999999999995</c:v>
                </c:pt>
              </c:numCache>
            </c:numRef>
          </c:xVal>
          <c:yVal>
            <c:numRef>
              <c:f>'LD40'!$AW$4:$AW$273</c:f>
              <c:numCache>
                <c:formatCode>0.000</c:formatCode>
                <c:ptCount val="270"/>
                <c:pt idx="0">
                  <c:v>0</c:v>
                </c:pt>
                <c:pt idx="1">
                  <c:v>0.27</c:v>
                </c:pt>
                <c:pt idx="2">
                  <c:v>0.13333333333333333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2.3333333333333334E-2</c:v>
                </c:pt>
                <c:pt idx="17">
                  <c:v>1.3333333333333336E-2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1.9999999999999993E-2</c:v>
                </c:pt>
                <c:pt idx="28">
                  <c:v>0.01</c:v>
                </c:pt>
                <c:pt idx="29">
                  <c:v>0.01</c:v>
                </c:pt>
                <c:pt idx="30">
                  <c:v>1.0000000000000004E-2</c:v>
                </c:pt>
                <c:pt idx="31">
                  <c:v>4.3333333333333335E-2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  <c:pt idx="38">
                  <c:v>0.01</c:v>
                </c:pt>
                <c:pt idx="39">
                  <c:v>0.01</c:v>
                </c:pt>
                <c:pt idx="40">
                  <c:v>0.01</c:v>
                </c:pt>
                <c:pt idx="41">
                  <c:v>0.01</c:v>
                </c:pt>
                <c:pt idx="42">
                  <c:v>0.01</c:v>
                </c:pt>
                <c:pt idx="43">
                  <c:v>0.01</c:v>
                </c:pt>
                <c:pt idx="44">
                  <c:v>3.666666666666666E-2</c:v>
                </c:pt>
                <c:pt idx="45">
                  <c:v>9.9999999999999978E-2</c:v>
                </c:pt>
                <c:pt idx="46">
                  <c:v>7.3333333333333334E-2</c:v>
                </c:pt>
                <c:pt idx="47">
                  <c:v>0.01</c:v>
                </c:pt>
                <c:pt idx="48">
                  <c:v>0.01</c:v>
                </c:pt>
                <c:pt idx="49">
                  <c:v>0.01</c:v>
                </c:pt>
                <c:pt idx="50">
                  <c:v>0.01</c:v>
                </c:pt>
                <c:pt idx="51">
                  <c:v>0.01</c:v>
                </c:pt>
                <c:pt idx="52">
                  <c:v>0.01</c:v>
                </c:pt>
                <c:pt idx="53">
                  <c:v>0.01</c:v>
                </c:pt>
                <c:pt idx="54">
                  <c:v>0.01</c:v>
                </c:pt>
                <c:pt idx="55">
                  <c:v>1.6666666666666666E-2</c:v>
                </c:pt>
                <c:pt idx="56">
                  <c:v>4.3333333333333335E-2</c:v>
                </c:pt>
                <c:pt idx="57">
                  <c:v>0.01</c:v>
                </c:pt>
                <c:pt idx="58">
                  <c:v>0.01</c:v>
                </c:pt>
                <c:pt idx="59">
                  <c:v>0.01</c:v>
                </c:pt>
                <c:pt idx="60">
                  <c:v>0.01</c:v>
                </c:pt>
                <c:pt idx="61">
                  <c:v>0.01</c:v>
                </c:pt>
                <c:pt idx="62">
                  <c:v>0.01</c:v>
                </c:pt>
                <c:pt idx="63">
                  <c:v>0.01</c:v>
                </c:pt>
                <c:pt idx="64">
                  <c:v>0.01</c:v>
                </c:pt>
                <c:pt idx="65">
                  <c:v>0.01</c:v>
                </c:pt>
                <c:pt idx="66">
                  <c:v>0.08</c:v>
                </c:pt>
                <c:pt idx="67">
                  <c:v>9.3333333333333338E-2</c:v>
                </c:pt>
                <c:pt idx="68">
                  <c:v>0.12</c:v>
                </c:pt>
                <c:pt idx="69">
                  <c:v>0.11666666666666665</c:v>
                </c:pt>
                <c:pt idx="70">
                  <c:v>0.15666666666666665</c:v>
                </c:pt>
                <c:pt idx="71">
                  <c:v>0.18333333333333335</c:v>
                </c:pt>
                <c:pt idx="72">
                  <c:v>0.19666666666666666</c:v>
                </c:pt>
                <c:pt idx="73">
                  <c:v>8.666666666666667E-2</c:v>
                </c:pt>
                <c:pt idx="74">
                  <c:v>1.0000000000000009E-2</c:v>
                </c:pt>
                <c:pt idx="75">
                  <c:v>2.6666666666666661E-2</c:v>
                </c:pt>
                <c:pt idx="76">
                  <c:v>8.3333333333333329E-2</c:v>
                </c:pt>
                <c:pt idx="77">
                  <c:v>0.11666666666666665</c:v>
                </c:pt>
                <c:pt idx="78">
                  <c:v>0.12333333333333334</c:v>
                </c:pt>
                <c:pt idx="79">
                  <c:v>4.9999999999999996E-2</c:v>
                </c:pt>
                <c:pt idx="80">
                  <c:v>1.6666666666666666E-2</c:v>
                </c:pt>
                <c:pt idx="81">
                  <c:v>0.01</c:v>
                </c:pt>
                <c:pt idx="82">
                  <c:v>0.19333333333333336</c:v>
                </c:pt>
                <c:pt idx="83">
                  <c:v>4.6666666666666669E-2</c:v>
                </c:pt>
                <c:pt idx="84">
                  <c:v>0.01</c:v>
                </c:pt>
                <c:pt idx="85">
                  <c:v>0.01</c:v>
                </c:pt>
                <c:pt idx="86">
                  <c:v>0.01</c:v>
                </c:pt>
                <c:pt idx="87">
                  <c:v>0.01</c:v>
                </c:pt>
                <c:pt idx="88">
                  <c:v>0.01</c:v>
                </c:pt>
                <c:pt idx="89">
                  <c:v>0.01</c:v>
                </c:pt>
                <c:pt idx="90">
                  <c:v>0.01</c:v>
                </c:pt>
                <c:pt idx="91">
                  <c:v>4.6666666666666669E-2</c:v>
                </c:pt>
                <c:pt idx="92">
                  <c:v>0.01</c:v>
                </c:pt>
                <c:pt idx="93">
                  <c:v>0.01</c:v>
                </c:pt>
                <c:pt idx="94">
                  <c:v>0.01</c:v>
                </c:pt>
                <c:pt idx="95">
                  <c:v>0.01</c:v>
                </c:pt>
                <c:pt idx="96">
                  <c:v>0.01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7.0000000000000007E-2</c:v>
                </c:pt>
                <c:pt idx="101">
                  <c:v>1.3333333333333336E-2</c:v>
                </c:pt>
                <c:pt idx="102">
                  <c:v>5.3333333333333323E-2</c:v>
                </c:pt>
                <c:pt idx="103">
                  <c:v>5.3333333333333323E-2</c:v>
                </c:pt>
                <c:pt idx="104">
                  <c:v>0.17666666666666667</c:v>
                </c:pt>
                <c:pt idx="105">
                  <c:v>0.04</c:v>
                </c:pt>
                <c:pt idx="106">
                  <c:v>0.01</c:v>
                </c:pt>
                <c:pt idx="107">
                  <c:v>0.01</c:v>
                </c:pt>
                <c:pt idx="108">
                  <c:v>5.3333333333333323E-2</c:v>
                </c:pt>
                <c:pt idx="109">
                  <c:v>8.3333333333333329E-2</c:v>
                </c:pt>
                <c:pt idx="110">
                  <c:v>0.01</c:v>
                </c:pt>
                <c:pt idx="111">
                  <c:v>0.01</c:v>
                </c:pt>
                <c:pt idx="112">
                  <c:v>0.01</c:v>
                </c:pt>
                <c:pt idx="113">
                  <c:v>0.01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1.3333333333333334E-2</c:v>
                </c:pt>
                <c:pt idx="119">
                  <c:v>0.01</c:v>
                </c:pt>
                <c:pt idx="120">
                  <c:v>4.9999999999999989E-2</c:v>
                </c:pt>
                <c:pt idx="121">
                  <c:v>9.3333333333333324E-2</c:v>
                </c:pt>
                <c:pt idx="122">
                  <c:v>0.25000000000000006</c:v>
                </c:pt>
                <c:pt idx="123">
                  <c:v>0.41</c:v>
                </c:pt>
                <c:pt idx="124">
                  <c:v>0.57333333333333336</c:v>
                </c:pt>
                <c:pt idx="125">
                  <c:v>0.57333333333333336</c:v>
                </c:pt>
                <c:pt idx="126">
                  <c:v>0.91666666666666663</c:v>
                </c:pt>
                <c:pt idx="127">
                  <c:v>0.98333333333333339</c:v>
                </c:pt>
                <c:pt idx="128">
                  <c:v>1.4366666666666668</c:v>
                </c:pt>
                <c:pt idx="129">
                  <c:v>1.8</c:v>
                </c:pt>
                <c:pt idx="130">
                  <c:v>1.8666666666666665</c:v>
                </c:pt>
                <c:pt idx="131">
                  <c:v>1.8966666666666665</c:v>
                </c:pt>
                <c:pt idx="132">
                  <c:v>1.8766666666666667</c:v>
                </c:pt>
                <c:pt idx="133">
                  <c:v>1.6233333333333333</c:v>
                </c:pt>
                <c:pt idx="134">
                  <c:v>1.25</c:v>
                </c:pt>
                <c:pt idx="135">
                  <c:v>1.1133333333333335</c:v>
                </c:pt>
                <c:pt idx="136">
                  <c:v>0.92666666666666675</c:v>
                </c:pt>
                <c:pt idx="137">
                  <c:v>0.98</c:v>
                </c:pt>
                <c:pt idx="138">
                  <c:v>0.65</c:v>
                </c:pt>
                <c:pt idx="139">
                  <c:v>0.74333333333333351</c:v>
                </c:pt>
                <c:pt idx="140">
                  <c:v>0.81</c:v>
                </c:pt>
                <c:pt idx="141">
                  <c:v>1.0733333333333335</c:v>
                </c:pt>
                <c:pt idx="142">
                  <c:v>1.3266666666666664</c:v>
                </c:pt>
                <c:pt idx="143">
                  <c:v>1.4733333333333334</c:v>
                </c:pt>
                <c:pt idx="144">
                  <c:v>1.5899999999999999</c:v>
                </c:pt>
                <c:pt idx="145">
                  <c:v>1.3833333333333335</c:v>
                </c:pt>
                <c:pt idx="146">
                  <c:v>1.2233333333333334</c:v>
                </c:pt>
                <c:pt idx="147">
                  <c:v>1.0666666666666667</c:v>
                </c:pt>
                <c:pt idx="148">
                  <c:v>1.0466666666666666</c:v>
                </c:pt>
                <c:pt idx="149">
                  <c:v>0.74666666666666659</c:v>
                </c:pt>
                <c:pt idx="150">
                  <c:v>0.47333333333333333</c:v>
                </c:pt>
                <c:pt idx="151">
                  <c:v>0.44666666666666671</c:v>
                </c:pt>
                <c:pt idx="152">
                  <c:v>0.38999999999999996</c:v>
                </c:pt>
                <c:pt idx="153">
                  <c:v>0.28999999999999998</c:v>
                </c:pt>
                <c:pt idx="154">
                  <c:v>0.42666666666666669</c:v>
                </c:pt>
                <c:pt idx="155">
                  <c:v>0.42333333333333334</c:v>
                </c:pt>
                <c:pt idx="156">
                  <c:v>0.56333333333333335</c:v>
                </c:pt>
                <c:pt idx="157">
                  <c:v>0.58666666666666667</c:v>
                </c:pt>
                <c:pt idx="158">
                  <c:v>0.4200000000000001</c:v>
                </c:pt>
                <c:pt idx="159">
                  <c:v>0.17333333333333334</c:v>
                </c:pt>
                <c:pt idx="160">
                  <c:v>9.3333333333333324E-2</c:v>
                </c:pt>
                <c:pt idx="161">
                  <c:v>0.01</c:v>
                </c:pt>
                <c:pt idx="162">
                  <c:v>0.01</c:v>
                </c:pt>
                <c:pt idx="163">
                  <c:v>1.3333333333333336E-2</c:v>
                </c:pt>
                <c:pt idx="164">
                  <c:v>0.04</c:v>
                </c:pt>
                <c:pt idx="165">
                  <c:v>0.01</c:v>
                </c:pt>
                <c:pt idx="166">
                  <c:v>0.01</c:v>
                </c:pt>
                <c:pt idx="167">
                  <c:v>0.01</c:v>
                </c:pt>
                <c:pt idx="168">
                  <c:v>0.01</c:v>
                </c:pt>
                <c:pt idx="169">
                  <c:v>0.01</c:v>
                </c:pt>
                <c:pt idx="170">
                  <c:v>0.01</c:v>
                </c:pt>
                <c:pt idx="171">
                  <c:v>4.3333333333333335E-2</c:v>
                </c:pt>
                <c:pt idx="172">
                  <c:v>0.01</c:v>
                </c:pt>
                <c:pt idx="173">
                  <c:v>0.16666666666666666</c:v>
                </c:pt>
                <c:pt idx="174">
                  <c:v>6.3333333333333339E-2</c:v>
                </c:pt>
                <c:pt idx="175">
                  <c:v>0.04</c:v>
                </c:pt>
                <c:pt idx="176">
                  <c:v>2.3333333333333334E-2</c:v>
                </c:pt>
                <c:pt idx="177">
                  <c:v>6.3333333333333339E-2</c:v>
                </c:pt>
                <c:pt idx="178">
                  <c:v>0.06</c:v>
                </c:pt>
                <c:pt idx="179">
                  <c:v>0.01</c:v>
                </c:pt>
                <c:pt idx="180">
                  <c:v>0.01</c:v>
                </c:pt>
                <c:pt idx="181">
                  <c:v>0.01</c:v>
                </c:pt>
                <c:pt idx="182">
                  <c:v>0.01</c:v>
                </c:pt>
                <c:pt idx="183">
                  <c:v>0.01</c:v>
                </c:pt>
                <c:pt idx="184">
                  <c:v>0.01</c:v>
                </c:pt>
                <c:pt idx="185">
                  <c:v>0.01</c:v>
                </c:pt>
                <c:pt idx="186">
                  <c:v>0.04</c:v>
                </c:pt>
                <c:pt idx="187">
                  <c:v>0.01</c:v>
                </c:pt>
                <c:pt idx="188">
                  <c:v>0.01</c:v>
                </c:pt>
                <c:pt idx="189">
                  <c:v>0.01</c:v>
                </c:pt>
                <c:pt idx="190">
                  <c:v>0.01</c:v>
                </c:pt>
                <c:pt idx="191">
                  <c:v>0.01</c:v>
                </c:pt>
                <c:pt idx="192">
                  <c:v>0.01</c:v>
                </c:pt>
                <c:pt idx="193">
                  <c:v>0.01</c:v>
                </c:pt>
                <c:pt idx="194">
                  <c:v>0.01</c:v>
                </c:pt>
                <c:pt idx="195">
                  <c:v>0.01</c:v>
                </c:pt>
                <c:pt idx="196">
                  <c:v>0.01</c:v>
                </c:pt>
                <c:pt idx="197">
                  <c:v>0.01</c:v>
                </c:pt>
                <c:pt idx="198">
                  <c:v>0.01</c:v>
                </c:pt>
                <c:pt idx="199">
                  <c:v>0.01</c:v>
                </c:pt>
                <c:pt idx="200">
                  <c:v>0.01</c:v>
                </c:pt>
                <c:pt idx="201">
                  <c:v>0.01</c:v>
                </c:pt>
                <c:pt idx="202">
                  <c:v>0.01</c:v>
                </c:pt>
                <c:pt idx="203">
                  <c:v>0.01</c:v>
                </c:pt>
                <c:pt idx="204">
                  <c:v>0.01</c:v>
                </c:pt>
                <c:pt idx="205">
                  <c:v>0.01</c:v>
                </c:pt>
                <c:pt idx="206">
                  <c:v>0.01</c:v>
                </c:pt>
                <c:pt idx="207">
                  <c:v>0.01</c:v>
                </c:pt>
                <c:pt idx="208">
                  <c:v>0.01</c:v>
                </c:pt>
                <c:pt idx="209">
                  <c:v>0.01</c:v>
                </c:pt>
                <c:pt idx="210">
                  <c:v>0.01</c:v>
                </c:pt>
                <c:pt idx="211">
                  <c:v>0.01</c:v>
                </c:pt>
                <c:pt idx="212">
                  <c:v>0.01</c:v>
                </c:pt>
                <c:pt idx="213">
                  <c:v>0.01</c:v>
                </c:pt>
                <c:pt idx="214">
                  <c:v>0.01</c:v>
                </c:pt>
                <c:pt idx="215">
                  <c:v>0.01</c:v>
                </c:pt>
                <c:pt idx="216">
                  <c:v>0.01</c:v>
                </c:pt>
                <c:pt idx="217">
                  <c:v>0.01</c:v>
                </c:pt>
                <c:pt idx="218">
                  <c:v>0.01</c:v>
                </c:pt>
                <c:pt idx="219">
                  <c:v>0.01</c:v>
                </c:pt>
                <c:pt idx="220">
                  <c:v>0.01</c:v>
                </c:pt>
                <c:pt idx="221">
                  <c:v>0.01</c:v>
                </c:pt>
                <c:pt idx="222">
                  <c:v>0.01</c:v>
                </c:pt>
                <c:pt idx="223">
                  <c:v>0.01</c:v>
                </c:pt>
                <c:pt idx="224">
                  <c:v>0.01</c:v>
                </c:pt>
                <c:pt idx="225">
                  <c:v>0.01</c:v>
                </c:pt>
                <c:pt idx="226">
                  <c:v>0.01</c:v>
                </c:pt>
                <c:pt idx="227">
                  <c:v>0.01</c:v>
                </c:pt>
                <c:pt idx="228">
                  <c:v>0.01</c:v>
                </c:pt>
                <c:pt idx="229">
                  <c:v>0.01</c:v>
                </c:pt>
                <c:pt idx="230">
                  <c:v>0.01</c:v>
                </c:pt>
                <c:pt idx="231">
                  <c:v>0.01</c:v>
                </c:pt>
                <c:pt idx="232">
                  <c:v>0.01</c:v>
                </c:pt>
                <c:pt idx="233">
                  <c:v>0.01</c:v>
                </c:pt>
                <c:pt idx="234">
                  <c:v>0.01</c:v>
                </c:pt>
                <c:pt idx="235">
                  <c:v>0.01</c:v>
                </c:pt>
                <c:pt idx="236">
                  <c:v>0.01</c:v>
                </c:pt>
                <c:pt idx="237">
                  <c:v>0.01</c:v>
                </c:pt>
                <c:pt idx="238">
                  <c:v>0.01</c:v>
                </c:pt>
                <c:pt idx="239">
                  <c:v>0.01</c:v>
                </c:pt>
                <c:pt idx="240">
                  <c:v>0.01</c:v>
                </c:pt>
                <c:pt idx="241">
                  <c:v>0.01</c:v>
                </c:pt>
                <c:pt idx="242">
                  <c:v>0.01</c:v>
                </c:pt>
                <c:pt idx="243">
                  <c:v>0.01</c:v>
                </c:pt>
                <c:pt idx="244">
                  <c:v>0.01</c:v>
                </c:pt>
                <c:pt idx="245">
                  <c:v>0.01</c:v>
                </c:pt>
                <c:pt idx="246">
                  <c:v>0.01</c:v>
                </c:pt>
                <c:pt idx="247">
                  <c:v>0.01</c:v>
                </c:pt>
                <c:pt idx="248">
                  <c:v>0.01</c:v>
                </c:pt>
                <c:pt idx="249">
                  <c:v>0.01</c:v>
                </c:pt>
                <c:pt idx="250">
                  <c:v>0.01</c:v>
                </c:pt>
                <c:pt idx="251">
                  <c:v>0.01</c:v>
                </c:pt>
                <c:pt idx="252">
                  <c:v>0.01</c:v>
                </c:pt>
                <c:pt idx="253">
                  <c:v>0.01</c:v>
                </c:pt>
                <c:pt idx="254">
                  <c:v>0.01</c:v>
                </c:pt>
                <c:pt idx="255">
                  <c:v>0.01</c:v>
                </c:pt>
                <c:pt idx="256">
                  <c:v>0.01</c:v>
                </c:pt>
                <c:pt idx="257">
                  <c:v>0.01</c:v>
                </c:pt>
                <c:pt idx="258">
                  <c:v>0.01</c:v>
                </c:pt>
                <c:pt idx="259">
                  <c:v>0.01</c:v>
                </c:pt>
                <c:pt idx="260">
                  <c:v>0.01</c:v>
                </c:pt>
                <c:pt idx="261">
                  <c:v>0.01</c:v>
                </c:pt>
                <c:pt idx="262">
                  <c:v>0.01</c:v>
                </c:pt>
                <c:pt idx="263">
                  <c:v>0.01</c:v>
                </c:pt>
                <c:pt idx="264">
                  <c:v>0.01</c:v>
                </c:pt>
                <c:pt idx="265">
                  <c:v>0.01</c:v>
                </c:pt>
                <c:pt idx="266">
                  <c:v>0.01</c:v>
                </c:pt>
                <c:pt idx="267">
                  <c:v>0.01</c:v>
                </c:pt>
                <c:pt idx="268">
                  <c:v>0.01</c:v>
                </c:pt>
                <c:pt idx="269">
                  <c:v>0.01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095696"/>
        <c:axId val="300095304"/>
      </c:scatterChart>
      <c:valAx>
        <c:axId val="300095696"/>
        <c:scaling>
          <c:orientation val="minMax"/>
          <c:max val="3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Depth (mm)</a:t>
                </a:r>
              </a:p>
            </c:rich>
          </c:tx>
          <c:layout>
            <c:manualLayout>
              <c:xMode val="edge"/>
              <c:yMode val="edge"/>
              <c:x val="0.43358313492063494"/>
              <c:y val="0.920095833333333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0095304"/>
        <c:crossesAt val="0"/>
        <c:crossBetween val="midCat"/>
        <c:majorUnit val="5"/>
      </c:valAx>
      <c:valAx>
        <c:axId val="300095304"/>
        <c:scaling>
          <c:orientation val="minMax"/>
          <c:max val="2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Force (N)</a:t>
                </a:r>
                <a:endParaRPr lang="en-US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0095696"/>
        <c:crossesAt val="0"/>
        <c:crossBetween val="midCat"/>
        <c:maj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3517063492063489E-2"/>
          <c:y val="1.9755555555555557E-2"/>
          <c:w val="0.93807539682539687"/>
          <c:h val="0.13817611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667242063492062"/>
          <c:y val="0.19960173611111112"/>
          <c:w val="0.80551865079365093"/>
          <c:h val="0.63431041666666654"/>
        </c:manualLayout>
      </c:layout>
      <c:scatterChart>
        <c:scatterStyle val="smoothMarker"/>
        <c:varyColors val="0"/>
        <c:ser>
          <c:idx val="6"/>
          <c:order val="0"/>
          <c:tx>
            <c:v>Moulded, One Layer</c:v>
          </c:tx>
          <c:spPr>
            <a:ln w="1270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'Reprocell 300'!$H$7:$H$276</c:f>
              <c:numCache>
                <c:formatCode>General</c:formatCode>
                <c:ptCount val="270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  <c:pt idx="69">
                  <c:v>6.9000000000000012</c:v>
                </c:pt>
                <c:pt idx="70">
                  <c:v>7</c:v>
                </c:pt>
                <c:pt idx="71">
                  <c:v>7.0999999999999988</c:v>
                </c:pt>
                <c:pt idx="72">
                  <c:v>7.2</c:v>
                </c:pt>
                <c:pt idx="73">
                  <c:v>7.3</c:v>
                </c:pt>
                <c:pt idx="74">
                  <c:v>7.4000000000000012</c:v>
                </c:pt>
                <c:pt idx="75">
                  <c:v>7.5</c:v>
                </c:pt>
                <c:pt idx="76">
                  <c:v>7.5999999999999988</c:v>
                </c:pt>
                <c:pt idx="77">
                  <c:v>7.7</c:v>
                </c:pt>
                <c:pt idx="78">
                  <c:v>7.8</c:v>
                </c:pt>
                <c:pt idx="79">
                  <c:v>7.9000000000000012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10.699999999999998</c:v>
                </c:pt>
                <c:pt idx="108">
                  <c:v>10.800000000000002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11.199999999999998</c:v>
                </c:pt>
                <c:pt idx="113">
                  <c:v>11.300000000000002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11.699999999999998</c:v>
                </c:pt>
                <c:pt idx="118">
                  <c:v>11.800000000000002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12.199999999999998</c:v>
                </c:pt>
                <c:pt idx="123">
                  <c:v>12.300000000000002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12.699999999999998</c:v>
                </c:pt>
                <c:pt idx="128">
                  <c:v>12.800000000000002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13.199999999999998</c:v>
                </c:pt>
                <c:pt idx="133">
                  <c:v>13.300000000000002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13.699999999999998</c:v>
                </c:pt>
                <c:pt idx="138">
                  <c:v>13.800000000000002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14.199999999999998</c:v>
                </c:pt>
                <c:pt idx="143">
                  <c:v>14.300000000000002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14.699999999999998</c:v>
                </c:pt>
                <c:pt idx="148">
                  <c:v>14.800000000000002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15.199999999999998</c:v>
                </c:pt>
                <c:pt idx="153">
                  <c:v>15.300000000000002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15.699999999999998</c:v>
                </c:pt>
                <c:pt idx="158">
                  <c:v>15.800000000000002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21.399999999999995</c:v>
                </c:pt>
                <c:pt idx="215">
                  <c:v>21.5</c:v>
                </c:pt>
                <c:pt idx="216">
                  <c:v>21.600000000000005</c:v>
                </c:pt>
                <c:pt idx="217">
                  <c:v>21.7</c:v>
                </c:pt>
                <c:pt idx="218">
                  <c:v>21.8</c:v>
                </c:pt>
                <c:pt idx="219">
                  <c:v>21.899999999999995</c:v>
                </c:pt>
                <c:pt idx="220">
                  <c:v>22</c:v>
                </c:pt>
                <c:pt idx="221">
                  <c:v>22.100000000000005</c:v>
                </c:pt>
                <c:pt idx="222">
                  <c:v>22.2</c:v>
                </c:pt>
                <c:pt idx="223">
                  <c:v>22.3</c:v>
                </c:pt>
                <c:pt idx="224">
                  <c:v>22.399999999999995</c:v>
                </c:pt>
                <c:pt idx="225">
                  <c:v>22.5</c:v>
                </c:pt>
                <c:pt idx="226">
                  <c:v>22.600000000000005</c:v>
                </c:pt>
                <c:pt idx="227">
                  <c:v>22.7</c:v>
                </c:pt>
                <c:pt idx="228">
                  <c:v>22.8</c:v>
                </c:pt>
                <c:pt idx="229">
                  <c:v>22.899999999999995</c:v>
                </c:pt>
                <c:pt idx="230">
                  <c:v>23</c:v>
                </c:pt>
                <c:pt idx="231">
                  <c:v>23.100000000000005</c:v>
                </c:pt>
                <c:pt idx="232">
                  <c:v>23.2</c:v>
                </c:pt>
                <c:pt idx="233">
                  <c:v>23.3</c:v>
                </c:pt>
                <c:pt idx="234">
                  <c:v>23.399999999999995</c:v>
                </c:pt>
                <c:pt idx="235">
                  <c:v>23.5</c:v>
                </c:pt>
                <c:pt idx="236">
                  <c:v>23.600000000000005</c:v>
                </c:pt>
                <c:pt idx="237">
                  <c:v>23.7</c:v>
                </c:pt>
                <c:pt idx="238">
                  <c:v>23.8</c:v>
                </c:pt>
                <c:pt idx="239">
                  <c:v>23.899999999999995</c:v>
                </c:pt>
                <c:pt idx="240">
                  <c:v>24</c:v>
                </c:pt>
                <c:pt idx="241">
                  <c:v>24.100000000000005</c:v>
                </c:pt>
                <c:pt idx="242">
                  <c:v>24.2</c:v>
                </c:pt>
                <c:pt idx="243">
                  <c:v>24.3</c:v>
                </c:pt>
                <c:pt idx="244">
                  <c:v>24.399999999999995</c:v>
                </c:pt>
                <c:pt idx="245">
                  <c:v>24.5</c:v>
                </c:pt>
                <c:pt idx="246">
                  <c:v>24.600000000000005</c:v>
                </c:pt>
                <c:pt idx="247">
                  <c:v>24.7</c:v>
                </c:pt>
                <c:pt idx="248">
                  <c:v>24.8</c:v>
                </c:pt>
                <c:pt idx="249">
                  <c:v>24.899999999999995</c:v>
                </c:pt>
                <c:pt idx="250">
                  <c:v>25</c:v>
                </c:pt>
                <c:pt idx="251">
                  <c:v>25.100000000000005</c:v>
                </c:pt>
                <c:pt idx="252">
                  <c:v>25.2</c:v>
                </c:pt>
                <c:pt idx="253">
                  <c:v>25.3</c:v>
                </c:pt>
                <c:pt idx="254">
                  <c:v>25.399999999999995</c:v>
                </c:pt>
                <c:pt idx="255">
                  <c:v>25.5</c:v>
                </c:pt>
                <c:pt idx="256">
                  <c:v>25.600000000000005</c:v>
                </c:pt>
                <c:pt idx="257">
                  <c:v>25.7</c:v>
                </c:pt>
                <c:pt idx="258">
                  <c:v>25.8</c:v>
                </c:pt>
                <c:pt idx="259">
                  <c:v>25.899999999999995</c:v>
                </c:pt>
                <c:pt idx="260">
                  <c:v>26</c:v>
                </c:pt>
                <c:pt idx="261">
                  <c:v>26.100000000000005</c:v>
                </c:pt>
                <c:pt idx="262">
                  <c:v>26.2</c:v>
                </c:pt>
                <c:pt idx="263">
                  <c:v>26.3</c:v>
                </c:pt>
                <c:pt idx="264">
                  <c:v>26.399999999999995</c:v>
                </c:pt>
                <c:pt idx="265">
                  <c:v>26.5</c:v>
                </c:pt>
                <c:pt idx="266">
                  <c:v>26.600000000000005</c:v>
                </c:pt>
                <c:pt idx="267">
                  <c:v>26.7</c:v>
                </c:pt>
                <c:pt idx="268">
                  <c:v>26.8</c:v>
                </c:pt>
                <c:pt idx="269">
                  <c:v>26.899999999999995</c:v>
                </c:pt>
              </c:numCache>
            </c:numRef>
          </c:xVal>
          <c:yVal>
            <c:numRef>
              <c:f>'Reprocell 300'!$I$7:$I$2276</c:f>
              <c:numCache>
                <c:formatCode>0.00</c:formatCode>
                <c:ptCount val="2270"/>
                <c:pt idx="0">
                  <c:v>0</c:v>
                </c:pt>
                <c:pt idx="1">
                  <c:v>1.33</c:v>
                </c:pt>
                <c:pt idx="2">
                  <c:v>2.2766666666666668</c:v>
                </c:pt>
                <c:pt idx="3">
                  <c:v>2.2966666666666669</c:v>
                </c:pt>
                <c:pt idx="4">
                  <c:v>2.706666666666667</c:v>
                </c:pt>
                <c:pt idx="5">
                  <c:v>3.0533333333333332</c:v>
                </c:pt>
                <c:pt idx="6">
                  <c:v>3.9233333333333333</c:v>
                </c:pt>
                <c:pt idx="7">
                  <c:v>4.5166666666666666</c:v>
                </c:pt>
                <c:pt idx="8">
                  <c:v>5.4266666666666667</c:v>
                </c:pt>
                <c:pt idx="9">
                  <c:v>6.253333333333333</c:v>
                </c:pt>
                <c:pt idx="10">
                  <c:v>5.6933333333333325</c:v>
                </c:pt>
                <c:pt idx="11">
                  <c:v>5.4366666666666674</c:v>
                </c:pt>
                <c:pt idx="12">
                  <c:v>5.3833333333333329</c:v>
                </c:pt>
                <c:pt idx="13">
                  <c:v>5.2633333333333328</c:v>
                </c:pt>
                <c:pt idx="14">
                  <c:v>4.6800000000000006</c:v>
                </c:pt>
                <c:pt idx="15">
                  <c:v>4.7366666666666672</c:v>
                </c:pt>
                <c:pt idx="16">
                  <c:v>5.1000000000000005</c:v>
                </c:pt>
                <c:pt idx="17">
                  <c:v>5.0533333333333337</c:v>
                </c:pt>
                <c:pt idx="18">
                  <c:v>5.1100000000000003</c:v>
                </c:pt>
                <c:pt idx="19">
                  <c:v>4.66</c:v>
                </c:pt>
                <c:pt idx="20">
                  <c:v>4.8033333333333337</c:v>
                </c:pt>
                <c:pt idx="21">
                  <c:v>4.93</c:v>
                </c:pt>
                <c:pt idx="22">
                  <c:v>3.9133333333333336</c:v>
                </c:pt>
                <c:pt idx="23">
                  <c:v>4.6900000000000004</c:v>
                </c:pt>
                <c:pt idx="24">
                  <c:v>4.836666666666666</c:v>
                </c:pt>
                <c:pt idx="25">
                  <c:v>5.1133333333333333</c:v>
                </c:pt>
                <c:pt idx="26">
                  <c:v>4.4766666666666666</c:v>
                </c:pt>
                <c:pt idx="27">
                  <c:v>4.4899999999999993</c:v>
                </c:pt>
                <c:pt idx="28">
                  <c:v>4.7700000000000005</c:v>
                </c:pt>
                <c:pt idx="29">
                  <c:v>4.4700000000000006</c:v>
                </c:pt>
                <c:pt idx="30">
                  <c:v>4.3900000000000006</c:v>
                </c:pt>
                <c:pt idx="31">
                  <c:v>4.1933333333333334</c:v>
                </c:pt>
                <c:pt idx="32">
                  <c:v>4.1266666666666669</c:v>
                </c:pt>
                <c:pt idx="33">
                  <c:v>4.1466666666666674</c:v>
                </c:pt>
                <c:pt idx="34">
                  <c:v>4.18</c:v>
                </c:pt>
                <c:pt idx="35">
                  <c:v>3.7933333333333334</c:v>
                </c:pt>
                <c:pt idx="36">
                  <c:v>3.42</c:v>
                </c:pt>
                <c:pt idx="37">
                  <c:v>2.92</c:v>
                </c:pt>
                <c:pt idx="38">
                  <c:v>3.7166666666666663</c:v>
                </c:pt>
                <c:pt idx="39">
                  <c:v>4.2299999999999995</c:v>
                </c:pt>
                <c:pt idx="40">
                  <c:v>4.32</c:v>
                </c:pt>
                <c:pt idx="41">
                  <c:v>4.2566666666666668</c:v>
                </c:pt>
                <c:pt idx="42">
                  <c:v>3.7566666666666664</c:v>
                </c:pt>
                <c:pt idx="43">
                  <c:v>3.5866666666666664</c:v>
                </c:pt>
                <c:pt idx="44">
                  <c:v>3.69</c:v>
                </c:pt>
                <c:pt idx="45">
                  <c:v>3.7333333333333329</c:v>
                </c:pt>
                <c:pt idx="46">
                  <c:v>3.5933333333333333</c:v>
                </c:pt>
                <c:pt idx="47">
                  <c:v>3.0933333333333337</c:v>
                </c:pt>
                <c:pt idx="48">
                  <c:v>3.5266666666666668</c:v>
                </c:pt>
                <c:pt idx="49">
                  <c:v>3.5366666666666666</c:v>
                </c:pt>
                <c:pt idx="50">
                  <c:v>3.56</c:v>
                </c:pt>
                <c:pt idx="51">
                  <c:v>3.3833333333333333</c:v>
                </c:pt>
                <c:pt idx="52">
                  <c:v>3.1333333333333333</c:v>
                </c:pt>
                <c:pt idx="53">
                  <c:v>3.19</c:v>
                </c:pt>
                <c:pt idx="54">
                  <c:v>3.3866666666666667</c:v>
                </c:pt>
                <c:pt idx="55">
                  <c:v>3.3800000000000003</c:v>
                </c:pt>
                <c:pt idx="56">
                  <c:v>3.2933333333333334</c:v>
                </c:pt>
                <c:pt idx="57">
                  <c:v>3.48</c:v>
                </c:pt>
                <c:pt idx="58">
                  <c:v>3.6233333333333335</c:v>
                </c:pt>
                <c:pt idx="59">
                  <c:v>3.2933333333333334</c:v>
                </c:pt>
                <c:pt idx="60">
                  <c:v>3.6366666666666667</c:v>
                </c:pt>
                <c:pt idx="61">
                  <c:v>3.2533333333333334</c:v>
                </c:pt>
                <c:pt idx="62">
                  <c:v>3.42</c:v>
                </c:pt>
                <c:pt idx="63">
                  <c:v>3.7300000000000004</c:v>
                </c:pt>
                <c:pt idx="64">
                  <c:v>3.7866666666666666</c:v>
                </c:pt>
                <c:pt idx="65">
                  <c:v>3.1933333333333334</c:v>
                </c:pt>
                <c:pt idx="66">
                  <c:v>3.3333333333333335</c:v>
                </c:pt>
                <c:pt idx="67">
                  <c:v>3.1133333333333333</c:v>
                </c:pt>
                <c:pt idx="68">
                  <c:v>3.0833333333333335</c:v>
                </c:pt>
                <c:pt idx="69">
                  <c:v>3.2866666666666666</c:v>
                </c:pt>
                <c:pt idx="70">
                  <c:v>3.1266666666666669</c:v>
                </c:pt>
                <c:pt idx="71">
                  <c:v>3.2300000000000004</c:v>
                </c:pt>
                <c:pt idx="72">
                  <c:v>2.8466666666666671</c:v>
                </c:pt>
                <c:pt idx="73">
                  <c:v>2.72</c:v>
                </c:pt>
                <c:pt idx="74">
                  <c:v>2.7866666666666666</c:v>
                </c:pt>
                <c:pt idx="75">
                  <c:v>2.9433333333333329</c:v>
                </c:pt>
                <c:pt idx="76">
                  <c:v>3.2533333333333334</c:v>
                </c:pt>
                <c:pt idx="77">
                  <c:v>3.3699999999999997</c:v>
                </c:pt>
                <c:pt idx="78">
                  <c:v>2.9833333333333329</c:v>
                </c:pt>
                <c:pt idx="79">
                  <c:v>2.8533333333333335</c:v>
                </c:pt>
                <c:pt idx="80">
                  <c:v>2.94</c:v>
                </c:pt>
                <c:pt idx="81">
                  <c:v>3.2266666666666666</c:v>
                </c:pt>
                <c:pt idx="82">
                  <c:v>3.1166666666666671</c:v>
                </c:pt>
                <c:pt idx="83">
                  <c:v>2.9266666666666672</c:v>
                </c:pt>
                <c:pt idx="84">
                  <c:v>2.8599999999999994</c:v>
                </c:pt>
                <c:pt idx="85">
                  <c:v>2.8333333333333335</c:v>
                </c:pt>
                <c:pt idx="86">
                  <c:v>2.6766666666666663</c:v>
                </c:pt>
                <c:pt idx="87">
                  <c:v>3.0866666666666664</c:v>
                </c:pt>
                <c:pt idx="88">
                  <c:v>2.936666666666667</c:v>
                </c:pt>
                <c:pt idx="89">
                  <c:v>3.09</c:v>
                </c:pt>
                <c:pt idx="90">
                  <c:v>2.6733333333333333</c:v>
                </c:pt>
                <c:pt idx="91">
                  <c:v>3.1166666666666671</c:v>
                </c:pt>
                <c:pt idx="92">
                  <c:v>3.043333333333333</c:v>
                </c:pt>
                <c:pt idx="93">
                  <c:v>2.6766666666666663</c:v>
                </c:pt>
                <c:pt idx="94">
                  <c:v>2.9</c:v>
                </c:pt>
                <c:pt idx="95">
                  <c:v>3.1799999999999997</c:v>
                </c:pt>
                <c:pt idx="96">
                  <c:v>3.0100000000000002</c:v>
                </c:pt>
                <c:pt idx="97">
                  <c:v>3.2600000000000002</c:v>
                </c:pt>
                <c:pt idx="98">
                  <c:v>3.4166666666666665</c:v>
                </c:pt>
                <c:pt idx="99">
                  <c:v>2.9333333333333331</c:v>
                </c:pt>
                <c:pt idx="100">
                  <c:v>2.8666666666666667</c:v>
                </c:pt>
                <c:pt idx="101">
                  <c:v>2.83</c:v>
                </c:pt>
                <c:pt idx="102">
                  <c:v>2.9266666666666663</c:v>
                </c:pt>
                <c:pt idx="103">
                  <c:v>2.7866666666666666</c:v>
                </c:pt>
                <c:pt idx="104">
                  <c:v>2.6633333333333336</c:v>
                </c:pt>
                <c:pt idx="105">
                  <c:v>3.0266666666666668</c:v>
                </c:pt>
                <c:pt idx="106">
                  <c:v>3.3233333333333337</c:v>
                </c:pt>
                <c:pt idx="107">
                  <c:v>2.7099999999999995</c:v>
                </c:pt>
                <c:pt idx="108">
                  <c:v>2.9</c:v>
                </c:pt>
                <c:pt idx="109">
                  <c:v>3.0400000000000005</c:v>
                </c:pt>
                <c:pt idx="110">
                  <c:v>2.9233333333333333</c:v>
                </c:pt>
                <c:pt idx="111">
                  <c:v>2.8933333333333331</c:v>
                </c:pt>
                <c:pt idx="112">
                  <c:v>3.36</c:v>
                </c:pt>
                <c:pt idx="113">
                  <c:v>2.8333333333333335</c:v>
                </c:pt>
                <c:pt idx="114">
                  <c:v>2.8400000000000003</c:v>
                </c:pt>
                <c:pt idx="115">
                  <c:v>2.3433333333333333</c:v>
                </c:pt>
                <c:pt idx="116">
                  <c:v>2.6466666666666665</c:v>
                </c:pt>
                <c:pt idx="117">
                  <c:v>3.0133333333333332</c:v>
                </c:pt>
                <c:pt idx="118">
                  <c:v>3.2566666666666664</c:v>
                </c:pt>
                <c:pt idx="119">
                  <c:v>2.7099999999999995</c:v>
                </c:pt>
                <c:pt idx="120">
                  <c:v>2.7266666666666666</c:v>
                </c:pt>
                <c:pt idx="121">
                  <c:v>2.686666666666667</c:v>
                </c:pt>
                <c:pt idx="122">
                  <c:v>2.68</c:v>
                </c:pt>
                <c:pt idx="123">
                  <c:v>2.936666666666667</c:v>
                </c:pt>
                <c:pt idx="124">
                  <c:v>2.8733333333333335</c:v>
                </c:pt>
                <c:pt idx="125">
                  <c:v>2.3800000000000003</c:v>
                </c:pt>
                <c:pt idx="126">
                  <c:v>2.3966666666666669</c:v>
                </c:pt>
                <c:pt idx="127">
                  <c:v>2.67</c:v>
                </c:pt>
                <c:pt idx="128">
                  <c:v>3.0966666666666662</c:v>
                </c:pt>
                <c:pt idx="129">
                  <c:v>2.6266666666666669</c:v>
                </c:pt>
                <c:pt idx="130">
                  <c:v>2.66</c:v>
                </c:pt>
                <c:pt idx="131">
                  <c:v>2.4133333333333336</c:v>
                </c:pt>
                <c:pt idx="132">
                  <c:v>2.3366666666666664</c:v>
                </c:pt>
                <c:pt idx="133">
                  <c:v>2.5466666666666669</c:v>
                </c:pt>
                <c:pt idx="134">
                  <c:v>2.86</c:v>
                </c:pt>
                <c:pt idx="135">
                  <c:v>3.2133333333333334</c:v>
                </c:pt>
                <c:pt idx="136">
                  <c:v>2.9899999999999998</c:v>
                </c:pt>
                <c:pt idx="137">
                  <c:v>2.9966666666666666</c:v>
                </c:pt>
                <c:pt idx="138">
                  <c:v>2.9466666666666668</c:v>
                </c:pt>
                <c:pt idx="139">
                  <c:v>2.4533333333333336</c:v>
                </c:pt>
                <c:pt idx="140">
                  <c:v>2.5933333333333333</c:v>
                </c:pt>
                <c:pt idx="141">
                  <c:v>2.31</c:v>
                </c:pt>
                <c:pt idx="142">
                  <c:v>2.85</c:v>
                </c:pt>
                <c:pt idx="143">
                  <c:v>3.2633333333333332</c:v>
                </c:pt>
                <c:pt idx="144">
                  <c:v>2.8466666666666671</c:v>
                </c:pt>
                <c:pt idx="145">
                  <c:v>2.4499999999999997</c:v>
                </c:pt>
                <c:pt idx="146">
                  <c:v>2.4466666666666668</c:v>
                </c:pt>
                <c:pt idx="147">
                  <c:v>2.5099999999999998</c:v>
                </c:pt>
                <c:pt idx="148">
                  <c:v>2.6533333333333333</c:v>
                </c:pt>
                <c:pt idx="149">
                  <c:v>2.8533333333333335</c:v>
                </c:pt>
                <c:pt idx="150">
                  <c:v>2.9733333333333332</c:v>
                </c:pt>
                <c:pt idx="151">
                  <c:v>2.6466666666666665</c:v>
                </c:pt>
                <c:pt idx="152">
                  <c:v>2.4899999999999998</c:v>
                </c:pt>
                <c:pt idx="153">
                  <c:v>2.99</c:v>
                </c:pt>
                <c:pt idx="154">
                  <c:v>3.0100000000000002</c:v>
                </c:pt>
                <c:pt idx="155">
                  <c:v>3.0966666666666662</c:v>
                </c:pt>
                <c:pt idx="156">
                  <c:v>3.2666666666666671</c:v>
                </c:pt>
                <c:pt idx="157">
                  <c:v>2.8666666666666667</c:v>
                </c:pt>
                <c:pt idx="158">
                  <c:v>2.5333333333333332</c:v>
                </c:pt>
                <c:pt idx="159">
                  <c:v>2.4499999999999997</c:v>
                </c:pt>
                <c:pt idx="160">
                  <c:v>2.2333333333333334</c:v>
                </c:pt>
                <c:pt idx="161">
                  <c:v>2.5566666666666666</c:v>
                </c:pt>
                <c:pt idx="162">
                  <c:v>2.7100000000000004</c:v>
                </c:pt>
                <c:pt idx="163">
                  <c:v>2.5233333333333334</c:v>
                </c:pt>
                <c:pt idx="164">
                  <c:v>2.4866666666666664</c:v>
                </c:pt>
                <c:pt idx="165">
                  <c:v>2.4666666666666663</c:v>
                </c:pt>
                <c:pt idx="166">
                  <c:v>2.6533333333333329</c:v>
                </c:pt>
                <c:pt idx="167">
                  <c:v>3.0166666666666671</c:v>
                </c:pt>
                <c:pt idx="168">
                  <c:v>3.1366666666666667</c:v>
                </c:pt>
                <c:pt idx="169">
                  <c:v>2.4366666666666665</c:v>
                </c:pt>
                <c:pt idx="170">
                  <c:v>2.35</c:v>
                </c:pt>
                <c:pt idx="171">
                  <c:v>2.793333333333333</c:v>
                </c:pt>
                <c:pt idx="172">
                  <c:v>2.8033333333333332</c:v>
                </c:pt>
                <c:pt idx="173">
                  <c:v>2.6133333333333333</c:v>
                </c:pt>
                <c:pt idx="174">
                  <c:v>3.03</c:v>
                </c:pt>
                <c:pt idx="175">
                  <c:v>2.7233333333333332</c:v>
                </c:pt>
                <c:pt idx="176">
                  <c:v>2.4433333333333334</c:v>
                </c:pt>
                <c:pt idx="177">
                  <c:v>2.7900000000000005</c:v>
                </c:pt>
                <c:pt idx="178">
                  <c:v>2.813333333333333</c:v>
                </c:pt>
                <c:pt idx="179">
                  <c:v>2.2433333333333336</c:v>
                </c:pt>
                <c:pt idx="180">
                  <c:v>2.39</c:v>
                </c:pt>
                <c:pt idx="181">
                  <c:v>2.6266666666666669</c:v>
                </c:pt>
                <c:pt idx="182">
                  <c:v>2.86</c:v>
                </c:pt>
                <c:pt idx="183">
                  <c:v>3.0166666666666671</c:v>
                </c:pt>
                <c:pt idx="184">
                  <c:v>2.77</c:v>
                </c:pt>
                <c:pt idx="185">
                  <c:v>2.813333333333333</c:v>
                </c:pt>
                <c:pt idx="186">
                  <c:v>2.44</c:v>
                </c:pt>
                <c:pt idx="187">
                  <c:v>2.4599999999999995</c:v>
                </c:pt>
                <c:pt idx="188">
                  <c:v>3.1</c:v>
                </c:pt>
                <c:pt idx="189">
                  <c:v>2.9866666666666668</c:v>
                </c:pt>
                <c:pt idx="190">
                  <c:v>3.3433333333333337</c:v>
                </c:pt>
                <c:pt idx="191">
                  <c:v>2.5266666666666664</c:v>
                </c:pt>
                <c:pt idx="192">
                  <c:v>2.3266666666666667</c:v>
                </c:pt>
                <c:pt idx="193">
                  <c:v>2.4566666666666666</c:v>
                </c:pt>
                <c:pt idx="194">
                  <c:v>3.08</c:v>
                </c:pt>
                <c:pt idx="195">
                  <c:v>2.89</c:v>
                </c:pt>
                <c:pt idx="196">
                  <c:v>2.4666666666666668</c:v>
                </c:pt>
                <c:pt idx="197">
                  <c:v>2.2000000000000002</c:v>
                </c:pt>
                <c:pt idx="198">
                  <c:v>2.3666666666666667</c:v>
                </c:pt>
                <c:pt idx="199">
                  <c:v>3.09</c:v>
                </c:pt>
                <c:pt idx="200">
                  <c:v>3.25</c:v>
                </c:pt>
                <c:pt idx="201">
                  <c:v>3.043333333333333</c:v>
                </c:pt>
                <c:pt idx="202">
                  <c:v>3.14</c:v>
                </c:pt>
                <c:pt idx="203">
                  <c:v>2.9433333333333334</c:v>
                </c:pt>
                <c:pt idx="204">
                  <c:v>3.0666666666666669</c:v>
                </c:pt>
                <c:pt idx="205">
                  <c:v>2.9500000000000006</c:v>
                </c:pt>
                <c:pt idx="206">
                  <c:v>3.0933333333333337</c:v>
                </c:pt>
                <c:pt idx="207">
                  <c:v>2.7233333333333332</c:v>
                </c:pt>
                <c:pt idx="208">
                  <c:v>2.9066666666666663</c:v>
                </c:pt>
                <c:pt idx="209">
                  <c:v>3.0866666666666664</c:v>
                </c:pt>
                <c:pt idx="210">
                  <c:v>2.9733333333333332</c:v>
                </c:pt>
                <c:pt idx="211">
                  <c:v>2.8733333333333335</c:v>
                </c:pt>
                <c:pt idx="212">
                  <c:v>2.563333333333333</c:v>
                </c:pt>
                <c:pt idx="213">
                  <c:v>2.8200000000000003</c:v>
                </c:pt>
                <c:pt idx="214">
                  <c:v>3.1533333333333338</c:v>
                </c:pt>
                <c:pt idx="215">
                  <c:v>3.313333333333333</c:v>
                </c:pt>
                <c:pt idx="216">
                  <c:v>2.6433333333333331</c:v>
                </c:pt>
                <c:pt idx="217">
                  <c:v>2.72</c:v>
                </c:pt>
                <c:pt idx="218">
                  <c:v>2.7833333333333332</c:v>
                </c:pt>
                <c:pt idx="219">
                  <c:v>3.2933333333333334</c:v>
                </c:pt>
                <c:pt idx="220">
                  <c:v>3.2266666666666666</c:v>
                </c:pt>
                <c:pt idx="221">
                  <c:v>2.86</c:v>
                </c:pt>
                <c:pt idx="222">
                  <c:v>2.97</c:v>
                </c:pt>
                <c:pt idx="223">
                  <c:v>3.4666666666666663</c:v>
                </c:pt>
                <c:pt idx="224">
                  <c:v>3.6833333333333336</c:v>
                </c:pt>
                <c:pt idx="225">
                  <c:v>3.5166666666666671</c:v>
                </c:pt>
                <c:pt idx="226">
                  <c:v>3.0766666666666667</c:v>
                </c:pt>
                <c:pt idx="227">
                  <c:v>3.17</c:v>
                </c:pt>
                <c:pt idx="228">
                  <c:v>3.2099999999999995</c:v>
                </c:pt>
                <c:pt idx="229">
                  <c:v>2.9500000000000006</c:v>
                </c:pt>
                <c:pt idx="230">
                  <c:v>3.0933333333333337</c:v>
                </c:pt>
                <c:pt idx="231">
                  <c:v>2.7233333333333332</c:v>
                </c:pt>
                <c:pt idx="232">
                  <c:v>2.9066666666666663</c:v>
                </c:pt>
                <c:pt idx="233">
                  <c:v>3.0866666666666664</c:v>
                </c:pt>
                <c:pt idx="234">
                  <c:v>2.9733333333333332</c:v>
                </c:pt>
                <c:pt idx="235">
                  <c:v>2.8733333333333335</c:v>
                </c:pt>
                <c:pt idx="236">
                  <c:v>2.563333333333333</c:v>
                </c:pt>
                <c:pt idx="237">
                  <c:v>2.8200000000000003</c:v>
                </c:pt>
                <c:pt idx="238">
                  <c:v>3.1533333333333338</c:v>
                </c:pt>
                <c:pt idx="239">
                  <c:v>3.313333333333333</c:v>
                </c:pt>
                <c:pt idx="240">
                  <c:v>2.6433333333333331</c:v>
                </c:pt>
                <c:pt idx="241">
                  <c:v>2.72</c:v>
                </c:pt>
                <c:pt idx="242">
                  <c:v>2.7833333333333332</c:v>
                </c:pt>
                <c:pt idx="243">
                  <c:v>3.2933333333333334</c:v>
                </c:pt>
                <c:pt idx="244">
                  <c:v>3.2266666666666666</c:v>
                </c:pt>
                <c:pt idx="245">
                  <c:v>2.86</c:v>
                </c:pt>
                <c:pt idx="246">
                  <c:v>2.97</c:v>
                </c:pt>
                <c:pt idx="247">
                  <c:v>3.4666666666666663</c:v>
                </c:pt>
                <c:pt idx="248">
                  <c:v>4.5066666666666668</c:v>
                </c:pt>
                <c:pt idx="249">
                  <c:v>4.626666666666666</c:v>
                </c:pt>
                <c:pt idx="250">
                  <c:v>4.78</c:v>
                </c:pt>
                <c:pt idx="251">
                  <c:v>5.3500000000000005</c:v>
                </c:pt>
                <c:pt idx="252">
                  <c:v>5.8833333333333329</c:v>
                </c:pt>
                <c:pt idx="253">
                  <c:v>5.3433333333333337</c:v>
                </c:pt>
                <c:pt idx="254">
                  <c:v>4.2</c:v>
                </c:pt>
                <c:pt idx="255">
                  <c:v>1.8766666666666667</c:v>
                </c:pt>
                <c:pt idx="256">
                  <c:v>1.1700000000000002</c:v>
                </c:pt>
                <c:pt idx="257">
                  <c:v>0.77666666666666673</c:v>
                </c:pt>
                <c:pt idx="258">
                  <c:v>0.35333333333333333</c:v>
                </c:pt>
                <c:pt idx="259">
                  <c:v>0.47333333333333333</c:v>
                </c:pt>
                <c:pt idx="260">
                  <c:v>0.49</c:v>
                </c:pt>
                <c:pt idx="261">
                  <c:v>0.6</c:v>
                </c:pt>
                <c:pt idx="262">
                  <c:v>0.25666666666666665</c:v>
                </c:pt>
                <c:pt idx="263">
                  <c:v>9.3333333333333338E-2</c:v>
                </c:pt>
                <c:pt idx="264">
                  <c:v>-7.0000000000000007E-2</c:v>
                </c:pt>
                <c:pt idx="265">
                  <c:v>-7.333333333333332E-2</c:v>
                </c:pt>
                <c:pt idx="266">
                  <c:v>-0.23333333333333331</c:v>
                </c:pt>
                <c:pt idx="267">
                  <c:v>-0.26333333333333336</c:v>
                </c:pt>
                <c:pt idx="268">
                  <c:v>-0.25999999999999995</c:v>
                </c:pt>
                <c:pt idx="269">
                  <c:v>-0.25</c:v>
                </c:pt>
              </c:numCache>
            </c:numRef>
          </c:yVal>
          <c:smooth val="1"/>
        </c:ser>
        <c:ser>
          <c:idx val="1"/>
          <c:order val="1"/>
          <c:tx>
            <c:v>Cut-edge, Horizontal Interface</c:v>
          </c:tx>
          <c:spPr>
            <a:ln w="1587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'Reprocell 300'!$AV$7:$AV$307</c:f>
              <c:numCache>
                <c:formatCode>General</c:formatCode>
                <c:ptCount val="3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</c:numCache>
            </c:numRef>
          </c:xVal>
          <c:yVal>
            <c:numRef>
              <c:f>'Reprocell 300'!$AW$7:$AW$307</c:f>
              <c:numCache>
                <c:formatCode>0.00</c:formatCode>
                <c:ptCount val="301"/>
                <c:pt idx="0">
                  <c:v>0</c:v>
                </c:pt>
                <c:pt idx="1">
                  <c:v>1.4849999999999999</c:v>
                </c:pt>
                <c:pt idx="2">
                  <c:v>2.73</c:v>
                </c:pt>
                <c:pt idx="3">
                  <c:v>3.585</c:v>
                </c:pt>
                <c:pt idx="4">
                  <c:v>3.69</c:v>
                </c:pt>
                <c:pt idx="5">
                  <c:v>4.17</c:v>
                </c:pt>
                <c:pt idx="6">
                  <c:v>5.2100000000000009</c:v>
                </c:pt>
                <c:pt idx="7">
                  <c:v>5.2949999999999999</c:v>
                </c:pt>
                <c:pt idx="8">
                  <c:v>5.4849999999999994</c:v>
                </c:pt>
                <c:pt idx="9">
                  <c:v>5.125</c:v>
                </c:pt>
                <c:pt idx="10">
                  <c:v>4.96</c:v>
                </c:pt>
                <c:pt idx="11">
                  <c:v>5.5649999999999995</c:v>
                </c:pt>
                <c:pt idx="12">
                  <c:v>5.0449999999999999</c:v>
                </c:pt>
                <c:pt idx="13">
                  <c:v>5.91</c:v>
                </c:pt>
                <c:pt idx="14">
                  <c:v>5.5150000000000006</c:v>
                </c:pt>
                <c:pt idx="15">
                  <c:v>5.8100000000000005</c:v>
                </c:pt>
                <c:pt idx="16">
                  <c:v>5.5299999999999994</c:v>
                </c:pt>
                <c:pt idx="17">
                  <c:v>5.9049999999999994</c:v>
                </c:pt>
                <c:pt idx="18">
                  <c:v>6.0749999999999993</c:v>
                </c:pt>
                <c:pt idx="19">
                  <c:v>5.45</c:v>
                </c:pt>
                <c:pt idx="20">
                  <c:v>4.6449999999999996</c:v>
                </c:pt>
                <c:pt idx="21">
                  <c:v>4.82</c:v>
                </c:pt>
                <c:pt idx="22">
                  <c:v>5.335</c:v>
                </c:pt>
                <c:pt idx="23">
                  <c:v>5.25</c:v>
                </c:pt>
                <c:pt idx="24">
                  <c:v>4.9050000000000002</c:v>
                </c:pt>
                <c:pt idx="25">
                  <c:v>5.54</c:v>
                </c:pt>
                <c:pt idx="26">
                  <c:v>5.83</c:v>
                </c:pt>
                <c:pt idx="27">
                  <c:v>5.375</c:v>
                </c:pt>
                <c:pt idx="28">
                  <c:v>5.2949999999999999</c:v>
                </c:pt>
                <c:pt idx="29">
                  <c:v>4.8599999999999994</c:v>
                </c:pt>
                <c:pt idx="30">
                  <c:v>4.83</c:v>
                </c:pt>
                <c:pt idx="31">
                  <c:v>5.6050000000000004</c:v>
                </c:pt>
                <c:pt idx="32">
                  <c:v>4.7650000000000006</c:v>
                </c:pt>
                <c:pt idx="33">
                  <c:v>4.9749999999999996</c:v>
                </c:pt>
                <c:pt idx="34">
                  <c:v>5.375</c:v>
                </c:pt>
                <c:pt idx="35">
                  <c:v>5.78</c:v>
                </c:pt>
                <c:pt idx="36">
                  <c:v>5.13</c:v>
                </c:pt>
                <c:pt idx="37">
                  <c:v>4.4649999999999999</c:v>
                </c:pt>
                <c:pt idx="38">
                  <c:v>5.1150000000000002</c:v>
                </c:pt>
                <c:pt idx="39">
                  <c:v>4.8100000000000005</c:v>
                </c:pt>
                <c:pt idx="40">
                  <c:v>5.1899999999999995</c:v>
                </c:pt>
                <c:pt idx="41">
                  <c:v>4.8849999999999998</c:v>
                </c:pt>
                <c:pt idx="42">
                  <c:v>4.9700000000000006</c:v>
                </c:pt>
                <c:pt idx="43">
                  <c:v>5.1150000000000002</c:v>
                </c:pt>
                <c:pt idx="44">
                  <c:v>5.35</c:v>
                </c:pt>
                <c:pt idx="45">
                  <c:v>5.875</c:v>
                </c:pt>
                <c:pt idx="46">
                  <c:v>5.73</c:v>
                </c:pt>
                <c:pt idx="47">
                  <c:v>5.4649999999999999</c:v>
                </c:pt>
                <c:pt idx="48">
                  <c:v>5.68</c:v>
                </c:pt>
                <c:pt idx="49">
                  <c:v>5.4700000000000006</c:v>
                </c:pt>
                <c:pt idx="50">
                  <c:v>5.375</c:v>
                </c:pt>
                <c:pt idx="51">
                  <c:v>5.0149999999999997</c:v>
                </c:pt>
                <c:pt idx="52">
                  <c:v>4.91</c:v>
                </c:pt>
                <c:pt idx="53">
                  <c:v>5.1050000000000004</c:v>
                </c:pt>
                <c:pt idx="54">
                  <c:v>5.3049999999999997</c:v>
                </c:pt>
                <c:pt idx="55">
                  <c:v>6.0049999999999999</c:v>
                </c:pt>
                <c:pt idx="56">
                  <c:v>5.45</c:v>
                </c:pt>
                <c:pt idx="57">
                  <c:v>6.1150000000000002</c:v>
                </c:pt>
                <c:pt idx="58">
                  <c:v>6.7</c:v>
                </c:pt>
                <c:pt idx="59">
                  <c:v>6.11</c:v>
                </c:pt>
                <c:pt idx="60">
                  <c:v>5.6750000000000007</c:v>
                </c:pt>
                <c:pt idx="61">
                  <c:v>5.15</c:v>
                </c:pt>
                <c:pt idx="62">
                  <c:v>5.8049999999999997</c:v>
                </c:pt>
                <c:pt idx="63">
                  <c:v>5.665</c:v>
                </c:pt>
                <c:pt idx="64">
                  <c:v>5.4350000000000005</c:v>
                </c:pt>
                <c:pt idx="65">
                  <c:v>5.73</c:v>
                </c:pt>
                <c:pt idx="66">
                  <c:v>6.7149999999999999</c:v>
                </c:pt>
                <c:pt idx="67">
                  <c:v>6.4349999999999996</c:v>
                </c:pt>
                <c:pt idx="68">
                  <c:v>6.1849999999999996</c:v>
                </c:pt>
                <c:pt idx="69">
                  <c:v>6.1050000000000004</c:v>
                </c:pt>
                <c:pt idx="70">
                  <c:v>5.98</c:v>
                </c:pt>
                <c:pt idx="71">
                  <c:v>6.0449999999999999</c:v>
                </c:pt>
                <c:pt idx="72">
                  <c:v>5.98</c:v>
                </c:pt>
                <c:pt idx="73">
                  <c:v>5.57</c:v>
                </c:pt>
                <c:pt idx="74">
                  <c:v>6.4250000000000007</c:v>
                </c:pt>
                <c:pt idx="75">
                  <c:v>5.7750000000000004</c:v>
                </c:pt>
                <c:pt idx="76">
                  <c:v>6.1950000000000003</c:v>
                </c:pt>
                <c:pt idx="77">
                  <c:v>5.92</c:v>
                </c:pt>
                <c:pt idx="78">
                  <c:v>5.4350000000000005</c:v>
                </c:pt>
                <c:pt idx="79">
                  <c:v>5.57</c:v>
                </c:pt>
                <c:pt idx="80">
                  <c:v>6.42</c:v>
                </c:pt>
                <c:pt idx="81">
                  <c:v>6.335</c:v>
                </c:pt>
                <c:pt idx="82">
                  <c:v>6.4049999999999994</c:v>
                </c:pt>
                <c:pt idx="83">
                  <c:v>5.7750000000000004</c:v>
                </c:pt>
                <c:pt idx="84">
                  <c:v>5.34</c:v>
                </c:pt>
                <c:pt idx="85">
                  <c:v>6.09</c:v>
                </c:pt>
                <c:pt idx="86">
                  <c:v>6.4350000000000005</c:v>
                </c:pt>
                <c:pt idx="87">
                  <c:v>6.0949999999999998</c:v>
                </c:pt>
                <c:pt idx="88">
                  <c:v>5.835</c:v>
                </c:pt>
                <c:pt idx="89">
                  <c:v>5.7750000000000004</c:v>
                </c:pt>
                <c:pt idx="90">
                  <c:v>6.01</c:v>
                </c:pt>
                <c:pt idx="91">
                  <c:v>5.93</c:v>
                </c:pt>
                <c:pt idx="92">
                  <c:v>6.16</c:v>
                </c:pt>
                <c:pt idx="93">
                  <c:v>6.6449999999999996</c:v>
                </c:pt>
                <c:pt idx="94">
                  <c:v>6.7349999999999994</c:v>
                </c:pt>
                <c:pt idx="95">
                  <c:v>7.1199999999999992</c:v>
                </c:pt>
                <c:pt idx="96">
                  <c:v>6.9550000000000001</c:v>
                </c:pt>
                <c:pt idx="97">
                  <c:v>7.52</c:v>
                </c:pt>
                <c:pt idx="98">
                  <c:v>6.75</c:v>
                </c:pt>
                <c:pt idx="99">
                  <c:v>6.7450000000000001</c:v>
                </c:pt>
                <c:pt idx="100">
                  <c:v>6.9550000000000001</c:v>
                </c:pt>
                <c:pt idx="101">
                  <c:v>7.19</c:v>
                </c:pt>
                <c:pt idx="102">
                  <c:v>7.46</c:v>
                </c:pt>
                <c:pt idx="103">
                  <c:v>7.06</c:v>
                </c:pt>
                <c:pt idx="104">
                  <c:v>6.2350000000000003</c:v>
                </c:pt>
                <c:pt idx="105">
                  <c:v>6.3599999999999994</c:v>
                </c:pt>
                <c:pt idx="106">
                  <c:v>6.46</c:v>
                </c:pt>
                <c:pt idx="107">
                  <c:v>7.1150000000000002</c:v>
                </c:pt>
                <c:pt idx="108">
                  <c:v>6.9350000000000005</c:v>
                </c:pt>
                <c:pt idx="109">
                  <c:v>6.5</c:v>
                </c:pt>
                <c:pt idx="110">
                  <c:v>6.8149999999999995</c:v>
                </c:pt>
                <c:pt idx="111">
                  <c:v>6.15</c:v>
                </c:pt>
                <c:pt idx="112">
                  <c:v>6.4949999999999992</c:v>
                </c:pt>
                <c:pt idx="113">
                  <c:v>6.3849999999999998</c:v>
                </c:pt>
                <c:pt idx="114">
                  <c:v>6.5850000000000009</c:v>
                </c:pt>
                <c:pt idx="115">
                  <c:v>6.1850000000000005</c:v>
                </c:pt>
                <c:pt idx="116">
                  <c:v>5.6050000000000004</c:v>
                </c:pt>
                <c:pt idx="117">
                  <c:v>5.9250000000000007</c:v>
                </c:pt>
                <c:pt idx="118">
                  <c:v>6.8550000000000004</c:v>
                </c:pt>
                <c:pt idx="119">
                  <c:v>6.1899999999999995</c:v>
                </c:pt>
                <c:pt idx="120">
                  <c:v>6.6449999999999996</c:v>
                </c:pt>
                <c:pt idx="121">
                  <c:v>7.2750000000000004</c:v>
                </c:pt>
                <c:pt idx="122">
                  <c:v>7.6649999999999991</c:v>
                </c:pt>
                <c:pt idx="123">
                  <c:v>7.7850000000000001</c:v>
                </c:pt>
                <c:pt idx="124">
                  <c:v>6.8149999999999995</c:v>
                </c:pt>
                <c:pt idx="125">
                  <c:v>7.91</c:v>
                </c:pt>
                <c:pt idx="126">
                  <c:v>7.5250000000000004</c:v>
                </c:pt>
                <c:pt idx="127">
                  <c:v>7.879999999999999</c:v>
                </c:pt>
                <c:pt idx="128">
                  <c:v>7.4950000000000001</c:v>
                </c:pt>
                <c:pt idx="129">
                  <c:v>8.0649999999999995</c:v>
                </c:pt>
                <c:pt idx="130">
                  <c:v>8.56</c:v>
                </c:pt>
                <c:pt idx="131">
                  <c:v>8.3000000000000007</c:v>
                </c:pt>
                <c:pt idx="132">
                  <c:v>9.02</c:v>
                </c:pt>
                <c:pt idx="133">
                  <c:v>9.25</c:v>
                </c:pt>
                <c:pt idx="134">
                  <c:v>9.73</c:v>
                </c:pt>
                <c:pt idx="135">
                  <c:v>8.9699999999999989</c:v>
                </c:pt>
                <c:pt idx="136">
                  <c:v>8.59</c:v>
                </c:pt>
                <c:pt idx="137">
                  <c:v>7.73</c:v>
                </c:pt>
                <c:pt idx="138">
                  <c:v>7.23</c:v>
                </c:pt>
                <c:pt idx="139">
                  <c:v>6.57</c:v>
                </c:pt>
                <c:pt idx="140">
                  <c:v>5.7200000000000006</c:v>
                </c:pt>
                <c:pt idx="141">
                  <c:v>4.4850000000000003</c:v>
                </c:pt>
                <c:pt idx="142">
                  <c:v>4.95</c:v>
                </c:pt>
                <c:pt idx="143">
                  <c:v>4.76</c:v>
                </c:pt>
                <c:pt idx="144">
                  <c:v>4.4649999999999999</c:v>
                </c:pt>
                <c:pt idx="145">
                  <c:v>4.3650000000000002</c:v>
                </c:pt>
                <c:pt idx="146">
                  <c:v>3.9400000000000004</c:v>
                </c:pt>
                <c:pt idx="147">
                  <c:v>3.7850000000000001</c:v>
                </c:pt>
                <c:pt idx="148">
                  <c:v>3.665</c:v>
                </c:pt>
                <c:pt idx="149">
                  <c:v>3.77</c:v>
                </c:pt>
                <c:pt idx="150">
                  <c:v>4.3499999999999996</c:v>
                </c:pt>
                <c:pt idx="151">
                  <c:v>4.1999999999999993</c:v>
                </c:pt>
                <c:pt idx="152">
                  <c:v>4.6449999999999996</c:v>
                </c:pt>
                <c:pt idx="153">
                  <c:v>5.4049999999999994</c:v>
                </c:pt>
                <c:pt idx="154">
                  <c:v>5.01</c:v>
                </c:pt>
                <c:pt idx="155">
                  <c:v>4.2450000000000001</c:v>
                </c:pt>
                <c:pt idx="156">
                  <c:v>3.76</c:v>
                </c:pt>
                <c:pt idx="157">
                  <c:v>3.5049999999999999</c:v>
                </c:pt>
                <c:pt idx="158">
                  <c:v>3.5750000000000002</c:v>
                </c:pt>
                <c:pt idx="159">
                  <c:v>3.605</c:v>
                </c:pt>
                <c:pt idx="160">
                  <c:v>3.3849999999999998</c:v>
                </c:pt>
                <c:pt idx="161">
                  <c:v>3.7349999999999999</c:v>
                </c:pt>
                <c:pt idx="162">
                  <c:v>4.0949999999999998</c:v>
                </c:pt>
                <c:pt idx="163">
                  <c:v>4.54</c:v>
                </c:pt>
                <c:pt idx="164">
                  <c:v>4.1150000000000002</c:v>
                </c:pt>
                <c:pt idx="165">
                  <c:v>3.78</c:v>
                </c:pt>
                <c:pt idx="166">
                  <c:v>3.45</c:v>
                </c:pt>
                <c:pt idx="167">
                  <c:v>3.09</c:v>
                </c:pt>
                <c:pt idx="168">
                  <c:v>3.415</c:v>
                </c:pt>
                <c:pt idx="169">
                  <c:v>3.62</c:v>
                </c:pt>
                <c:pt idx="170">
                  <c:v>3.8049999999999997</c:v>
                </c:pt>
                <c:pt idx="171">
                  <c:v>3.7850000000000001</c:v>
                </c:pt>
                <c:pt idx="172">
                  <c:v>4.03</c:v>
                </c:pt>
                <c:pt idx="173">
                  <c:v>4.2350000000000003</c:v>
                </c:pt>
                <c:pt idx="174">
                  <c:v>3.85</c:v>
                </c:pt>
                <c:pt idx="175">
                  <c:v>3.7450000000000001</c:v>
                </c:pt>
                <c:pt idx="176">
                  <c:v>3.42</c:v>
                </c:pt>
                <c:pt idx="177">
                  <c:v>3.5149999999999997</c:v>
                </c:pt>
                <c:pt idx="178">
                  <c:v>3.9699999999999998</c:v>
                </c:pt>
                <c:pt idx="179">
                  <c:v>3.605</c:v>
                </c:pt>
                <c:pt idx="180">
                  <c:v>3.9649999999999999</c:v>
                </c:pt>
                <c:pt idx="181">
                  <c:v>2.7350000000000003</c:v>
                </c:pt>
                <c:pt idx="182">
                  <c:v>3.05</c:v>
                </c:pt>
                <c:pt idx="183">
                  <c:v>4.32</c:v>
                </c:pt>
                <c:pt idx="184">
                  <c:v>3.8550000000000004</c:v>
                </c:pt>
                <c:pt idx="185">
                  <c:v>3.7350000000000003</c:v>
                </c:pt>
                <c:pt idx="186">
                  <c:v>4.17</c:v>
                </c:pt>
                <c:pt idx="187">
                  <c:v>3.39</c:v>
                </c:pt>
                <c:pt idx="188">
                  <c:v>3.84</c:v>
                </c:pt>
                <c:pt idx="189">
                  <c:v>3.7250000000000001</c:v>
                </c:pt>
                <c:pt idx="190">
                  <c:v>3.8849999999999998</c:v>
                </c:pt>
                <c:pt idx="191">
                  <c:v>3.71</c:v>
                </c:pt>
                <c:pt idx="192">
                  <c:v>3.62</c:v>
                </c:pt>
                <c:pt idx="193">
                  <c:v>3.7450000000000001</c:v>
                </c:pt>
                <c:pt idx="194">
                  <c:v>4.2799999999999994</c:v>
                </c:pt>
                <c:pt idx="195">
                  <c:v>3.82</c:v>
                </c:pt>
                <c:pt idx="196">
                  <c:v>4.1399999999999997</c:v>
                </c:pt>
                <c:pt idx="197">
                  <c:v>4.3550000000000004</c:v>
                </c:pt>
                <c:pt idx="198">
                  <c:v>3.68</c:v>
                </c:pt>
                <c:pt idx="199">
                  <c:v>3.9699999999999998</c:v>
                </c:pt>
                <c:pt idx="200">
                  <c:v>3.9450000000000003</c:v>
                </c:pt>
                <c:pt idx="201">
                  <c:v>3.4750000000000001</c:v>
                </c:pt>
                <c:pt idx="202">
                  <c:v>3.5750000000000002</c:v>
                </c:pt>
                <c:pt idx="203">
                  <c:v>3.915</c:v>
                </c:pt>
                <c:pt idx="204">
                  <c:v>4.07</c:v>
                </c:pt>
                <c:pt idx="205">
                  <c:v>4.165</c:v>
                </c:pt>
                <c:pt idx="206">
                  <c:v>3.7549999999999999</c:v>
                </c:pt>
                <c:pt idx="207">
                  <c:v>4.0049999999999999</c:v>
                </c:pt>
                <c:pt idx="208">
                  <c:v>4.25</c:v>
                </c:pt>
                <c:pt idx="209">
                  <c:v>4.1849999999999996</c:v>
                </c:pt>
                <c:pt idx="210">
                  <c:v>3.5649999999999999</c:v>
                </c:pt>
                <c:pt idx="211">
                  <c:v>3.415</c:v>
                </c:pt>
                <c:pt idx="212">
                  <c:v>3.145</c:v>
                </c:pt>
                <c:pt idx="213">
                  <c:v>4.2050000000000001</c:v>
                </c:pt>
                <c:pt idx="214">
                  <c:v>4.08</c:v>
                </c:pt>
                <c:pt idx="215">
                  <c:v>4.4649999999999999</c:v>
                </c:pt>
                <c:pt idx="216">
                  <c:v>4.0600000000000005</c:v>
                </c:pt>
                <c:pt idx="217">
                  <c:v>3.3049999999999997</c:v>
                </c:pt>
                <c:pt idx="218">
                  <c:v>3.1349999999999998</c:v>
                </c:pt>
                <c:pt idx="219">
                  <c:v>3.6</c:v>
                </c:pt>
                <c:pt idx="220">
                  <c:v>3.7949999999999999</c:v>
                </c:pt>
                <c:pt idx="221">
                  <c:v>4.26</c:v>
                </c:pt>
                <c:pt idx="222">
                  <c:v>3.86</c:v>
                </c:pt>
                <c:pt idx="223">
                  <c:v>3.5750000000000002</c:v>
                </c:pt>
                <c:pt idx="224">
                  <c:v>3.7450000000000001</c:v>
                </c:pt>
                <c:pt idx="225">
                  <c:v>3.6850000000000001</c:v>
                </c:pt>
                <c:pt idx="226">
                  <c:v>3.9249999999999998</c:v>
                </c:pt>
                <c:pt idx="227">
                  <c:v>3.4</c:v>
                </c:pt>
                <c:pt idx="228">
                  <c:v>3.125</c:v>
                </c:pt>
                <c:pt idx="229">
                  <c:v>3.1500000000000004</c:v>
                </c:pt>
                <c:pt idx="230">
                  <c:v>3.9249999999999998</c:v>
                </c:pt>
                <c:pt idx="231">
                  <c:v>4.21</c:v>
                </c:pt>
                <c:pt idx="232">
                  <c:v>3.9050000000000002</c:v>
                </c:pt>
                <c:pt idx="233">
                  <c:v>3.0300000000000002</c:v>
                </c:pt>
                <c:pt idx="234">
                  <c:v>3.2949999999999999</c:v>
                </c:pt>
                <c:pt idx="235">
                  <c:v>3.4850000000000003</c:v>
                </c:pt>
                <c:pt idx="236">
                  <c:v>3.4049999999999998</c:v>
                </c:pt>
                <c:pt idx="237">
                  <c:v>3.6100000000000003</c:v>
                </c:pt>
                <c:pt idx="238">
                  <c:v>3.6550000000000002</c:v>
                </c:pt>
                <c:pt idx="239">
                  <c:v>3.3449999999999998</c:v>
                </c:pt>
                <c:pt idx="240">
                  <c:v>3.3499999999999996</c:v>
                </c:pt>
                <c:pt idx="241">
                  <c:v>3.6950000000000003</c:v>
                </c:pt>
                <c:pt idx="242">
                  <c:v>3.74</c:v>
                </c:pt>
                <c:pt idx="243">
                  <c:v>3.375</c:v>
                </c:pt>
                <c:pt idx="244">
                  <c:v>3.5449999999999999</c:v>
                </c:pt>
                <c:pt idx="245">
                  <c:v>3.57</c:v>
                </c:pt>
                <c:pt idx="246">
                  <c:v>3.63</c:v>
                </c:pt>
                <c:pt idx="247">
                  <c:v>3.57</c:v>
                </c:pt>
                <c:pt idx="248">
                  <c:v>3.9249999999999998</c:v>
                </c:pt>
                <c:pt idx="249">
                  <c:v>3.6749999999999998</c:v>
                </c:pt>
                <c:pt idx="250">
                  <c:v>3.6500000000000004</c:v>
                </c:pt>
                <c:pt idx="251">
                  <c:v>3.4950000000000001</c:v>
                </c:pt>
                <c:pt idx="252">
                  <c:v>3.875</c:v>
                </c:pt>
                <c:pt idx="253">
                  <c:v>3.7650000000000001</c:v>
                </c:pt>
                <c:pt idx="254">
                  <c:v>3.5249999999999999</c:v>
                </c:pt>
                <c:pt idx="255">
                  <c:v>3.8150000000000004</c:v>
                </c:pt>
                <c:pt idx="256">
                  <c:v>3.8150000000000004</c:v>
                </c:pt>
                <c:pt idx="257">
                  <c:v>3.73</c:v>
                </c:pt>
                <c:pt idx="258">
                  <c:v>3.6100000000000003</c:v>
                </c:pt>
                <c:pt idx="259">
                  <c:v>3.165</c:v>
                </c:pt>
                <c:pt idx="260">
                  <c:v>2.77</c:v>
                </c:pt>
                <c:pt idx="261">
                  <c:v>1.96</c:v>
                </c:pt>
                <c:pt idx="262">
                  <c:v>1.17</c:v>
                </c:pt>
                <c:pt idx="263">
                  <c:v>0.505</c:v>
                </c:pt>
                <c:pt idx="264">
                  <c:v>0.23</c:v>
                </c:pt>
                <c:pt idx="265">
                  <c:v>5.5000000000000021E-2</c:v>
                </c:pt>
                <c:pt idx="266">
                  <c:v>-3.4999999999999976E-2</c:v>
                </c:pt>
                <c:pt idx="267">
                  <c:v>-0.19999999999999998</c:v>
                </c:pt>
                <c:pt idx="268">
                  <c:v>-0.22499999999999998</c:v>
                </c:pt>
                <c:pt idx="269">
                  <c:v>-0.22000000000000003</c:v>
                </c:pt>
                <c:pt idx="270">
                  <c:v>-0.22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096480"/>
        <c:axId val="300096872"/>
      </c:scatterChart>
      <c:valAx>
        <c:axId val="300096480"/>
        <c:scaling>
          <c:orientation val="minMax"/>
          <c:max val="3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Depth (mm)</a:t>
                </a:r>
              </a:p>
            </c:rich>
          </c:tx>
          <c:layout>
            <c:manualLayout>
              <c:xMode val="edge"/>
              <c:yMode val="edge"/>
              <c:x val="0.43358313492063494"/>
              <c:y val="0.920095833333333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0096872"/>
        <c:crossesAt val="0"/>
        <c:crossBetween val="midCat"/>
        <c:majorUnit val="5"/>
      </c:valAx>
      <c:valAx>
        <c:axId val="300096872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Force (N)</a:t>
                </a:r>
                <a:endParaRPr lang="en-US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0096480"/>
        <c:crossesAt val="0"/>
        <c:crossBetween val="midCat"/>
        <c:majorUnit val="2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3517063492063489E-2"/>
          <c:y val="3.2984722222222221E-2"/>
          <c:w val="0.93807539682539687"/>
          <c:h val="0.13817611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667242063492062"/>
          <c:y val="0.19519201388888888"/>
          <c:w val="0.80551865079365093"/>
          <c:h val="0.6387201388888889"/>
        </c:manualLayout>
      </c:layout>
      <c:scatterChart>
        <c:scatterStyle val="smoothMarker"/>
        <c:varyColors val="0"/>
        <c:ser>
          <c:idx val="6"/>
          <c:order val="0"/>
          <c:tx>
            <c:v>Moulded, One Layer</c:v>
          </c:tx>
          <c:spPr>
            <a:ln w="12700" cap="rnd">
              <a:solidFill>
                <a:srgbClr val="ED7D31">
                  <a:lumMod val="60000"/>
                  <a:lumOff val="4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'Reprocell 500'!$H$4:$H$285</c:f>
              <c:numCache>
                <c:formatCode>General</c:formatCode>
                <c:ptCount val="282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  <c:pt idx="69">
                  <c:v>6.9000000000000012</c:v>
                </c:pt>
                <c:pt idx="70">
                  <c:v>7</c:v>
                </c:pt>
                <c:pt idx="71">
                  <c:v>7.0999999999999988</c:v>
                </c:pt>
                <c:pt idx="72">
                  <c:v>7.2</c:v>
                </c:pt>
                <c:pt idx="73">
                  <c:v>7.3</c:v>
                </c:pt>
                <c:pt idx="74">
                  <c:v>7.4000000000000012</c:v>
                </c:pt>
                <c:pt idx="75">
                  <c:v>7.5</c:v>
                </c:pt>
                <c:pt idx="76">
                  <c:v>7.5999999999999988</c:v>
                </c:pt>
                <c:pt idx="77">
                  <c:v>7.7</c:v>
                </c:pt>
                <c:pt idx="78">
                  <c:v>7.8</c:v>
                </c:pt>
                <c:pt idx="79">
                  <c:v>7.9000000000000012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10.699999999999998</c:v>
                </c:pt>
                <c:pt idx="108">
                  <c:v>10.800000000000002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11.199999999999998</c:v>
                </c:pt>
                <c:pt idx="113">
                  <c:v>11.300000000000002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11.699999999999998</c:v>
                </c:pt>
                <c:pt idx="118">
                  <c:v>11.800000000000002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12.199999999999998</c:v>
                </c:pt>
                <c:pt idx="123">
                  <c:v>12.300000000000002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12.699999999999998</c:v>
                </c:pt>
                <c:pt idx="128">
                  <c:v>12.800000000000002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13.199999999999998</c:v>
                </c:pt>
                <c:pt idx="133">
                  <c:v>13.300000000000002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13.699999999999998</c:v>
                </c:pt>
                <c:pt idx="138">
                  <c:v>13.800000000000002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14.199999999999998</c:v>
                </c:pt>
                <c:pt idx="143">
                  <c:v>14.300000000000002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14.699999999999998</c:v>
                </c:pt>
                <c:pt idx="148">
                  <c:v>14.800000000000002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15.199999999999998</c:v>
                </c:pt>
                <c:pt idx="153">
                  <c:v>15.300000000000002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15.699999999999998</c:v>
                </c:pt>
                <c:pt idx="158">
                  <c:v>15.800000000000002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21.399999999999995</c:v>
                </c:pt>
                <c:pt idx="215">
                  <c:v>21.5</c:v>
                </c:pt>
                <c:pt idx="216">
                  <c:v>21.600000000000005</c:v>
                </c:pt>
                <c:pt idx="217">
                  <c:v>21.7</c:v>
                </c:pt>
                <c:pt idx="218">
                  <c:v>21.8</c:v>
                </c:pt>
                <c:pt idx="219">
                  <c:v>21.899999999999995</c:v>
                </c:pt>
                <c:pt idx="220">
                  <c:v>22</c:v>
                </c:pt>
                <c:pt idx="221">
                  <c:v>22.100000000000005</c:v>
                </c:pt>
                <c:pt idx="222">
                  <c:v>22.2</c:v>
                </c:pt>
                <c:pt idx="223">
                  <c:v>22.3</c:v>
                </c:pt>
                <c:pt idx="224">
                  <c:v>22.399999999999995</c:v>
                </c:pt>
                <c:pt idx="225">
                  <c:v>22.5</c:v>
                </c:pt>
                <c:pt idx="226">
                  <c:v>22.600000000000005</c:v>
                </c:pt>
                <c:pt idx="227">
                  <c:v>22.7</c:v>
                </c:pt>
                <c:pt idx="228">
                  <c:v>22.8</c:v>
                </c:pt>
                <c:pt idx="229">
                  <c:v>22.899999999999995</c:v>
                </c:pt>
                <c:pt idx="230">
                  <c:v>23</c:v>
                </c:pt>
                <c:pt idx="231">
                  <c:v>23.100000000000005</c:v>
                </c:pt>
                <c:pt idx="232">
                  <c:v>23.2</c:v>
                </c:pt>
                <c:pt idx="233">
                  <c:v>23.3</c:v>
                </c:pt>
                <c:pt idx="234">
                  <c:v>23.399999999999995</c:v>
                </c:pt>
                <c:pt idx="235">
                  <c:v>23.5</c:v>
                </c:pt>
                <c:pt idx="236">
                  <c:v>23.600000000000005</c:v>
                </c:pt>
                <c:pt idx="237">
                  <c:v>23.7</c:v>
                </c:pt>
                <c:pt idx="238">
                  <c:v>23.8</c:v>
                </c:pt>
                <c:pt idx="239">
                  <c:v>23.899999999999995</c:v>
                </c:pt>
                <c:pt idx="240">
                  <c:v>24</c:v>
                </c:pt>
                <c:pt idx="241">
                  <c:v>24.100000000000005</c:v>
                </c:pt>
                <c:pt idx="242">
                  <c:v>24.2</c:v>
                </c:pt>
                <c:pt idx="243">
                  <c:v>24.3</c:v>
                </c:pt>
                <c:pt idx="244">
                  <c:v>24.399999999999995</c:v>
                </c:pt>
                <c:pt idx="245">
                  <c:v>24.5</c:v>
                </c:pt>
                <c:pt idx="246">
                  <c:v>24.600000000000005</c:v>
                </c:pt>
                <c:pt idx="247">
                  <c:v>24.7</c:v>
                </c:pt>
                <c:pt idx="248">
                  <c:v>24.8</c:v>
                </c:pt>
                <c:pt idx="249">
                  <c:v>24.899999999999995</c:v>
                </c:pt>
                <c:pt idx="250">
                  <c:v>25</c:v>
                </c:pt>
                <c:pt idx="251">
                  <c:v>25.100000000000005</c:v>
                </c:pt>
                <c:pt idx="252">
                  <c:v>25.2</c:v>
                </c:pt>
                <c:pt idx="253">
                  <c:v>25.3</c:v>
                </c:pt>
                <c:pt idx="254">
                  <c:v>25.399999999999995</c:v>
                </c:pt>
                <c:pt idx="255">
                  <c:v>25.5</c:v>
                </c:pt>
                <c:pt idx="256">
                  <c:v>25.600000000000005</c:v>
                </c:pt>
                <c:pt idx="257">
                  <c:v>25.7</c:v>
                </c:pt>
                <c:pt idx="258">
                  <c:v>25.8</c:v>
                </c:pt>
                <c:pt idx="259">
                  <c:v>25.899999999999995</c:v>
                </c:pt>
                <c:pt idx="260">
                  <c:v>26</c:v>
                </c:pt>
                <c:pt idx="261">
                  <c:v>26.100000000000005</c:v>
                </c:pt>
                <c:pt idx="262">
                  <c:v>26.2</c:v>
                </c:pt>
                <c:pt idx="263">
                  <c:v>26.3</c:v>
                </c:pt>
                <c:pt idx="264">
                  <c:v>26.399999999999995</c:v>
                </c:pt>
                <c:pt idx="265">
                  <c:v>26.5</c:v>
                </c:pt>
                <c:pt idx="266">
                  <c:v>26.600000000000005</c:v>
                </c:pt>
                <c:pt idx="267">
                  <c:v>26.7</c:v>
                </c:pt>
                <c:pt idx="268">
                  <c:v>26.8</c:v>
                </c:pt>
                <c:pt idx="269">
                  <c:v>26.899999999999995</c:v>
                </c:pt>
                <c:pt idx="270">
                  <c:v>27</c:v>
                </c:pt>
                <c:pt idx="271">
                  <c:v>27.100000000000005</c:v>
                </c:pt>
                <c:pt idx="272">
                  <c:v>27.2</c:v>
                </c:pt>
                <c:pt idx="273">
                  <c:v>27.3</c:v>
                </c:pt>
                <c:pt idx="274">
                  <c:v>27.399999999999995</c:v>
                </c:pt>
                <c:pt idx="275">
                  <c:v>27.5</c:v>
                </c:pt>
                <c:pt idx="276">
                  <c:v>27.600000000000005</c:v>
                </c:pt>
                <c:pt idx="277">
                  <c:v>27.7</c:v>
                </c:pt>
                <c:pt idx="278">
                  <c:v>27.8</c:v>
                </c:pt>
                <c:pt idx="279">
                  <c:v>27.899999999999995</c:v>
                </c:pt>
                <c:pt idx="280">
                  <c:v>28</c:v>
                </c:pt>
                <c:pt idx="281">
                  <c:v>28.100000000000005</c:v>
                </c:pt>
              </c:numCache>
            </c:numRef>
          </c:xVal>
          <c:yVal>
            <c:numRef>
              <c:f>'Reprocell 500'!$I$4:$I$285</c:f>
              <c:numCache>
                <c:formatCode>0.00</c:formatCode>
                <c:ptCount val="282"/>
                <c:pt idx="0">
                  <c:v>0</c:v>
                </c:pt>
                <c:pt idx="1">
                  <c:v>2.8733333333333331</c:v>
                </c:pt>
                <c:pt idx="2">
                  <c:v>8.6433333333333326</c:v>
                </c:pt>
                <c:pt idx="3">
                  <c:v>16.696666666666669</c:v>
                </c:pt>
                <c:pt idx="4">
                  <c:v>23.383333333333336</c:v>
                </c:pt>
                <c:pt idx="5">
                  <c:v>29.553333333333331</c:v>
                </c:pt>
                <c:pt idx="6">
                  <c:v>34.270000000000003</c:v>
                </c:pt>
                <c:pt idx="7">
                  <c:v>35.220000000000006</c:v>
                </c:pt>
                <c:pt idx="8">
                  <c:v>36.546666666666667</c:v>
                </c:pt>
                <c:pt idx="9">
                  <c:v>36.47</c:v>
                </c:pt>
                <c:pt idx="10">
                  <c:v>36.116666666666667</c:v>
                </c:pt>
                <c:pt idx="11">
                  <c:v>33.443333333333335</c:v>
                </c:pt>
                <c:pt idx="12">
                  <c:v>31.5</c:v>
                </c:pt>
                <c:pt idx="13">
                  <c:v>30.916666666666668</c:v>
                </c:pt>
                <c:pt idx="14">
                  <c:v>29.206666666666667</c:v>
                </c:pt>
                <c:pt idx="15">
                  <c:v>29.066666666666666</c:v>
                </c:pt>
                <c:pt idx="16">
                  <c:v>29.203333333333333</c:v>
                </c:pt>
                <c:pt idx="17">
                  <c:v>29.23</c:v>
                </c:pt>
                <c:pt idx="18">
                  <c:v>28.123333333333335</c:v>
                </c:pt>
                <c:pt idx="19">
                  <c:v>28.183333333333334</c:v>
                </c:pt>
                <c:pt idx="20">
                  <c:v>26.583333333333332</c:v>
                </c:pt>
                <c:pt idx="21">
                  <c:v>24.953333333333333</c:v>
                </c:pt>
                <c:pt idx="22">
                  <c:v>24.686666666666667</c:v>
                </c:pt>
                <c:pt idx="23">
                  <c:v>25.139999999999997</c:v>
                </c:pt>
                <c:pt idx="24">
                  <c:v>25.213333333333335</c:v>
                </c:pt>
                <c:pt idx="25">
                  <c:v>24.556666666666661</c:v>
                </c:pt>
                <c:pt idx="26">
                  <c:v>23.183333333333334</c:v>
                </c:pt>
                <c:pt idx="27">
                  <c:v>23.646666666666665</c:v>
                </c:pt>
                <c:pt idx="28">
                  <c:v>22.793333333333333</c:v>
                </c:pt>
                <c:pt idx="29">
                  <c:v>22.323333333333334</c:v>
                </c:pt>
                <c:pt idx="30">
                  <c:v>23.580000000000002</c:v>
                </c:pt>
                <c:pt idx="31">
                  <c:v>24.986666666666665</c:v>
                </c:pt>
                <c:pt idx="32">
                  <c:v>25.116666666666664</c:v>
                </c:pt>
                <c:pt idx="33">
                  <c:v>24.776666666666667</c:v>
                </c:pt>
                <c:pt idx="34">
                  <c:v>25.176666666666666</c:v>
                </c:pt>
                <c:pt idx="35">
                  <c:v>24.33</c:v>
                </c:pt>
                <c:pt idx="36">
                  <c:v>24.276666666666667</c:v>
                </c:pt>
                <c:pt idx="37">
                  <c:v>23.786666666666665</c:v>
                </c:pt>
                <c:pt idx="38">
                  <c:v>23.086666666666662</c:v>
                </c:pt>
                <c:pt idx="39">
                  <c:v>22.94</c:v>
                </c:pt>
                <c:pt idx="40">
                  <c:v>23.25333333333333</c:v>
                </c:pt>
                <c:pt idx="41">
                  <c:v>22.366666666666664</c:v>
                </c:pt>
                <c:pt idx="42">
                  <c:v>21.52333333333333</c:v>
                </c:pt>
                <c:pt idx="43">
                  <c:v>21.450000000000003</c:v>
                </c:pt>
                <c:pt idx="44">
                  <c:v>21.123333333333335</c:v>
                </c:pt>
                <c:pt idx="45">
                  <c:v>20.793333333333333</c:v>
                </c:pt>
                <c:pt idx="46">
                  <c:v>21.243333333333332</c:v>
                </c:pt>
                <c:pt idx="47">
                  <c:v>20.83</c:v>
                </c:pt>
                <c:pt idx="48">
                  <c:v>21.156666666666666</c:v>
                </c:pt>
                <c:pt idx="49">
                  <c:v>21.823333333333334</c:v>
                </c:pt>
                <c:pt idx="50">
                  <c:v>21.61</c:v>
                </c:pt>
                <c:pt idx="51">
                  <c:v>21.439999999999998</c:v>
                </c:pt>
                <c:pt idx="52">
                  <c:v>20.316666666666666</c:v>
                </c:pt>
                <c:pt idx="53">
                  <c:v>18.643333333333334</c:v>
                </c:pt>
                <c:pt idx="54">
                  <c:v>18.816666666666666</c:v>
                </c:pt>
                <c:pt idx="55">
                  <c:v>18.273333333333337</c:v>
                </c:pt>
                <c:pt idx="56">
                  <c:v>19.010000000000002</c:v>
                </c:pt>
                <c:pt idx="57">
                  <c:v>19.55</c:v>
                </c:pt>
                <c:pt idx="58">
                  <c:v>20.059999999999999</c:v>
                </c:pt>
                <c:pt idx="59">
                  <c:v>20.999999999999996</c:v>
                </c:pt>
                <c:pt idx="60">
                  <c:v>20.383333333333336</c:v>
                </c:pt>
                <c:pt idx="61">
                  <c:v>20.003333333333334</c:v>
                </c:pt>
                <c:pt idx="62">
                  <c:v>19.326666666666664</c:v>
                </c:pt>
                <c:pt idx="63">
                  <c:v>19.04</c:v>
                </c:pt>
                <c:pt idx="64">
                  <c:v>20.196666666666669</c:v>
                </c:pt>
                <c:pt idx="65">
                  <c:v>20.823333333333334</c:v>
                </c:pt>
                <c:pt idx="66">
                  <c:v>20.676666666666666</c:v>
                </c:pt>
                <c:pt idx="67">
                  <c:v>20.546666666666667</c:v>
                </c:pt>
                <c:pt idx="68">
                  <c:v>19.473333333333333</c:v>
                </c:pt>
                <c:pt idx="69">
                  <c:v>19.326666666666668</c:v>
                </c:pt>
                <c:pt idx="70">
                  <c:v>19.720000000000002</c:v>
                </c:pt>
                <c:pt idx="71">
                  <c:v>19.383333333333329</c:v>
                </c:pt>
                <c:pt idx="72">
                  <c:v>19.736666666666665</c:v>
                </c:pt>
                <c:pt idx="73">
                  <c:v>19.28</c:v>
                </c:pt>
                <c:pt idx="74">
                  <c:v>19.419999999999998</c:v>
                </c:pt>
                <c:pt idx="75">
                  <c:v>18.946666666666662</c:v>
                </c:pt>
                <c:pt idx="76">
                  <c:v>19.413333333333334</c:v>
                </c:pt>
                <c:pt idx="77">
                  <c:v>20.05</c:v>
                </c:pt>
                <c:pt idx="78">
                  <c:v>18.793333333333333</c:v>
                </c:pt>
                <c:pt idx="79">
                  <c:v>18.866666666666664</c:v>
                </c:pt>
                <c:pt idx="80">
                  <c:v>19.95</c:v>
                </c:pt>
                <c:pt idx="81">
                  <c:v>19.863333333333333</c:v>
                </c:pt>
                <c:pt idx="82">
                  <c:v>19.900000000000002</c:v>
                </c:pt>
                <c:pt idx="83">
                  <c:v>19.489999999999998</c:v>
                </c:pt>
                <c:pt idx="84">
                  <c:v>19.656666666666666</c:v>
                </c:pt>
                <c:pt idx="85">
                  <c:v>19.743333333333336</c:v>
                </c:pt>
                <c:pt idx="86">
                  <c:v>21.12</c:v>
                </c:pt>
                <c:pt idx="87">
                  <c:v>20.746666666666666</c:v>
                </c:pt>
                <c:pt idx="88">
                  <c:v>20.993333333333329</c:v>
                </c:pt>
                <c:pt idx="89">
                  <c:v>20.41</c:v>
                </c:pt>
                <c:pt idx="90">
                  <c:v>20.126666666666669</c:v>
                </c:pt>
                <c:pt idx="91">
                  <c:v>19.853333333333335</c:v>
                </c:pt>
                <c:pt idx="92">
                  <c:v>19.366666666666664</c:v>
                </c:pt>
                <c:pt idx="93">
                  <c:v>18.343333333333334</c:v>
                </c:pt>
                <c:pt idx="94">
                  <c:v>18.956666666666667</c:v>
                </c:pt>
                <c:pt idx="95">
                  <c:v>18.706666666666667</c:v>
                </c:pt>
                <c:pt idx="96">
                  <c:v>18.170000000000002</c:v>
                </c:pt>
                <c:pt idx="97">
                  <c:v>18.243333333333336</c:v>
                </c:pt>
                <c:pt idx="98">
                  <c:v>18.003333333333334</c:v>
                </c:pt>
                <c:pt idx="99">
                  <c:v>18.526666666666667</c:v>
                </c:pt>
                <c:pt idx="100">
                  <c:v>17.943333333333332</c:v>
                </c:pt>
                <c:pt idx="101">
                  <c:v>18.533333333333335</c:v>
                </c:pt>
                <c:pt idx="102">
                  <c:v>18.056666666666668</c:v>
                </c:pt>
                <c:pt idx="103">
                  <c:v>17.583333333333332</c:v>
                </c:pt>
                <c:pt idx="104">
                  <c:v>17.146666666666665</c:v>
                </c:pt>
                <c:pt idx="105">
                  <c:v>18.559999999999999</c:v>
                </c:pt>
                <c:pt idx="106">
                  <c:v>18.34</c:v>
                </c:pt>
                <c:pt idx="107">
                  <c:v>17.326666666666664</c:v>
                </c:pt>
                <c:pt idx="108">
                  <c:v>17.003333333333334</c:v>
                </c:pt>
                <c:pt idx="109">
                  <c:v>16.760000000000002</c:v>
                </c:pt>
                <c:pt idx="110">
                  <c:v>15.590000000000002</c:v>
                </c:pt>
                <c:pt idx="111">
                  <c:v>15.82</c:v>
                </c:pt>
                <c:pt idx="112">
                  <c:v>15.97</c:v>
                </c:pt>
                <c:pt idx="113">
                  <c:v>15.959999999999999</c:v>
                </c:pt>
                <c:pt idx="114">
                  <c:v>16.690000000000001</c:v>
                </c:pt>
                <c:pt idx="115">
                  <c:v>17.296666666666667</c:v>
                </c:pt>
                <c:pt idx="116">
                  <c:v>16.739999999999998</c:v>
                </c:pt>
                <c:pt idx="117">
                  <c:v>17.353333333333335</c:v>
                </c:pt>
                <c:pt idx="118">
                  <c:v>16.966666666666669</c:v>
                </c:pt>
                <c:pt idx="119">
                  <c:v>17.37</c:v>
                </c:pt>
                <c:pt idx="120">
                  <c:v>18.843333333333334</c:v>
                </c:pt>
                <c:pt idx="121">
                  <c:v>18.836666666666666</c:v>
                </c:pt>
                <c:pt idx="122">
                  <c:v>19.306666666666668</c:v>
                </c:pt>
                <c:pt idx="123">
                  <c:v>18.566666666666666</c:v>
                </c:pt>
                <c:pt idx="124">
                  <c:v>18.736666666666668</c:v>
                </c:pt>
                <c:pt idx="125">
                  <c:v>18.623333333333335</c:v>
                </c:pt>
                <c:pt idx="126">
                  <c:v>19.223333333333333</c:v>
                </c:pt>
                <c:pt idx="127">
                  <c:v>20.193333333333332</c:v>
                </c:pt>
                <c:pt idx="128">
                  <c:v>21.86333333333333</c:v>
                </c:pt>
                <c:pt idx="129">
                  <c:v>21.736666666666668</c:v>
                </c:pt>
                <c:pt idx="130">
                  <c:v>21.53</c:v>
                </c:pt>
                <c:pt idx="131">
                  <c:v>20.88</c:v>
                </c:pt>
                <c:pt idx="132">
                  <c:v>20.133333333333336</c:v>
                </c:pt>
                <c:pt idx="133">
                  <c:v>20.16333333333333</c:v>
                </c:pt>
                <c:pt idx="134">
                  <c:v>20.383333333333329</c:v>
                </c:pt>
                <c:pt idx="135">
                  <c:v>19.096666666666668</c:v>
                </c:pt>
                <c:pt idx="136">
                  <c:v>19.809999999999999</c:v>
                </c:pt>
                <c:pt idx="137">
                  <c:v>19.363333333333333</c:v>
                </c:pt>
                <c:pt idx="138">
                  <c:v>19.413333333333338</c:v>
                </c:pt>
                <c:pt idx="139">
                  <c:v>19.23</c:v>
                </c:pt>
                <c:pt idx="140">
                  <c:v>19.593333333333334</c:v>
                </c:pt>
                <c:pt idx="141">
                  <c:v>18.696666666666669</c:v>
                </c:pt>
                <c:pt idx="142">
                  <c:v>17.676666666666666</c:v>
                </c:pt>
                <c:pt idx="143">
                  <c:v>16.233333333333334</c:v>
                </c:pt>
                <c:pt idx="144">
                  <c:v>16.063333333333336</c:v>
                </c:pt>
                <c:pt idx="145">
                  <c:v>16.866666666666667</c:v>
                </c:pt>
                <c:pt idx="146">
                  <c:v>17.27</c:v>
                </c:pt>
                <c:pt idx="147">
                  <c:v>18.11</c:v>
                </c:pt>
                <c:pt idx="148">
                  <c:v>19.28</c:v>
                </c:pt>
                <c:pt idx="149">
                  <c:v>20.426666666666666</c:v>
                </c:pt>
                <c:pt idx="150">
                  <c:v>20.723333333333333</c:v>
                </c:pt>
                <c:pt idx="151">
                  <c:v>19.313333333333333</c:v>
                </c:pt>
                <c:pt idx="152">
                  <c:v>17.556666666666668</c:v>
                </c:pt>
                <c:pt idx="153">
                  <c:v>17.45</c:v>
                </c:pt>
                <c:pt idx="154">
                  <c:v>16.573333333333334</c:v>
                </c:pt>
                <c:pt idx="155">
                  <c:v>16.586666666666666</c:v>
                </c:pt>
                <c:pt idx="156">
                  <c:v>16.986666666666668</c:v>
                </c:pt>
                <c:pt idx="157">
                  <c:v>17.556666666666668</c:v>
                </c:pt>
                <c:pt idx="158">
                  <c:v>17.010000000000002</c:v>
                </c:pt>
                <c:pt idx="159">
                  <c:v>16.693333333333332</c:v>
                </c:pt>
                <c:pt idx="160">
                  <c:v>16.91</c:v>
                </c:pt>
                <c:pt idx="161">
                  <c:v>16.933333333333334</c:v>
                </c:pt>
                <c:pt idx="162">
                  <c:v>17.386666666666667</c:v>
                </c:pt>
                <c:pt idx="163">
                  <c:v>17.436666666666667</c:v>
                </c:pt>
                <c:pt idx="164">
                  <c:v>18.273333333333337</c:v>
                </c:pt>
                <c:pt idx="165">
                  <c:v>16.973333333333333</c:v>
                </c:pt>
                <c:pt idx="166">
                  <c:v>18.123333333333331</c:v>
                </c:pt>
                <c:pt idx="167">
                  <c:v>18.146666666666665</c:v>
                </c:pt>
                <c:pt idx="168">
                  <c:v>17.690000000000001</c:v>
                </c:pt>
                <c:pt idx="169">
                  <c:v>18.41333333333333</c:v>
                </c:pt>
                <c:pt idx="170">
                  <c:v>18.333333333333332</c:v>
                </c:pt>
                <c:pt idx="171">
                  <c:v>18.52</c:v>
                </c:pt>
                <c:pt idx="172">
                  <c:v>17.293333333333333</c:v>
                </c:pt>
                <c:pt idx="173">
                  <c:v>16.846666666666664</c:v>
                </c:pt>
                <c:pt idx="174">
                  <c:v>17</c:v>
                </c:pt>
                <c:pt idx="175">
                  <c:v>16.353333333333335</c:v>
                </c:pt>
                <c:pt idx="176">
                  <c:v>17.033333333333335</c:v>
                </c:pt>
                <c:pt idx="177">
                  <c:v>16.783333333333335</c:v>
                </c:pt>
                <c:pt idx="178">
                  <c:v>16.193333333333332</c:v>
                </c:pt>
                <c:pt idx="179">
                  <c:v>16.39</c:v>
                </c:pt>
                <c:pt idx="180">
                  <c:v>16.62</c:v>
                </c:pt>
                <c:pt idx="181">
                  <c:v>17.786666666666665</c:v>
                </c:pt>
                <c:pt idx="182">
                  <c:v>18.243333333333332</c:v>
                </c:pt>
                <c:pt idx="183">
                  <c:v>18.8</c:v>
                </c:pt>
                <c:pt idx="184">
                  <c:v>18.603333333333335</c:v>
                </c:pt>
                <c:pt idx="185">
                  <c:v>18.513333333333335</c:v>
                </c:pt>
                <c:pt idx="186">
                  <c:v>17.599999999999998</c:v>
                </c:pt>
                <c:pt idx="187">
                  <c:v>18.293333333333333</c:v>
                </c:pt>
                <c:pt idx="188">
                  <c:v>19.046666666666667</c:v>
                </c:pt>
                <c:pt idx="189">
                  <c:v>18.493333333333332</c:v>
                </c:pt>
                <c:pt idx="190">
                  <c:v>18.360000000000003</c:v>
                </c:pt>
                <c:pt idx="191">
                  <c:v>18.66333333333333</c:v>
                </c:pt>
                <c:pt idx="192">
                  <c:v>18.186666666666667</c:v>
                </c:pt>
                <c:pt idx="193">
                  <c:v>18.293333333333333</c:v>
                </c:pt>
                <c:pt idx="194">
                  <c:v>17.753333333333334</c:v>
                </c:pt>
                <c:pt idx="195">
                  <c:v>16.786666666666665</c:v>
                </c:pt>
                <c:pt idx="196">
                  <c:v>16.936666666666667</c:v>
                </c:pt>
                <c:pt idx="197">
                  <c:v>16.376666666666665</c:v>
                </c:pt>
                <c:pt idx="198">
                  <c:v>17.516666666666666</c:v>
                </c:pt>
                <c:pt idx="199">
                  <c:v>16.61</c:v>
                </c:pt>
                <c:pt idx="200">
                  <c:v>16.496666666666666</c:v>
                </c:pt>
                <c:pt idx="201">
                  <c:v>15.616666666666667</c:v>
                </c:pt>
                <c:pt idx="202">
                  <c:v>14.229999999999999</c:v>
                </c:pt>
                <c:pt idx="203">
                  <c:v>14.12</c:v>
                </c:pt>
                <c:pt idx="204">
                  <c:v>14.069999999999999</c:v>
                </c:pt>
                <c:pt idx="205">
                  <c:v>15.253333333333336</c:v>
                </c:pt>
                <c:pt idx="206">
                  <c:v>15.673333333333334</c:v>
                </c:pt>
                <c:pt idx="207">
                  <c:v>16.86</c:v>
                </c:pt>
                <c:pt idx="208">
                  <c:v>17.043333333333333</c:v>
                </c:pt>
                <c:pt idx="209">
                  <c:v>17.323333333333334</c:v>
                </c:pt>
                <c:pt idx="210">
                  <c:v>16.723333333333333</c:v>
                </c:pt>
                <c:pt idx="211">
                  <c:v>16.766666666666666</c:v>
                </c:pt>
                <c:pt idx="212">
                  <c:v>15.563333333333333</c:v>
                </c:pt>
                <c:pt idx="213">
                  <c:v>15.653333333333336</c:v>
                </c:pt>
                <c:pt idx="214">
                  <c:v>16.48</c:v>
                </c:pt>
                <c:pt idx="215">
                  <c:v>16.733333333333331</c:v>
                </c:pt>
                <c:pt idx="216">
                  <c:v>16.773333333333337</c:v>
                </c:pt>
                <c:pt idx="217">
                  <c:v>15.74</c:v>
                </c:pt>
                <c:pt idx="218">
                  <c:v>15.553333333333333</c:v>
                </c:pt>
                <c:pt idx="219">
                  <c:v>15.589999999999998</c:v>
                </c:pt>
                <c:pt idx="220">
                  <c:v>14.583333333333334</c:v>
                </c:pt>
                <c:pt idx="221">
                  <c:v>14.796666666666667</c:v>
                </c:pt>
                <c:pt idx="222">
                  <c:v>15.62</c:v>
                </c:pt>
                <c:pt idx="223">
                  <c:v>15.626666666666667</c:v>
                </c:pt>
                <c:pt idx="224">
                  <c:v>14.959999999999999</c:v>
                </c:pt>
                <c:pt idx="225">
                  <c:v>14.37</c:v>
                </c:pt>
                <c:pt idx="226">
                  <c:v>13.983333333333334</c:v>
                </c:pt>
                <c:pt idx="227">
                  <c:v>14.653333333333334</c:v>
                </c:pt>
                <c:pt idx="228">
                  <c:v>14.283333333333333</c:v>
                </c:pt>
                <c:pt idx="229">
                  <c:v>13.993333333333332</c:v>
                </c:pt>
                <c:pt idx="230">
                  <c:v>13.946666666666665</c:v>
                </c:pt>
                <c:pt idx="231">
                  <c:v>14.173333333333334</c:v>
                </c:pt>
                <c:pt idx="232">
                  <c:v>14.686666666666666</c:v>
                </c:pt>
                <c:pt idx="233">
                  <c:v>15.546666666666667</c:v>
                </c:pt>
                <c:pt idx="234">
                  <c:v>14.563333333333333</c:v>
                </c:pt>
                <c:pt idx="235">
                  <c:v>14.069999999999999</c:v>
                </c:pt>
                <c:pt idx="236">
                  <c:v>12.686666666666667</c:v>
                </c:pt>
                <c:pt idx="237">
                  <c:v>13.086666666666666</c:v>
                </c:pt>
                <c:pt idx="238">
                  <c:v>13.366666666666667</c:v>
                </c:pt>
                <c:pt idx="239">
                  <c:v>14.536666666666667</c:v>
                </c:pt>
                <c:pt idx="240">
                  <c:v>14.576666666666666</c:v>
                </c:pt>
                <c:pt idx="241">
                  <c:v>13.756666666666668</c:v>
                </c:pt>
                <c:pt idx="242">
                  <c:v>14.51</c:v>
                </c:pt>
                <c:pt idx="243">
                  <c:v>14.876666666666667</c:v>
                </c:pt>
                <c:pt idx="244">
                  <c:v>14.913333333333332</c:v>
                </c:pt>
                <c:pt idx="245">
                  <c:v>15.229999999999999</c:v>
                </c:pt>
                <c:pt idx="246">
                  <c:v>15.613333333333332</c:v>
                </c:pt>
                <c:pt idx="247">
                  <c:v>15.173333333333334</c:v>
                </c:pt>
                <c:pt idx="248">
                  <c:v>14.683333333333332</c:v>
                </c:pt>
                <c:pt idx="249">
                  <c:v>15.939999999999998</c:v>
                </c:pt>
                <c:pt idx="250">
                  <c:v>16.389999999999997</c:v>
                </c:pt>
                <c:pt idx="251">
                  <c:v>16.753333333333334</c:v>
                </c:pt>
                <c:pt idx="252">
                  <c:v>15.299999999999999</c:v>
                </c:pt>
                <c:pt idx="253">
                  <c:v>15.329999999999998</c:v>
                </c:pt>
                <c:pt idx="254">
                  <c:v>16.196666666666665</c:v>
                </c:pt>
                <c:pt idx="255">
                  <c:v>17.22</c:v>
                </c:pt>
                <c:pt idx="256">
                  <c:v>17.91</c:v>
                </c:pt>
                <c:pt idx="257">
                  <c:v>16.91</c:v>
                </c:pt>
                <c:pt idx="258">
                  <c:v>16.693333333333332</c:v>
                </c:pt>
                <c:pt idx="259">
                  <c:v>16.309999999999999</c:v>
                </c:pt>
                <c:pt idx="260">
                  <c:v>15.933333333333332</c:v>
                </c:pt>
                <c:pt idx="261">
                  <c:v>15.94</c:v>
                </c:pt>
                <c:pt idx="262">
                  <c:v>16.343333333333334</c:v>
                </c:pt>
                <c:pt idx="263">
                  <c:v>15.693333333333333</c:v>
                </c:pt>
                <c:pt idx="264">
                  <c:v>15.160000000000002</c:v>
                </c:pt>
                <c:pt idx="265">
                  <c:v>14.686666666666667</c:v>
                </c:pt>
                <c:pt idx="266">
                  <c:v>14.033333333333333</c:v>
                </c:pt>
                <c:pt idx="267">
                  <c:v>12.950000000000001</c:v>
                </c:pt>
                <c:pt idx="268">
                  <c:v>12.856666666666667</c:v>
                </c:pt>
                <c:pt idx="269">
                  <c:v>13.153333333333334</c:v>
                </c:pt>
                <c:pt idx="270">
                  <c:v>12.85</c:v>
                </c:pt>
                <c:pt idx="271">
                  <c:v>12.806666666666667</c:v>
                </c:pt>
                <c:pt idx="272">
                  <c:v>12.363333333333335</c:v>
                </c:pt>
                <c:pt idx="273">
                  <c:v>11.37</c:v>
                </c:pt>
                <c:pt idx="274">
                  <c:v>9.8233333333333324</c:v>
                </c:pt>
                <c:pt idx="275">
                  <c:v>8.35</c:v>
                </c:pt>
                <c:pt idx="276">
                  <c:v>7.3833333333333329</c:v>
                </c:pt>
                <c:pt idx="277">
                  <c:v>6.2633333333333328</c:v>
                </c:pt>
                <c:pt idx="278">
                  <c:v>5.253333333333333</c:v>
                </c:pt>
                <c:pt idx="279">
                  <c:v>4.4266666666666667</c:v>
                </c:pt>
                <c:pt idx="280">
                  <c:v>3.7099999999999995</c:v>
                </c:pt>
                <c:pt idx="281">
                  <c:v>2.7133333333333334</c:v>
                </c:pt>
              </c:numCache>
            </c:numRef>
          </c:yVal>
          <c:smooth val="1"/>
        </c:ser>
        <c:ser>
          <c:idx val="1"/>
          <c:order val="1"/>
          <c:tx>
            <c:v>Cut-edge, Horizontal Interface</c:v>
          </c:tx>
          <c:spPr>
            <a:ln w="15875" cap="rnd">
              <a:solidFill>
                <a:srgbClr val="ED7D31">
                  <a:lumMod val="60000"/>
                  <a:lumOff val="40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'Reprocell 500'!$AR$4:$AR$304</c:f>
              <c:numCache>
                <c:formatCode>General</c:formatCode>
                <c:ptCount val="301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  <c:pt idx="69">
                  <c:v>6.9000000000000012</c:v>
                </c:pt>
                <c:pt idx="70">
                  <c:v>7</c:v>
                </c:pt>
                <c:pt idx="71">
                  <c:v>7.0999999999999988</c:v>
                </c:pt>
                <c:pt idx="72">
                  <c:v>7.2</c:v>
                </c:pt>
                <c:pt idx="73">
                  <c:v>7.3</c:v>
                </c:pt>
                <c:pt idx="74">
                  <c:v>7.4000000000000012</c:v>
                </c:pt>
                <c:pt idx="75">
                  <c:v>7.5</c:v>
                </c:pt>
                <c:pt idx="76">
                  <c:v>7.5999999999999988</c:v>
                </c:pt>
                <c:pt idx="77">
                  <c:v>7.7</c:v>
                </c:pt>
                <c:pt idx="78">
                  <c:v>7.8</c:v>
                </c:pt>
                <c:pt idx="79">
                  <c:v>7.9000000000000012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10.699999999999998</c:v>
                </c:pt>
                <c:pt idx="108">
                  <c:v>10.800000000000002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11.199999999999998</c:v>
                </c:pt>
                <c:pt idx="113">
                  <c:v>11.300000000000002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11.699999999999998</c:v>
                </c:pt>
                <c:pt idx="118">
                  <c:v>11.800000000000002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12.199999999999998</c:v>
                </c:pt>
                <c:pt idx="123">
                  <c:v>12.300000000000002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12.699999999999998</c:v>
                </c:pt>
                <c:pt idx="128">
                  <c:v>12.800000000000002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13.199999999999998</c:v>
                </c:pt>
                <c:pt idx="133">
                  <c:v>13.300000000000002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13.699999999999998</c:v>
                </c:pt>
                <c:pt idx="138">
                  <c:v>13.800000000000002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14.199999999999998</c:v>
                </c:pt>
                <c:pt idx="143">
                  <c:v>14.300000000000002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14.699999999999998</c:v>
                </c:pt>
                <c:pt idx="148">
                  <c:v>14.800000000000002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15.199999999999998</c:v>
                </c:pt>
                <c:pt idx="153">
                  <c:v>15.300000000000002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15.699999999999998</c:v>
                </c:pt>
                <c:pt idx="158">
                  <c:v>15.800000000000002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21.399999999999995</c:v>
                </c:pt>
                <c:pt idx="215">
                  <c:v>21.5</c:v>
                </c:pt>
                <c:pt idx="216">
                  <c:v>21.600000000000005</c:v>
                </c:pt>
                <c:pt idx="217">
                  <c:v>21.7</c:v>
                </c:pt>
                <c:pt idx="218">
                  <c:v>21.8</c:v>
                </c:pt>
                <c:pt idx="219">
                  <c:v>21.899999999999995</c:v>
                </c:pt>
                <c:pt idx="220">
                  <c:v>22</c:v>
                </c:pt>
                <c:pt idx="221">
                  <c:v>22.100000000000005</c:v>
                </c:pt>
                <c:pt idx="222">
                  <c:v>22.2</c:v>
                </c:pt>
                <c:pt idx="223">
                  <c:v>22.3</c:v>
                </c:pt>
                <c:pt idx="224">
                  <c:v>22.399999999999995</c:v>
                </c:pt>
                <c:pt idx="225">
                  <c:v>22.5</c:v>
                </c:pt>
                <c:pt idx="226">
                  <c:v>22.600000000000005</c:v>
                </c:pt>
                <c:pt idx="227">
                  <c:v>22.7</c:v>
                </c:pt>
                <c:pt idx="228">
                  <c:v>22.8</c:v>
                </c:pt>
                <c:pt idx="229">
                  <c:v>22.899999999999995</c:v>
                </c:pt>
                <c:pt idx="230">
                  <c:v>23</c:v>
                </c:pt>
                <c:pt idx="231">
                  <c:v>23.100000000000005</c:v>
                </c:pt>
                <c:pt idx="232">
                  <c:v>23.2</c:v>
                </c:pt>
                <c:pt idx="233">
                  <c:v>23.3</c:v>
                </c:pt>
                <c:pt idx="234">
                  <c:v>23.399999999999995</c:v>
                </c:pt>
                <c:pt idx="235">
                  <c:v>23.5</c:v>
                </c:pt>
                <c:pt idx="236">
                  <c:v>23.600000000000005</c:v>
                </c:pt>
                <c:pt idx="237">
                  <c:v>23.7</c:v>
                </c:pt>
                <c:pt idx="238">
                  <c:v>23.8</c:v>
                </c:pt>
                <c:pt idx="239">
                  <c:v>23.899999999999995</c:v>
                </c:pt>
                <c:pt idx="240">
                  <c:v>24</c:v>
                </c:pt>
                <c:pt idx="241">
                  <c:v>24.100000000000005</c:v>
                </c:pt>
                <c:pt idx="242">
                  <c:v>24.2</c:v>
                </c:pt>
                <c:pt idx="243">
                  <c:v>24.3</c:v>
                </c:pt>
                <c:pt idx="244">
                  <c:v>24.399999999999995</c:v>
                </c:pt>
                <c:pt idx="245">
                  <c:v>24.5</c:v>
                </c:pt>
                <c:pt idx="246">
                  <c:v>24.600000000000005</c:v>
                </c:pt>
                <c:pt idx="247">
                  <c:v>24.7</c:v>
                </c:pt>
                <c:pt idx="248">
                  <c:v>24.8</c:v>
                </c:pt>
                <c:pt idx="249">
                  <c:v>24.899999999999995</c:v>
                </c:pt>
                <c:pt idx="250">
                  <c:v>25</c:v>
                </c:pt>
                <c:pt idx="251">
                  <c:v>25.100000000000005</c:v>
                </c:pt>
                <c:pt idx="252">
                  <c:v>25.2</c:v>
                </c:pt>
                <c:pt idx="253">
                  <c:v>25.3</c:v>
                </c:pt>
                <c:pt idx="254">
                  <c:v>25.399999999999995</c:v>
                </c:pt>
                <c:pt idx="255">
                  <c:v>25.5</c:v>
                </c:pt>
                <c:pt idx="256">
                  <c:v>25.600000000000005</c:v>
                </c:pt>
                <c:pt idx="257">
                  <c:v>25.7</c:v>
                </c:pt>
                <c:pt idx="258">
                  <c:v>25.8</c:v>
                </c:pt>
                <c:pt idx="259">
                  <c:v>25.899999999999995</c:v>
                </c:pt>
                <c:pt idx="260">
                  <c:v>26</c:v>
                </c:pt>
                <c:pt idx="261">
                  <c:v>26.100000000000005</c:v>
                </c:pt>
                <c:pt idx="262">
                  <c:v>26.2</c:v>
                </c:pt>
                <c:pt idx="263">
                  <c:v>26.3</c:v>
                </c:pt>
                <c:pt idx="264">
                  <c:v>26.399999999999995</c:v>
                </c:pt>
                <c:pt idx="265">
                  <c:v>26.5</c:v>
                </c:pt>
                <c:pt idx="266">
                  <c:v>26.600000000000005</c:v>
                </c:pt>
                <c:pt idx="267">
                  <c:v>26.7</c:v>
                </c:pt>
                <c:pt idx="268">
                  <c:v>26.8</c:v>
                </c:pt>
                <c:pt idx="269">
                  <c:v>26.899999999999995</c:v>
                </c:pt>
                <c:pt idx="270">
                  <c:v>27</c:v>
                </c:pt>
                <c:pt idx="271">
                  <c:v>27.100000000000005</c:v>
                </c:pt>
                <c:pt idx="272">
                  <c:v>27.2</c:v>
                </c:pt>
                <c:pt idx="273">
                  <c:v>27.3</c:v>
                </c:pt>
                <c:pt idx="274">
                  <c:v>27.399999999999995</c:v>
                </c:pt>
                <c:pt idx="275">
                  <c:v>27.5</c:v>
                </c:pt>
                <c:pt idx="276">
                  <c:v>27.600000000000005</c:v>
                </c:pt>
                <c:pt idx="277">
                  <c:v>27.7</c:v>
                </c:pt>
                <c:pt idx="278">
                  <c:v>27.8</c:v>
                </c:pt>
                <c:pt idx="279">
                  <c:v>27.899999999999995</c:v>
                </c:pt>
                <c:pt idx="280">
                  <c:v>28</c:v>
                </c:pt>
                <c:pt idx="281">
                  <c:v>28.100000000000005</c:v>
                </c:pt>
                <c:pt idx="282">
                  <c:v>28.2</c:v>
                </c:pt>
                <c:pt idx="283">
                  <c:v>28.3</c:v>
                </c:pt>
                <c:pt idx="284">
                  <c:v>28.399999999999995</c:v>
                </c:pt>
                <c:pt idx="285">
                  <c:v>28.5</c:v>
                </c:pt>
                <c:pt idx="286">
                  <c:v>28.600000000000005</c:v>
                </c:pt>
                <c:pt idx="287">
                  <c:v>28.7</c:v>
                </c:pt>
                <c:pt idx="288">
                  <c:v>28.8</c:v>
                </c:pt>
                <c:pt idx="289">
                  <c:v>28.899999999999995</c:v>
                </c:pt>
                <c:pt idx="290">
                  <c:v>29</c:v>
                </c:pt>
                <c:pt idx="291">
                  <c:v>29.100000000000005</c:v>
                </c:pt>
                <c:pt idx="292">
                  <c:v>29.2</c:v>
                </c:pt>
                <c:pt idx="293">
                  <c:v>29.3</c:v>
                </c:pt>
                <c:pt idx="294">
                  <c:v>29.399999999999995</c:v>
                </c:pt>
                <c:pt idx="295">
                  <c:v>29.5</c:v>
                </c:pt>
                <c:pt idx="296">
                  <c:v>29.600000000000005</c:v>
                </c:pt>
                <c:pt idx="297">
                  <c:v>29.7</c:v>
                </c:pt>
                <c:pt idx="298">
                  <c:v>29.8</c:v>
                </c:pt>
                <c:pt idx="299">
                  <c:v>29.899999999999995</c:v>
                </c:pt>
                <c:pt idx="300">
                  <c:v>30</c:v>
                </c:pt>
              </c:numCache>
            </c:numRef>
          </c:xVal>
          <c:yVal>
            <c:numRef>
              <c:f>'Reprocell 500'!$AS$4:$AS$304</c:f>
              <c:numCache>
                <c:formatCode>0.00</c:formatCode>
                <c:ptCount val="301"/>
                <c:pt idx="0">
                  <c:v>0</c:v>
                </c:pt>
                <c:pt idx="1">
                  <c:v>4.7933333333333339</c:v>
                </c:pt>
                <c:pt idx="2">
                  <c:v>9.6066666666666674</c:v>
                </c:pt>
                <c:pt idx="3">
                  <c:v>15.230000000000002</c:v>
                </c:pt>
                <c:pt idx="4">
                  <c:v>20.59</c:v>
                </c:pt>
                <c:pt idx="5">
                  <c:v>24.03</c:v>
                </c:pt>
                <c:pt idx="6">
                  <c:v>27.073333333333334</c:v>
                </c:pt>
                <c:pt idx="7">
                  <c:v>29.963333333333335</c:v>
                </c:pt>
                <c:pt idx="8">
                  <c:v>30.646666666666665</c:v>
                </c:pt>
                <c:pt idx="9">
                  <c:v>30.416666666666668</c:v>
                </c:pt>
                <c:pt idx="10">
                  <c:v>30.11</c:v>
                </c:pt>
                <c:pt idx="11">
                  <c:v>29.586666666666662</c:v>
                </c:pt>
                <c:pt idx="12">
                  <c:v>29.896666666666665</c:v>
                </c:pt>
                <c:pt idx="13">
                  <c:v>28.179999999999996</c:v>
                </c:pt>
                <c:pt idx="14">
                  <c:v>28.973333333333333</c:v>
                </c:pt>
                <c:pt idx="15">
                  <c:v>29.546666666666667</c:v>
                </c:pt>
                <c:pt idx="16">
                  <c:v>28.959999999999997</c:v>
                </c:pt>
                <c:pt idx="17">
                  <c:v>28.953333333333333</c:v>
                </c:pt>
                <c:pt idx="18">
                  <c:v>29.209999999999997</c:v>
                </c:pt>
                <c:pt idx="19">
                  <c:v>28.3</c:v>
                </c:pt>
                <c:pt idx="20">
                  <c:v>28.546666666666663</c:v>
                </c:pt>
                <c:pt idx="21">
                  <c:v>28.546666666666667</c:v>
                </c:pt>
                <c:pt idx="22">
                  <c:v>28.74</c:v>
                </c:pt>
                <c:pt idx="23">
                  <c:v>28.323333333333334</c:v>
                </c:pt>
                <c:pt idx="24">
                  <c:v>28.363333333333333</c:v>
                </c:pt>
                <c:pt idx="25">
                  <c:v>28.513333333333335</c:v>
                </c:pt>
                <c:pt idx="26">
                  <c:v>29.763333333333332</c:v>
                </c:pt>
                <c:pt idx="27">
                  <c:v>29.38</c:v>
                </c:pt>
                <c:pt idx="28">
                  <c:v>28.426666666666666</c:v>
                </c:pt>
                <c:pt idx="29">
                  <c:v>28.38</c:v>
                </c:pt>
                <c:pt idx="30">
                  <c:v>28.453333333333333</c:v>
                </c:pt>
                <c:pt idx="31">
                  <c:v>27.243333333333329</c:v>
                </c:pt>
                <c:pt idx="32">
                  <c:v>26.87</c:v>
                </c:pt>
                <c:pt idx="33">
                  <c:v>27.056666666666668</c:v>
                </c:pt>
                <c:pt idx="34">
                  <c:v>25.986666666666665</c:v>
                </c:pt>
                <c:pt idx="35">
                  <c:v>24.553333333333331</c:v>
                </c:pt>
                <c:pt idx="36">
                  <c:v>24.919999999999998</c:v>
                </c:pt>
                <c:pt idx="37">
                  <c:v>26.506666666666664</c:v>
                </c:pt>
                <c:pt idx="38">
                  <c:v>27.409999999999997</c:v>
                </c:pt>
                <c:pt idx="39">
                  <c:v>26.736666666666668</c:v>
                </c:pt>
                <c:pt idx="40">
                  <c:v>26.570000000000004</c:v>
                </c:pt>
                <c:pt idx="41">
                  <c:v>27.576666666666668</c:v>
                </c:pt>
                <c:pt idx="42">
                  <c:v>27.353333333333335</c:v>
                </c:pt>
                <c:pt idx="43">
                  <c:v>27.823333333333334</c:v>
                </c:pt>
                <c:pt idx="44">
                  <c:v>27.296666666666667</c:v>
                </c:pt>
                <c:pt idx="45">
                  <c:v>27.323333333333334</c:v>
                </c:pt>
                <c:pt idx="46">
                  <c:v>27.74</c:v>
                </c:pt>
                <c:pt idx="47">
                  <c:v>27.900000000000002</c:v>
                </c:pt>
                <c:pt idx="48">
                  <c:v>27.98</c:v>
                </c:pt>
                <c:pt idx="49">
                  <c:v>27.193333333333332</c:v>
                </c:pt>
                <c:pt idx="50">
                  <c:v>27.200000000000003</c:v>
                </c:pt>
                <c:pt idx="51">
                  <c:v>27.796666666666667</c:v>
                </c:pt>
                <c:pt idx="52">
                  <c:v>27.709999999999997</c:v>
                </c:pt>
                <c:pt idx="53">
                  <c:v>27.76</c:v>
                </c:pt>
                <c:pt idx="54">
                  <c:v>27.416666666666668</c:v>
                </c:pt>
                <c:pt idx="55">
                  <c:v>26.473333333333333</c:v>
                </c:pt>
                <c:pt idx="56">
                  <c:v>26.646666666666665</c:v>
                </c:pt>
                <c:pt idx="57">
                  <c:v>27.016666666666666</c:v>
                </c:pt>
                <c:pt idx="58">
                  <c:v>26.53</c:v>
                </c:pt>
                <c:pt idx="59">
                  <c:v>26.416666666666668</c:v>
                </c:pt>
                <c:pt idx="60">
                  <c:v>27.16</c:v>
                </c:pt>
                <c:pt idx="61">
                  <c:v>26.570000000000004</c:v>
                </c:pt>
                <c:pt idx="62">
                  <c:v>27.099999999999998</c:v>
                </c:pt>
                <c:pt idx="63">
                  <c:v>27.673333333333332</c:v>
                </c:pt>
                <c:pt idx="64">
                  <c:v>27.626666666666665</c:v>
                </c:pt>
                <c:pt idx="65">
                  <c:v>28.383333333333336</c:v>
                </c:pt>
                <c:pt idx="66">
                  <c:v>27.74</c:v>
                </c:pt>
                <c:pt idx="67">
                  <c:v>27.796666666666667</c:v>
                </c:pt>
                <c:pt idx="68">
                  <c:v>26.41</c:v>
                </c:pt>
                <c:pt idx="69">
                  <c:v>26.570000000000004</c:v>
                </c:pt>
                <c:pt idx="70">
                  <c:v>28.063333333333333</c:v>
                </c:pt>
                <c:pt idx="71">
                  <c:v>28.106666666666666</c:v>
                </c:pt>
                <c:pt idx="72">
                  <c:v>27.75</c:v>
                </c:pt>
                <c:pt idx="73">
                  <c:v>26.72</c:v>
                </c:pt>
                <c:pt idx="74">
                  <c:v>26.383333333333336</c:v>
                </c:pt>
                <c:pt idx="75">
                  <c:v>25.843333333333334</c:v>
                </c:pt>
                <c:pt idx="76">
                  <c:v>25.503333333333334</c:v>
                </c:pt>
                <c:pt idx="77">
                  <c:v>26.33666666666667</c:v>
                </c:pt>
                <c:pt idx="78">
                  <c:v>26.899999999999995</c:v>
                </c:pt>
                <c:pt idx="79">
                  <c:v>27.066666666666666</c:v>
                </c:pt>
                <c:pt idx="80">
                  <c:v>25.820000000000004</c:v>
                </c:pt>
                <c:pt idx="81">
                  <c:v>26.956666666666667</c:v>
                </c:pt>
                <c:pt idx="82">
                  <c:v>27.03</c:v>
                </c:pt>
                <c:pt idx="83">
                  <c:v>27.446666666666669</c:v>
                </c:pt>
                <c:pt idx="84">
                  <c:v>26.953333333333333</c:v>
                </c:pt>
                <c:pt idx="85">
                  <c:v>25.959999999999997</c:v>
                </c:pt>
                <c:pt idx="86">
                  <c:v>25.593333333333334</c:v>
                </c:pt>
                <c:pt idx="87">
                  <c:v>25.423333333333332</c:v>
                </c:pt>
                <c:pt idx="88">
                  <c:v>24.909999999999997</c:v>
                </c:pt>
                <c:pt idx="89">
                  <c:v>24.24</c:v>
                </c:pt>
                <c:pt idx="90">
                  <c:v>23.806666666666668</c:v>
                </c:pt>
                <c:pt idx="91">
                  <c:v>24.366666666666664</c:v>
                </c:pt>
                <c:pt idx="92">
                  <c:v>24.683333333333334</c:v>
                </c:pt>
                <c:pt idx="93">
                  <c:v>23.926666666666666</c:v>
                </c:pt>
                <c:pt idx="94">
                  <c:v>24.573333333333334</c:v>
                </c:pt>
                <c:pt idx="95">
                  <c:v>25.27</c:v>
                </c:pt>
                <c:pt idx="96">
                  <c:v>24.929999999999996</c:v>
                </c:pt>
                <c:pt idx="97">
                  <c:v>24.580000000000002</c:v>
                </c:pt>
                <c:pt idx="98">
                  <c:v>24.356666666666666</c:v>
                </c:pt>
                <c:pt idx="99">
                  <c:v>24.523333333333337</c:v>
                </c:pt>
                <c:pt idx="100">
                  <c:v>24.95</c:v>
                </c:pt>
                <c:pt idx="101">
                  <c:v>26.166666666666668</c:v>
                </c:pt>
                <c:pt idx="102">
                  <c:v>26.810000000000002</c:v>
                </c:pt>
                <c:pt idx="103">
                  <c:v>28.066666666666666</c:v>
                </c:pt>
                <c:pt idx="104">
                  <c:v>29.55</c:v>
                </c:pt>
                <c:pt idx="105">
                  <c:v>30.126666666666665</c:v>
                </c:pt>
                <c:pt idx="106">
                  <c:v>28.103333333333335</c:v>
                </c:pt>
                <c:pt idx="107">
                  <c:v>29.316666666666666</c:v>
                </c:pt>
                <c:pt idx="108">
                  <c:v>28.679999999999996</c:v>
                </c:pt>
                <c:pt idx="109">
                  <c:v>28.853333333333335</c:v>
                </c:pt>
                <c:pt idx="110">
                  <c:v>29.560000000000002</c:v>
                </c:pt>
                <c:pt idx="111">
                  <c:v>29.036666666666665</c:v>
                </c:pt>
                <c:pt idx="112">
                  <c:v>27.27</c:v>
                </c:pt>
                <c:pt idx="113">
                  <c:v>25.28</c:v>
                </c:pt>
                <c:pt idx="114">
                  <c:v>26.233333333333334</c:v>
                </c:pt>
                <c:pt idx="115">
                  <c:v>26.373333333333331</c:v>
                </c:pt>
                <c:pt idx="116">
                  <c:v>26.290000000000003</c:v>
                </c:pt>
                <c:pt idx="117">
                  <c:v>26.426666666666666</c:v>
                </c:pt>
                <c:pt idx="118">
                  <c:v>25.966666666666669</c:v>
                </c:pt>
                <c:pt idx="119">
                  <c:v>26.13</c:v>
                </c:pt>
                <c:pt idx="120">
                  <c:v>26.616666666666664</c:v>
                </c:pt>
                <c:pt idx="121">
                  <c:v>27</c:v>
                </c:pt>
                <c:pt idx="122">
                  <c:v>27.626666666666665</c:v>
                </c:pt>
                <c:pt idx="123">
                  <c:v>27.99</c:v>
                </c:pt>
                <c:pt idx="124">
                  <c:v>28.856666666666666</c:v>
                </c:pt>
                <c:pt idx="125">
                  <c:v>28.193333333333332</c:v>
                </c:pt>
                <c:pt idx="126">
                  <c:v>27.566666666666666</c:v>
                </c:pt>
                <c:pt idx="127">
                  <c:v>26.993333333333336</c:v>
                </c:pt>
                <c:pt idx="128">
                  <c:v>27.48</c:v>
                </c:pt>
                <c:pt idx="129">
                  <c:v>28</c:v>
                </c:pt>
                <c:pt idx="130">
                  <c:v>28.303333333333331</c:v>
                </c:pt>
                <c:pt idx="131">
                  <c:v>29.883333333333336</c:v>
                </c:pt>
                <c:pt idx="132">
                  <c:v>30.549999999999997</c:v>
                </c:pt>
                <c:pt idx="133">
                  <c:v>33.126666666666665</c:v>
                </c:pt>
                <c:pt idx="134">
                  <c:v>34.193333333333328</c:v>
                </c:pt>
                <c:pt idx="135">
                  <c:v>33.339999999999996</c:v>
                </c:pt>
                <c:pt idx="136">
                  <c:v>32.676666666666669</c:v>
                </c:pt>
                <c:pt idx="137">
                  <c:v>31.886666666666667</c:v>
                </c:pt>
                <c:pt idx="138">
                  <c:v>30.77333333333333</c:v>
                </c:pt>
                <c:pt idx="139">
                  <c:v>30.266666666666666</c:v>
                </c:pt>
                <c:pt idx="140">
                  <c:v>28.939999999999998</c:v>
                </c:pt>
                <c:pt idx="141">
                  <c:v>28.083333333333332</c:v>
                </c:pt>
                <c:pt idx="142">
                  <c:v>27.633333333333336</c:v>
                </c:pt>
                <c:pt idx="143">
                  <c:v>27.563333333333333</c:v>
                </c:pt>
                <c:pt idx="144">
                  <c:v>28.606666666666666</c:v>
                </c:pt>
                <c:pt idx="145">
                  <c:v>28.919999999999998</c:v>
                </c:pt>
                <c:pt idx="146">
                  <c:v>29.03</c:v>
                </c:pt>
                <c:pt idx="147">
                  <c:v>29.713333333333335</c:v>
                </c:pt>
                <c:pt idx="148">
                  <c:v>29.456666666666667</c:v>
                </c:pt>
                <c:pt idx="149">
                  <c:v>29.319999999999997</c:v>
                </c:pt>
                <c:pt idx="150">
                  <c:v>30.303333333333331</c:v>
                </c:pt>
                <c:pt idx="151">
                  <c:v>32.036666666666669</c:v>
                </c:pt>
                <c:pt idx="152">
                  <c:v>32.083333333333336</c:v>
                </c:pt>
                <c:pt idx="153">
                  <c:v>31.47666666666667</c:v>
                </c:pt>
                <c:pt idx="154">
                  <c:v>29.153333333333332</c:v>
                </c:pt>
                <c:pt idx="155">
                  <c:v>29.540000000000003</c:v>
                </c:pt>
                <c:pt idx="156">
                  <c:v>29.506666666666671</c:v>
                </c:pt>
                <c:pt idx="157">
                  <c:v>29.58666666666667</c:v>
                </c:pt>
                <c:pt idx="158">
                  <c:v>29.343333333333334</c:v>
                </c:pt>
                <c:pt idx="159">
                  <c:v>29.310000000000002</c:v>
                </c:pt>
                <c:pt idx="160">
                  <c:v>28.23</c:v>
                </c:pt>
                <c:pt idx="161">
                  <c:v>27.23</c:v>
                </c:pt>
                <c:pt idx="162">
                  <c:v>26.073333333333334</c:v>
                </c:pt>
                <c:pt idx="163">
                  <c:v>25.5</c:v>
                </c:pt>
                <c:pt idx="164">
                  <c:v>24.676666666666666</c:v>
                </c:pt>
                <c:pt idx="165">
                  <c:v>24.753333333333334</c:v>
                </c:pt>
                <c:pt idx="166">
                  <c:v>26.356666666666666</c:v>
                </c:pt>
                <c:pt idx="167">
                  <c:v>26.77333333333333</c:v>
                </c:pt>
                <c:pt idx="168">
                  <c:v>27.546666666666667</c:v>
                </c:pt>
                <c:pt idx="169">
                  <c:v>28.986666666666665</c:v>
                </c:pt>
                <c:pt idx="170">
                  <c:v>28.193333333333332</c:v>
                </c:pt>
                <c:pt idx="171">
                  <c:v>28.150000000000002</c:v>
                </c:pt>
                <c:pt idx="172">
                  <c:v>30</c:v>
                </c:pt>
                <c:pt idx="173">
                  <c:v>31.813333333333333</c:v>
                </c:pt>
                <c:pt idx="174">
                  <c:v>33.353333333333332</c:v>
                </c:pt>
                <c:pt idx="175">
                  <c:v>34.330000000000005</c:v>
                </c:pt>
                <c:pt idx="176">
                  <c:v>34.346666666666664</c:v>
                </c:pt>
                <c:pt idx="177">
                  <c:v>34.72</c:v>
                </c:pt>
                <c:pt idx="178">
                  <c:v>34.86333333333333</c:v>
                </c:pt>
                <c:pt idx="179">
                  <c:v>34.126666666666672</c:v>
                </c:pt>
                <c:pt idx="180">
                  <c:v>32.699999999999996</c:v>
                </c:pt>
                <c:pt idx="181">
                  <c:v>31.443333333333339</c:v>
                </c:pt>
                <c:pt idx="182">
                  <c:v>31.003333333333334</c:v>
                </c:pt>
                <c:pt idx="183">
                  <c:v>30.556666666666668</c:v>
                </c:pt>
                <c:pt idx="184">
                  <c:v>31.110000000000003</c:v>
                </c:pt>
                <c:pt idx="185">
                  <c:v>29.903333333333336</c:v>
                </c:pt>
                <c:pt idx="186">
                  <c:v>28.97</c:v>
                </c:pt>
                <c:pt idx="187">
                  <c:v>28.680000000000003</c:v>
                </c:pt>
                <c:pt idx="188">
                  <c:v>29.016666666666669</c:v>
                </c:pt>
                <c:pt idx="189">
                  <c:v>28.036666666666665</c:v>
                </c:pt>
                <c:pt idx="190">
                  <c:v>27.493333333333336</c:v>
                </c:pt>
                <c:pt idx="191">
                  <c:v>26.213333333333335</c:v>
                </c:pt>
                <c:pt idx="192">
                  <c:v>26.823333333333334</c:v>
                </c:pt>
                <c:pt idx="193">
                  <c:v>26.463333333333335</c:v>
                </c:pt>
                <c:pt idx="194">
                  <c:v>27.080000000000002</c:v>
                </c:pt>
                <c:pt idx="195">
                  <c:v>25.929999999999996</c:v>
                </c:pt>
                <c:pt idx="196">
                  <c:v>26.863333333333333</c:v>
                </c:pt>
                <c:pt idx="197">
                  <c:v>27.313333333333333</c:v>
                </c:pt>
                <c:pt idx="198">
                  <c:v>27.606666666666669</c:v>
                </c:pt>
                <c:pt idx="199">
                  <c:v>27.540000000000003</c:v>
                </c:pt>
                <c:pt idx="200">
                  <c:v>27.406666666666666</c:v>
                </c:pt>
                <c:pt idx="201">
                  <c:v>27.296666666666663</c:v>
                </c:pt>
                <c:pt idx="202">
                  <c:v>26.026666666666671</c:v>
                </c:pt>
                <c:pt idx="203">
                  <c:v>25.08666666666667</c:v>
                </c:pt>
                <c:pt idx="204">
                  <c:v>26.099999999999998</c:v>
                </c:pt>
                <c:pt idx="205">
                  <c:v>26.179999999999996</c:v>
                </c:pt>
                <c:pt idx="206">
                  <c:v>26.290000000000003</c:v>
                </c:pt>
                <c:pt idx="207">
                  <c:v>27.556666666666668</c:v>
                </c:pt>
                <c:pt idx="208">
                  <c:v>27.299999999999997</c:v>
                </c:pt>
                <c:pt idx="209">
                  <c:v>25.94</c:v>
                </c:pt>
                <c:pt idx="210">
                  <c:v>26.48</c:v>
                </c:pt>
                <c:pt idx="211">
                  <c:v>27.66</c:v>
                </c:pt>
                <c:pt idx="212">
                  <c:v>29.319999999999997</c:v>
                </c:pt>
                <c:pt idx="213">
                  <c:v>28.686666666666667</c:v>
                </c:pt>
                <c:pt idx="214">
                  <c:v>27.91333333333333</c:v>
                </c:pt>
                <c:pt idx="215">
                  <c:v>26.51</c:v>
                </c:pt>
                <c:pt idx="216">
                  <c:v>26.439999999999998</c:v>
                </c:pt>
                <c:pt idx="217">
                  <c:v>26.776666666666667</c:v>
                </c:pt>
                <c:pt idx="218">
                  <c:v>27.853333333333335</c:v>
                </c:pt>
                <c:pt idx="219">
                  <c:v>28.203333333333333</c:v>
                </c:pt>
                <c:pt idx="220">
                  <c:v>27.026666666666667</c:v>
                </c:pt>
                <c:pt idx="221">
                  <c:v>26.983333333333334</c:v>
                </c:pt>
                <c:pt idx="222">
                  <c:v>25.963333333333335</c:v>
                </c:pt>
                <c:pt idx="223">
                  <c:v>26.293333333333333</c:v>
                </c:pt>
                <c:pt idx="224">
                  <c:v>26.61</c:v>
                </c:pt>
                <c:pt idx="225">
                  <c:v>27.26</c:v>
                </c:pt>
                <c:pt idx="226">
                  <c:v>26.656666666666666</c:v>
                </c:pt>
                <c:pt idx="227">
                  <c:v>26.423333333333332</c:v>
                </c:pt>
                <c:pt idx="228">
                  <c:v>27.823333333333334</c:v>
                </c:pt>
                <c:pt idx="229">
                  <c:v>27.866666666666664</c:v>
                </c:pt>
                <c:pt idx="230">
                  <c:v>26.953333333333337</c:v>
                </c:pt>
                <c:pt idx="231">
                  <c:v>26.846666666666668</c:v>
                </c:pt>
                <c:pt idx="232">
                  <c:v>25.59</c:v>
                </c:pt>
                <c:pt idx="233">
                  <c:v>25.649999999999995</c:v>
                </c:pt>
                <c:pt idx="234">
                  <c:v>24.986666666666668</c:v>
                </c:pt>
                <c:pt idx="235">
                  <c:v>23.91333333333333</c:v>
                </c:pt>
                <c:pt idx="236">
                  <c:v>25.320000000000004</c:v>
                </c:pt>
                <c:pt idx="237">
                  <c:v>25.606666666666666</c:v>
                </c:pt>
                <c:pt idx="238">
                  <c:v>25.650000000000002</c:v>
                </c:pt>
                <c:pt idx="239">
                  <c:v>25.27</c:v>
                </c:pt>
                <c:pt idx="240">
                  <c:v>25.576666666666668</c:v>
                </c:pt>
                <c:pt idx="241">
                  <c:v>25.27</c:v>
                </c:pt>
                <c:pt idx="242">
                  <c:v>24.950000000000003</c:v>
                </c:pt>
                <c:pt idx="243">
                  <c:v>23.706666666666667</c:v>
                </c:pt>
                <c:pt idx="244">
                  <c:v>23.396666666666665</c:v>
                </c:pt>
                <c:pt idx="245">
                  <c:v>24.666666666666668</c:v>
                </c:pt>
                <c:pt idx="246">
                  <c:v>24.623333333333335</c:v>
                </c:pt>
                <c:pt idx="247">
                  <c:v>24.096666666666664</c:v>
                </c:pt>
                <c:pt idx="248">
                  <c:v>23.196666666666669</c:v>
                </c:pt>
                <c:pt idx="249">
                  <c:v>22.876666666666665</c:v>
                </c:pt>
                <c:pt idx="250">
                  <c:v>22.806666666666668</c:v>
                </c:pt>
                <c:pt idx="251">
                  <c:v>22.756666666666664</c:v>
                </c:pt>
                <c:pt idx="252">
                  <c:v>23.136666666666667</c:v>
                </c:pt>
                <c:pt idx="253">
                  <c:v>23.063333333333333</c:v>
                </c:pt>
                <c:pt idx="254">
                  <c:v>23.023333333333337</c:v>
                </c:pt>
                <c:pt idx="255">
                  <c:v>22.569999999999997</c:v>
                </c:pt>
                <c:pt idx="256">
                  <c:v>22.459999999999997</c:v>
                </c:pt>
                <c:pt idx="257">
                  <c:v>22.143333333333334</c:v>
                </c:pt>
                <c:pt idx="258">
                  <c:v>20.89</c:v>
                </c:pt>
                <c:pt idx="259">
                  <c:v>19.716666666666665</c:v>
                </c:pt>
                <c:pt idx="260">
                  <c:v>18.320000000000004</c:v>
                </c:pt>
                <c:pt idx="261">
                  <c:v>16.633333333333333</c:v>
                </c:pt>
                <c:pt idx="262">
                  <c:v>15.413333333333332</c:v>
                </c:pt>
                <c:pt idx="263">
                  <c:v>13.979999999999999</c:v>
                </c:pt>
                <c:pt idx="264">
                  <c:v>12.243333333333334</c:v>
                </c:pt>
                <c:pt idx="265">
                  <c:v>10.553333333333333</c:v>
                </c:pt>
                <c:pt idx="266">
                  <c:v>9.1599999999999984</c:v>
                </c:pt>
                <c:pt idx="267">
                  <c:v>7.956666666666667</c:v>
                </c:pt>
                <c:pt idx="268">
                  <c:v>6.4099999999999993</c:v>
                </c:pt>
                <c:pt idx="269">
                  <c:v>5.53</c:v>
                </c:pt>
                <c:pt idx="270">
                  <c:v>4.66</c:v>
                </c:pt>
                <c:pt idx="271">
                  <c:v>3.5266666666666668</c:v>
                </c:pt>
                <c:pt idx="272">
                  <c:v>2.58</c:v>
                </c:pt>
                <c:pt idx="273">
                  <c:v>1.5066666666666666</c:v>
                </c:pt>
                <c:pt idx="274">
                  <c:v>0.6</c:v>
                </c:pt>
                <c:pt idx="275">
                  <c:v>0.27333333333333337</c:v>
                </c:pt>
                <c:pt idx="276">
                  <c:v>0.13333333333333333</c:v>
                </c:pt>
                <c:pt idx="277">
                  <c:v>0.14666666666666667</c:v>
                </c:pt>
                <c:pt idx="278">
                  <c:v>0.13999999999999999</c:v>
                </c:pt>
                <c:pt idx="279">
                  <c:v>7.6666666666666661E-2</c:v>
                </c:pt>
                <c:pt idx="280">
                  <c:v>5.6666666666666671E-2</c:v>
                </c:pt>
                <c:pt idx="281">
                  <c:v>1.6666666666666673E-2</c:v>
                </c:pt>
                <c:pt idx="282">
                  <c:v>-3.9999999999999987E-2</c:v>
                </c:pt>
                <c:pt idx="283">
                  <c:v>-7.6666666666666661E-2</c:v>
                </c:pt>
                <c:pt idx="284">
                  <c:v>-9.9999999999999992E-2</c:v>
                </c:pt>
                <c:pt idx="285">
                  <c:v>-0.16666666666666671</c:v>
                </c:pt>
                <c:pt idx="286">
                  <c:v>-0.16666666666666666</c:v>
                </c:pt>
                <c:pt idx="287">
                  <c:v>-0.18000000000000002</c:v>
                </c:pt>
                <c:pt idx="288">
                  <c:v>-0.21333333333333335</c:v>
                </c:pt>
                <c:pt idx="289">
                  <c:v>-0.22666666666666668</c:v>
                </c:pt>
                <c:pt idx="290">
                  <c:v>-0.27666666666666667</c:v>
                </c:pt>
                <c:pt idx="291">
                  <c:v>-0.24</c:v>
                </c:pt>
                <c:pt idx="292">
                  <c:v>-0.18333333333333335</c:v>
                </c:pt>
                <c:pt idx="293">
                  <c:v>-0.29666666666666663</c:v>
                </c:pt>
                <c:pt idx="294">
                  <c:v>-0.20999999999999996</c:v>
                </c:pt>
                <c:pt idx="295">
                  <c:v>-0.26</c:v>
                </c:pt>
                <c:pt idx="296">
                  <c:v>-0.3133333333333333</c:v>
                </c:pt>
                <c:pt idx="297">
                  <c:v>-0.25999999999999995</c:v>
                </c:pt>
                <c:pt idx="298">
                  <c:v>-0.28666666666666668</c:v>
                </c:pt>
                <c:pt idx="299">
                  <c:v>-0.29666666666666669</c:v>
                </c:pt>
                <c:pt idx="300">
                  <c:v>-0.28333333333333327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097656"/>
        <c:axId val="300098048"/>
      </c:scatterChart>
      <c:valAx>
        <c:axId val="300097656"/>
        <c:scaling>
          <c:orientation val="minMax"/>
          <c:max val="3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Depth (mm)</a:t>
                </a:r>
              </a:p>
            </c:rich>
          </c:tx>
          <c:layout>
            <c:manualLayout>
              <c:xMode val="edge"/>
              <c:yMode val="edge"/>
              <c:x val="0.43358313492063494"/>
              <c:y val="0.920095833333333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0098048"/>
        <c:crossesAt val="0"/>
        <c:crossBetween val="midCat"/>
        <c:majorUnit val="5"/>
      </c:valAx>
      <c:valAx>
        <c:axId val="300098048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Force (N)</a:t>
                </a:r>
                <a:endParaRPr lang="en-US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8684722222222221E-2"/>
              <c:y val="0.39889583333333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0097656"/>
        <c:crossesAt val="0"/>
        <c:crossBetween val="midCat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8556746031746034E-2"/>
          <c:y val="3.2984722222222221E-2"/>
          <c:w val="0.93807539682539687"/>
          <c:h val="0.13817611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Reprocell</a:t>
            </a:r>
            <a:r>
              <a:rPr lang="en-US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300 Drilling</a:t>
            </a:r>
            <a:endParaRPr lang="en-US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6327380952381"/>
          <c:y val="0.27015722222222222"/>
          <c:w val="0.81055833333333338"/>
          <c:h val="0.56375500000000012"/>
        </c:manualLayout>
      </c:layout>
      <c:scatterChart>
        <c:scatterStyle val="smoothMarker"/>
        <c:varyColors val="0"/>
        <c:ser>
          <c:idx val="6"/>
          <c:order val="0"/>
          <c:tx>
            <c:v>Moulded, One Layer</c:v>
          </c:tx>
          <c:spPr>
            <a:ln w="1270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'Reprocell 300'!$H$7:$H$252</c:f>
              <c:numCache>
                <c:formatCode>General</c:formatCode>
                <c:ptCount val="246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  <c:pt idx="69">
                  <c:v>6.9000000000000012</c:v>
                </c:pt>
                <c:pt idx="70">
                  <c:v>7</c:v>
                </c:pt>
                <c:pt idx="71">
                  <c:v>7.0999999999999988</c:v>
                </c:pt>
                <c:pt idx="72">
                  <c:v>7.2</c:v>
                </c:pt>
                <c:pt idx="73">
                  <c:v>7.3</c:v>
                </c:pt>
                <c:pt idx="74">
                  <c:v>7.4000000000000012</c:v>
                </c:pt>
                <c:pt idx="75">
                  <c:v>7.5</c:v>
                </c:pt>
                <c:pt idx="76">
                  <c:v>7.5999999999999988</c:v>
                </c:pt>
                <c:pt idx="77">
                  <c:v>7.7</c:v>
                </c:pt>
                <c:pt idx="78">
                  <c:v>7.8</c:v>
                </c:pt>
                <c:pt idx="79">
                  <c:v>7.9000000000000012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10.699999999999998</c:v>
                </c:pt>
                <c:pt idx="108">
                  <c:v>10.800000000000002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11.199999999999998</c:v>
                </c:pt>
                <c:pt idx="113">
                  <c:v>11.300000000000002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11.699999999999998</c:v>
                </c:pt>
                <c:pt idx="118">
                  <c:v>11.800000000000002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12.199999999999998</c:v>
                </c:pt>
                <c:pt idx="123">
                  <c:v>12.300000000000002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12.699999999999998</c:v>
                </c:pt>
                <c:pt idx="128">
                  <c:v>12.800000000000002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13.199999999999998</c:v>
                </c:pt>
                <c:pt idx="133">
                  <c:v>13.300000000000002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13.699999999999998</c:v>
                </c:pt>
                <c:pt idx="138">
                  <c:v>13.800000000000002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14.199999999999998</c:v>
                </c:pt>
                <c:pt idx="143">
                  <c:v>14.300000000000002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14.699999999999998</c:v>
                </c:pt>
                <c:pt idx="148">
                  <c:v>14.800000000000002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15.199999999999998</c:v>
                </c:pt>
                <c:pt idx="153">
                  <c:v>15.300000000000002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15.699999999999998</c:v>
                </c:pt>
                <c:pt idx="158">
                  <c:v>15.800000000000002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21.399999999999995</c:v>
                </c:pt>
                <c:pt idx="215">
                  <c:v>21.5</c:v>
                </c:pt>
                <c:pt idx="216">
                  <c:v>21.600000000000005</c:v>
                </c:pt>
                <c:pt idx="217">
                  <c:v>21.7</c:v>
                </c:pt>
                <c:pt idx="218">
                  <c:v>21.8</c:v>
                </c:pt>
                <c:pt idx="219">
                  <c:v>21.899999999999995</c:v>
                </c:pt>
                <c:pt idx="220">
                  <c:v>22</c:v>
                </c:pt>
                <c:pt idx="221">
                  <c:v>22.100000000000005</c:v>
                </c:pt>
                <c:pt idx="222">
                  <c:v>22.2</c:v>
                </c:pt>
                <c:pt idx="223">
                  <c:v>22.3</c:v>
                </c:pt>
                <c:pt idx="224">
                  <c:v>22.399999999999995</c:v>
                </c:pt>
                <c:pt idx="225">
                  <c:v>22.5</c:v>
                </c:pt>
                <c:pt idx="226">
                  <c:v>22.600000000000005</c:v>
                </c:pt>
                <c:pt idx="227">
                  <c:v>22.7</c:v>
                </c:pt>
                <c:pt idx="228">
                  <c:v>22.8</c:v>
                </c:pt>
                <c:pt idx="229">
                  <c:v>22.899999999999995</c:v>
                </c:pt>
                <c:pt idx="230">
                  <c:v>23</c:v>
                </c:pt>
                <c:pt idx="231">
                  <c:v>23.100000000000005</c:v>
                </c:pt>
                <c:pt idx="232">
                  <c:v>23.2</c:v>
                </c:pt>
                <c:pt idx="233">
                  <c:v>23.3</c:v>
                </c:pt>
                <c:pt idx="234">
                  <c:v>23.399999999999995</c:v>
                </c:pt>
                <c:pt idx="235">
                  <c:v>23.5</c:v>
                </c:pt>
                <c:pt idx="236">
                  <c:v>23.600000000000005</c:v>
                </c:pt>
                <c:pt idx="237">
                  <c:v>23.7</c:v>
                </c:pt>
                <c:pt idx="238">
                  <c:v>23.8</c:v>
                </c:pt>
                <c:pt idx="239">
                  <c:v>23.899999999999995</c:v>
                </c:pt>
                <c:pt idx="240">
                  <c:v>24</c:v>
                </c:pt>
                <c:pt idx="241">
                  <c:v>24.100000000000005</c:v>
                </c:pt>
                <c:pt idx="242">
                  <c:v>24.2</c:v>
                </c:pt>
                <c:pt idx="243">
                  <c:v>24.3</c:v>
                </c:pt>
                <c:pt idx="244">
                  <c:v>24.399999999999995</c:v>
                </c:pt>
                <c:pt idx="245">
                  <c:v>24.5</c:v>
                </c:pt>
              </c:numCache>
            </c:numRef>
          </c:xVal>
          <c:yVal>
            <c:numRef>
              <c:f>'Reprocell 300'!$I$7:$I$252</c:f>
              <c:numCache>
                <c:formatCode>0.00</c:formatCode>
                <c:ptCount val="246"/>
                <c:pt idx="0">
                  <c:v>0</c:v>
                </c:pt>
                <c:pt idx="1">
                  <c:v>1.33</c:v>
                </c:pt>
                <c:pt idx="2">
                  <c:v>2.2766666666666668</c:v>
                </c:pt>
                <c:pt idx="3">
                  <c:v>2.2966666666666669</c:v>
                </c:pt>
                <c:pt idx="4">
                  <c:v>2.706666666666667</c:v>
                </c:pt>
                <c:pt idx="5">
                  <c:v>3.0533333333333332</c:v>
                </c:pt>
                <c:pt idx="6">
                  <c:v>3.9233333333333333</c:v>
                </c:pt>
                <c:pt idx="7">
                  <c:v>4.5166666666666666</c:v>
                </c:pt>
                <c:pt idx="8">
                  <c:v>5.4266666666666667</c:v>
                </c:pt>
                <c:pt idx="9">
                  <c:v>6.253333333333333</c:v>
                </c:pt>
                <c:pt idx="10">
                  <c:v>5.6933333333333325</c:v>
                </c:pt>
                <c:pt idx="11">
                  <c:v>5.4366666666666674</c:v>
                </c:pt>
                <c:pt idx="12">
                  <c:v>5.3833333333333329</c:v>
                </c:pt>
                <c:pt idx="13">
                  <c:v>5.2633333333333328</c:v>
                </c:pt>
                <c:pt idx="14">
                  <c:v>4.6800000000000006</c:v>
                </c:pt>
                <c:pt idx="15">
                  <c:v>4.7366666666666672</c:v>
                </c:pt>
                <c:pt idx="16">
                  <c:v>5.1000000000000005</c:v>
                </c:pt>
                <c:pt idx="17">
                  <c:v>5.0533333333333337</c:v>
                </c:pt>
                <c:pt idx="18">
                  <c:v>5.1100000000000003</c:v>
                </c:pt>
                <c:pt idx="19">
                  <c:v>4.66</c:v>
                </c:pt>
                <c:pt idx="20">
                  <c:v>4.8033333333333337</c:v>
                </c:pt>
                <c:pt idx="21">
                  <c:v>4.93</c:v>
                </c:pt>
                <c:pt idx="22">
                  <c:v>3.9133333333333336</c:v>
                </c:pt>
                <c:pt idx="23">
                  <c:v>4.6900000000000004</c:v>
                </c:pt>
                <c:pt idx="24">
                  <c:v>4.836666666666666</c:v>
                </c:pt>
                <c:pt idx="25">
                  <c:v>5.1133333333333333</c:v>
                </c:pt>
                <c:pt idx="26">
                  <c:v>4.4766666666666666</c:v>
                </c:pt>
                <c:pt idx="27">
                  <c:v>4.4899999999999993</c:v>
                </c:pt>
                <c:pt idx="28">
                  <c:v>4.7700000000000005</c:v>
                </c:pt>
                <c:pt idx="29">
                  <c:v>4.4700000000000006</c:v>
                </c:pt>
                <c:pt idx="30">
                  <c:v>4.3900000000000006</c:v>
                </c:pt>
                <c:pt idx="31">
                  <c:v>4.1933333333333334</c:v>
                </c:pt>
                <c:pt idx="32">
                  <c:v>4.1266666666666669</c:v>
                </c:pt>
                <c:pt idx="33">
                  <c:v>4.1466666666666674</c:v>
                </c:pt>
                <c:pt idx="34">
                  <c:v>4.18</c:v>
                </c:pt>
                <c:pt idx="35">
                  <c:v>3.7933333333333334</c:v>
                </c:pt>
                <c:pt idx="36">
                  <c:v>3.42</c:v>
                </c:pt>
                <c:pt idx="37">
                  <c:v>2.92</c:v>
                </c:pt>
                <c:pt idx="38">
                  <c:v>3.7166666666666663</c:v>
                </c:pt>
                <c:pt idx="39">
                  <c:v>4.2299999999999995</c:v>
                </c:pt>
                <c:pt idx="40">
                  <c:v>4.32</c:v>
                </c:pt>
                <c:pt idx="41">
                  <c:v>4.2566666666666668</c:v>
                </c:pt>
                <c:pt idx="42">
                  <c:v>3.7566666666666664</c:v>
                </c:pt>
                <c:pt idx="43">
                  <c:v>3.5866666666666664</c:v>
                </c:pt>
                <c:pt idx="44">
                  <c:v>3.69</c:v>
                </c:pt>
                <c:pt idx="45">
                  <c:v>3.7333333333333329</c:v>
                </c:pt>
                <c:pt idx="46">
                  <c:v>3.5933333333333333</c:v>
                </c:pt>
                <c:pt idx="47">
                  <c:v>3.0933333333333337</c:v>
                </c:pt>
                <c:pt idx="48">
                  <c:v>3.5266666666666668</c:v>
                </c:pt>
                <c:pt idx="49">
                  <c:v>3.5366666666666666</c:v>
                </c:pt>
                <c:pt idx="50">
                  <c:v>3.56</c:v>
                </c:pt>
                <c:pt idx="51">
                  <c:v>3.3833333333333333</c:v>
                </c:pt>
                <c:pt idx="52">
                  <c:v>3.1333333333333333</c:v>
                </c:pt>
                <c:pt idx="53">
                  <c:v>3.19</c:v>
                </c:pt>
                <c:pt idx="54">
                  <c:v>3.3866666666666667</c:v>
                </c:pt>
                <c:pt idx="55">
                  <c:v>3.3800000000000003</c:v>
                </c:pt>
                <c:pt idx="56">
                  <c:v>3.2933333333333334</c:v>
                </c:pt>
                <c:pt idx="57">
                  <c:v>3.48</c:v>
                </c:pt>
                <c:pt idx="58">
                  <c:v>3.6233333333333335</c:v>
                </c:pt>
                <c:pt idx="59">
                  <c:v>3.2933333333333334</c:v>
                </c:pt>
                <c:pt idx="60">
                  <c:v>3.6366666666666667</c:v>
                </c:pt>
                <c:pt idx="61">
                  <c:v>3.2533333333333334</c:v>
                </c:pt>
                <c:pt idx="62">
                  <c:v>3.42</c:v>
                </c:pt>
                <c:pt idx="63">
                  <c:v>3.7300000000000004</c:v>
                </c:pt>
                <c:pt idx="64">
                  <c:v>3.7866666666666666</c:v>
                </c:pt>
                <c:pt idx="65">
                  <c:v>3.1933333333333334</c:v>
                </c:pt>
                <c:pt idx="66">
                  <c:v>3.3333333333333335</c:v>
                </c:pt>
                <c:pt idx="67">
                  <c:v>3.1133333333333333</c:v>
                </c:pt>
                <c:pt idx="68">
                  <c:v>3.0833333333333335</c:v>
                </c:pt>
                <c:pt idx="69">
                  <c:v>3.2866666666666666</c:v>
                </c:pt>
                <c:pt idx="70">
                  <c:v>3.1266666666666669</c:v>
                </c:pt>
                <c:pt idx="71">
                  <c:v>3.2300000000000004</c:v>
                </c:pt>
                <c:pt idx="72">
                  <c:v>2.8466666666666671</c:v>
                </c:pt>
                <c:pt idx="73">
                  <c:v>2.72</c:v>
                </c:pt>
                <c:pt idx="74">
                  <c:v>2.7866666666666666</c:v>
                </c:pt>
                <c:pt idx="75">
                  <c:v>2.9433333333333329</c:v>
                </c:pt>
                <c:pt idx="76">
                  <c:v>3.2533333333333334</c:v>
                </c:pt>
                <c:pt idx="77">
                  <c:v>3.3699999999999997</c:v>
                </c:pt>
                <c:pt idx="78">
                  <c:v>2.9833333333333329</c:v>
                </c:pt>
                <c:pt idx="79">
                  <c:v>2.8533333333333335</c:v>
                </c:pt>
                <c:pt idx="80">
                  <c:v>2.94</c:v>
                </c:pt>
                <c:pt idx="81">
                  <c:v>3.2266666666666666</c:v>
                </c:pt>
                <c:pt idx="82">
                  <c:v>3.1166666666666671</c:v>
                </c:pt>
                <c:pt idx="83">
                  <c:v>2.9266666666666672</c:v>
                </c:pt>
                <c:pt idx="84">
                  <c:v>2.8599999999999994</c:v>
                </c:pt>
                <c:pt idx="85">
                  <c:v>2.8333333333333335</c:v>
                </c:pt>
                <c:pt idx="86">
                  <c:v>2.6766666666666663</c:v>
                </c:pt>
                <c:pt idx="87">
                  <c:v>3.0866666666666664</c:v>
                </c:pt>
                <c:pt idx="88">
                  <c:v>2.936666666666667</c:v>
                </c:pt>
                <c:pt idx="89">
                  <c:v>3.09</c:v>
                </c:pt>
                <c:pt idx="90">
                  <c:v>2.6733333333333333</c:v>
                </c:pt>
                <c:pt idx="91">
                  <c:v>3.1166666666666671</c:v>
                </c:pt>
                <c:pt idx="92">
                  <c:v>3.043333333333333</c:v>
                </c:pt>
                <c:pt idx="93">
                  <c:v>2.6766666666666663</c:v>
                </c:pt>
                <c:pt idx="94">
                  <c:v>2.9</c:v>
                </c:pt>
                <c:pt idx="95">
                  <c:v>3.1799999999999997</c:v>
                </c:pt>
                <c:pt idx="96">
                  <c:v>3.0100000000000002</c:v>
                </c:pt>
                <c:pt idx="97">
                  <c:v>3.2600000000000002</c:v>
                </c:pt>
                <c:pt idx="98">
                  <c:v>3.4166666666666665</c:v>
                </c:pt>
                <c:pt idx="99">
                  <c:v>2.9333333333333331</c:v>
                </c:pt>
                <c:pt idx="100">
                  <c:v>2.8666666666666667</c:v>
                </c:pt>
                <c:pt idx="101">
                  <c:v>2.83</c:v>
                </c:pt>
                <c:pt idx="102">
                  <c:v>2.9266666666666663</c:v>
                </c:pt>
                <c:pt idx="103">
                  <c:v>2.7866666666666666</c:v>
                </c:pt>
                <c:pt idx="104">
                  <c:v>2.6633333333333336</c:v>
                </c:pt>
                <c:pt idx="105">
                  <c:v>3.0266666666666668</c:v>
                </c:pt>
                <c:pt idx="106">
                  <c:v>3.3233333333333337</c:v>
                </c:pt>
                <c:pt idx="107">
                  <c:v>2.7099999999999995</c:v>
                </c:pt>
                <c:pt idx="108">
                  <c:v>2.9</c:v>
                </c:pt>
                <c:pt idx="109">
                  <c:v>3.0400000000000005</c:v>
                </c:pt>
                <c:pt idx="110">
                  <c:v>2.9233333333333333</c:v>
                </c:pt>
                <c:pt idx="111">
                  <c:v>2.8933333333333331</c:v>
                </c:pt>
                <c:pt idx="112">
                  <c:v>3.36</c:v>
                </c:pt>
                <c:pt idx="113">
                  <c:v>2.8333333333333335</c:v>
                </c:pt>
                <c:pt idx="114">
                  <c:v>2.8400000000000003</c:v>
                </c:pt>
                <c:pt idx="115">
                  <c:v>2.3433333333333333</c:v>
                </c:pt>
                <c:pt idx="116">
                  <c:v>2.6466666666666665</c:v>
                </c:pt>
                <c:pt idx="117">
                  <c:v>3.0133333333333332</c:v>
                </c:pt>
                <c:pt idx="118">
                  <c:v>3.2566666666666664</c:v>
                </c:pt>
                <c:pt idx="119">
                  <c:v>2.7099999999999995</c:v>
                </c:pt>
                <c:pt idx="120">
                  <c:v>2.7266666666666666</c:v>
                </c:pt>
                <c:pt idx="121">
                  <c:v>2.686666666666667</c:v>
                </c:pt>
                <c:pt idx="122">
                  <c:v>2.68</c:v>
                </c:pt>
                <c:pt idx="123">
                  <c:v>2.936666666666667</c:v>
                </c:pt>
                <c:pt idx="124">
                  <c:v>2.8733333333333335</c:v>
                </c:pt>
                <c:pt idx="125">
                  <c:v>2.3800000000000003</c:v>
                </c:pt>
                <c:pt idx="126">
                  <c:v>2.3966666666666669</c:v>
                </c:pt>
                <c:pt idx="127">
                  <c:v>2.67</c:v>
                </c:pt>
                <c:pt idx="128">
                  <c:v>3.0966666666666662</c:v>
                </c:pt>
                <c:pt idx="129">
                  <c:v>2.6266666666666669</c:v>
                </c:pt>
                <c:pt idx="130">
                  <c:v>2.66</c:v>
                </c:pt>
                <c:pt idx="131">
                  <c:v>2.4133333333333336</c:v>
                </c:pt>
                <c:pt idx="132">
                  <c:v>2.3366666666666664</c:v>
                </c:pt>
                <c:pt idx="133">
                  <c:v>2.5466666666666669</c:v>
                </c:pt>
                <c:pt idx="134">
                  <c:v>2.86</c:v>
                </c:pt>
                <c:pt idx="135">
                  <c:v>3.2133333333333334</c:v>
                </c:pt>
                <c:pt idx="136">
                  <c:v>2.9899999999999998</c:v>
                </c:pt>
                <c:pt idx="137">
                  <c:v>2.9966666666666666</c:v>
                </c:pt>
                <c:pt idx="138">
                  <c:v>2.9466666666666668</c:v>
                </c:pt>
                <c:pt idx="139">
                  <c:v>2.4533333333333336</c:v>
                </c:pt>
                <c:pt idx="140">
                  <c:v>2.5933333333333333</c:v>
                </c:pt>
                <c:pt idx="141">
                  <c:v>2.31</c:v>
                </c:pt>
                <c:pt idx="142">
                  <c:v>2.85</c:v>
                </c:pt>
                <c:pt idx="143">
                  <c:v>3.2633333333333332</c:v>
                </c:pt>
                <c:pt idx="144">
                  <c:v>2.8466666666666671</c:v>
                </c:pt>
                <c:pt idx="145">
                  <c:v>2.4499999999999997</c:v>
                </c:pt>
                <c:pt idx="146">
                  <c:v>2.4466666666666668</c:v>
                </c:pt>
                <c:pt idx="147">
                  <c:v>2.5099999999999998</c:v>
                </c:pt>
                <c:pt idx="148">
                  <c:v>2.6533333333333333</c:v>
                </c:pt>
                <c:pt idx="149">
                  <c:v>2.8533333333333335</c:v>
                </c:pt>
                <c:pt idx="150">
                  <c:v>2.9733333333333332</c:v>
                </c:pt>
                <c:pt idx="151">
                  <c:v>2.6466666666666665</c:v>
                </c:pt>
                <c:pt idx="152">
                  <c:v>2.4899999999999998</c:v>
                </c:pt>
                <c:pt idx="153">
                  <c:v>2.99</c:v>
                </c:pt>
                <c:pt idx="154">
                  <c:v>3.0100000000000002</c:v>
                </c:pt>
                <c:pt idx="155">
                  <c:v>3.0966666666666662</c:v>
                </c:pt>
                <c:pt idx="156">
                  <c:v>3.2666666666666671</c:v>
                </c:pt>
                <c:pt idx="157">
                  <c:v>2.8666666666666667</c:v>
                </c:pt>
                <c:pt idx="158">
                  <c:v>2.5333333333333332</c:v>
                </c:pt>
                <c:pt idx="159">
                  <c:v>2.4499999999999997</c:v>
                </c:pt>
                <c:pt idx="160">
                  <c:v>2.2333333333333334</c:v>
                </c:pt>
                <c:pt idx="161">
                  <c:v>2.5566666666666666</c:v>
                </c:pt>
                <c:pt idx="162">
                  <c:v>2.7100000000000004</c:v>
                </c:pt>
                <c:pt idx="163">
                  <c:v>2.5233333333333334</c:v>
                </c:pt>
                <c:pt idx="164">
                  <c:v>2.4866666666666664</c:v>
                </c:pt>
                <c:pt idx="165">
                  <c:v>2.4666666666666663</c:v>
                </c:pt>
                <c:pt idx="166">
                  <c:v>2.6533333333333329</c:v>
                </c:pt>
                <c:pt idx="167">
                  <c:v>3.0166666666666671</c:v>
                </c:pt>
                <c:pt idx="168">
                  <c:v>3.1366666666666667</c:v>
                </c:pt>
                <c:pt idx="169">
                  <c:v>2.4366666666666665</c:v>
                </c:pt>
                <c:pt idx="170">
                  <c:v>2.35</c:v>
                </c:pt>
                <c:pt idx="171">
                  <c:v>2.793333333333333</c:v>
                </c:pt>
                <c:pt idx="172">
                  <c:v>2.8033333333333332</c:v>
                </c:pt>
                <c:pt idx="173">
                  <c:v>2.6133333333333333</c:v>
                </c:pt>
                <c:pt idx="174">
                  <c:v>3.03</c:v>
                </c:pt>
                <c:pt idx="175">
                  <c:v>2.7233333333333332</c:v>
                </c:pt>
                <c:pt idx="176">
                  <c:v>2.4433333333333334</c:v>
                </c:pt>
                <c:pt idx="177">
                  <c:v>2.7900000000000005</c:v>
                </c:pt>
                <c:pt idx="178">
                  <c:v>2.813333333333333</c:v>
                </c:pt>
                <c:pt idx="179">
                  <c:v>2.2433333333333336</c:v>
                </c:pt>
                <c:pt idx="180">
                  <c:v>2.39</c:v>
                </c:pt>
                <c:pt idx="181">
                  <c:v>2.6266666666666669</c:v>
                </c:pt>
                <c:pt idx="182">
                  <c:v>2.86</c:v>
                </c:pt>
                <c:pt idx="183">
                  <c:v>3.0166666666666671</c:v>
                </c:pt>
                <c:pt idx="184">
                  <c:v>2.77</c:v>
                </c:pt>
                <c:pt idx="185">
                  <c:v>2.813333333333333</c:v>
                </c:pt>
                <c:pt idx="186">
                  <c:v>2.44</c:v>
                </c:pt>
                <c:pt idx="187">
                  <c:v>2.4599999999999995</c:v>
                </c:pt>
                <c:pt idx="188">
                  <c:v>3.1</c:v>
                </c:pt>
                <c:pt idx="189">
                  <c:v>2.9866666666666668</c:v>
                </c:pt>
                <c:pt idx="190">
                  <c:v>3.3433333333333337</c:v>
                </c:pt>
                <c:pt idx="191">
                  <c:v>2.5266666666666664</c:v>
                </c:pt>
                <c:pt idx="192">
                  <c:v>2.3266666666666667</c:v>
                </c:pt>
                <c:pt idx="193">
                  <c:v>2.4566666666666666</c:v>
                </c:pt>
                <c:pt idx="194">
                  <c:v>3.08</c:v>
                </c:pt>
                <c:pt idx="195">
                  <c:v>2.89</c:v>
                </c:pt>
                <c:pt idx="196">
                  <c:v>2.4666666666666668</c:v>
                </c:pt>
                <c:pt idx="197">
                  <c:v>2.2000000000000002</c:v>
                </c:pt>
                <c:pt idx="198">
                  <c:v>2.3666666666666667</c:v>
                </c:pt>
                <c:pt idx="199">
                  <c:v>3.09</c:v>
                </c:pt>
                <c:pt idx="200">
                  <c:v>3.25</c:v>
                </c:pt>
                <c:pt idx="201">
                  <c:v>3.043333333333333</c:v>
                </c:pt>
                <c:pt idx="202">
                  <c:v>3.14</c:v>
                </c:pt>
                <c:pt idx="203">
                  <c:v>2.9433333333333334</c:v>
                </c:pt>
                <c:pt idx="204">
                  <c:v>3.0666666666666669</c:v>
                </c:pt>
                <c:pt idx="205">
                  <c:v>2.9500000000000006</c:v>
                </c:pt>
                <c:pt idx="206">
                  <c:v>3.0933333333333337</c:v>
                </c:pt>
                <c:pt idx="207">
                  <c:v>2.7233333333333332</c:v>
                </c:pt>
                <c:pt idx="208">
                  <c:v>2.9066666666666663</c:v>
                </c:pt>
                <c:pt idx="209">
                  <c:v>3.0866666666666664</c:v>
                </c:pt>
                <c:pt idx="210">
                  <c:v>2.9733333333333332</c:v>
                </c:pt>
                <c:pt idx="211">
                  <c:v>2.8733333333333335</c:v>
                </c:pt>
                <c:pt idx="212">
                  <c:v>2.563333333333333</c:v>
                </c:pt>
                <c:pt idx="213">
                  <c:v>2.8200000000000003</c:v>
                </c:pt>
                <c:pt idx="214">
                  <c:v>3.1533333333333338</c:v>
                </c:pt>
                <c:pt idx="215">
                  <c:v>3.313333333333333</c:v>
                </c:pt>
                <c:pt idx="216">
                  <c:v>2.6433333333333331</c:v>
                </c:pt>
                <c:pt idx="217">
                  <c:v>2.72</c:v>
                </c:pt>
                <c:pt idx="218">
                  <c:v>2.7833333333333332</c:v>
                </c:pt>
                <c:pt idx="219">
                  <c:v>3.2933333333333334</c:v>
                </c:pt>
                <c:pt idx="220">
                  <c:v>3.2266666666666666</c:v>
                </c:pt>
                <c:pt idx="221">
                  <c:v>2.86</c:v>
                </c:pt>
                <c:pt idx="222">
                  <c:v>2.97</c:v>
                </c:pt>
                <c:pt idx="223">
                  <c:v>3.4666666666666663</c:v>
                </c:pt>
                <c:pt idx="224">
                  <c:v>3.6833333333333336</c:v>
                </c:pt>
                <c:pt idx="225">
                  <c:v>3.5166666666666671</c:v>
                </c:pt>
                <c:pt idx="226">
                  <c:v>3.0766666666666667</c:v>
                </c:pt>
                <c:pt idx="227">
                  <c:v>3.17</c:v>
                </c:pt>
                <c:pt idx="228">
                  <c:v>3.2099999999999995</c:v>
                </c:pt>
                <c:pt idx="229">
                  <c:v>2.9500000000000006</c:v>
                </c:pt>
                <c:pt idx="230">
                  <c:v>3.0933333333333337</c:v>
                </c:pt>
                <c:pt idx="231">
                  <c:v>2.7233333333333332</c:v>
                </c:pt>
                <c:pt idx="232">
                  <c:v>2.9066666666666663</c:v>
                </c:pt>
                <c:pt idx="233">
                  <c:v>3.0866666666666664</c:v>
                </c:pt>
                <c:pt idx="234">
                  <c:v>2.9733333333333332</c:v>
                </c:pt>
                <c:pt idx="235">
                  <c:v>2.8733333333333335</c:v>
                </c:pt>
                <c:pt idx="236">
                  <c:v>2.563333333333333</c:v>
                </c:pt>
                <c:pt idx="237">
                  <c:v>2.8200000000000003</c:v>
                </c:pt>
                <c:pt idx="238">
                  <c:v>3.1533333333333338</c:v>
                </c:pt>
                <c:pt idx="239">
                  <c:v>3.313333333333333</c:v>
                </c:pt>
                <c:pt idx="240">
                  <c:v>2.6433333333333331</c:v>
                </c:pt>
                <c:pt idx="241">
                  <c:v>2.72</c:v>
                </c:pt>
                <c:pt idx="242">
                  <c:v>2.7833333333333332</c:v>
                </c:pt>
                <c:pt idx="243">
                  <c:v>3.2933333333333334</c:v>
                </c:pt>
                <c:pt idx="244">
                  <c:v>3.2266666666666666</c:v>
                </c:pt>
                <c:pt idx="245">
                  <c:v>2.86</c:v>
                </c:pt>
              </c:numCache>
            </c:numRef>
          </c:yVal>
          <c:smooth val="1"/>
        </c:ser>
        <c:ser>
          <c:idx val="0"/>
          <c:order val="1"/>
          <c:tx>
            <c:v>Moulded, Horizontal Interface</c:v>
          </c:tx>
          <c:spPr>
            <a:ln w="1270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'Reprocell 300'!$V$7:$V$307</c:f>
              <c:numCache>
                <c:formatCode>General</c:formatCode>
                <c:ptCount val="3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</c:numCache>
            </c:numRef>
          </c:xVal>
          <c:yVal>
            <c:numRef>
              <c:f>'Reprocell 300'!$W$7:$W$307</c:f>
              <c:numCache>
                <c:formatCode>0.00</c:formatCode>
                <c:ptCount val="301"/>
                <c:pt idx="0">
                  <c:v>0</c:v>
                </c:pt>
                <c:pt idx="1">
                  <c:v>3.0449999999999999</c:v>
                </c:pt>
                <c:pt idx="2">
                  <c:v>6.8999999999999995</c:v>
                </c:pt>
                <c:pt idx="3">
                  <c:v>9.9400000000000013</c:v>
                </c:pt>
                <c:pt idx="4">
                  <c:v>10.765000000000001</c:v>
                </c:pt>
                <c:pt idx="5">
                  <c:v>12.535</c:v>
                </c:pt>
                <c:pt idx="6">
                  <c:v>13.71</c:v>
                </c:pt>
                <c:pt idx="7">
                  <c:v>15.154999999999999</c:v>
                </c:pt>
                <c:pt idx="8">
                  <c:v>15.51</c:v>
                </c:pt>
                <c:pt idx="9">
                  <c:v>14.734999999999999</c:v>
                </c:pt>
                <c:pt idx="10">
                  <c:v>13.98</c:v>
                </c:pt>
                <c:pt idx="11">
                  <c:v>13.350000000000001</c:v>
                </c:pt>
                <c:pt idx="12">
                  <c:v>13.615</c:v>
                </c:pt>
                <c:pt idx="13">
                  <c:v>14.239999999999998</c:v>
                </c:pt>
                <c:pt idx="14">
                  <c:v>13.645</c:v>
                </c:pt>
                <c:pt idx="15">
                  <c:v>13.085000000000001</c:v>
                </c:pt>
                <c:pt idx="16">
                  <c:v>13.76</c:v>
                </c:pt>
                <c:pt idx="17">
                  <c:v>13.379999999999999</c:v>
                </c:pt>
                <c:pt idx="18">
                  <c:v>12.85</c:v>
                </c:pt>
                <c:pt idx="19">
                  <c:v>12</c:v>
                </c:pt>
                <c:pt idx="20">
                  <c:v>12.11</c:v>
                </c:pt>
                <c:pt idx="21">
                  <c:v>12.164999999999999</c:v>
                </c:pt>
                <c:pt idx="22">
                  <c:v>11.905000000000001</c:v>
                </c:pt>
                <c:pt idx="23">
                  <c:v>12.504999999999999</c:v>
                </c:pt>
                <c:pt idx="24">
                  <c:v>12.48</c:v>
                </c:pt>
                <c:pt idx="25">
                  <c:v>12.25</c:v>
                </c:pt>
                <c:pt idx="26">
                  <c:v>11.93</c:v>
                </c:pt>
                <c:pt idx="27">
                  <c:v>11.835000000000001</c:v>
                </c:pt>
                <c:pt idx="28">
                  <c:v>11.324999999999999</c:v>
                </c:pt>
                <c:pt idx="29">
                  <c:v>11.719999999999999</c:v>
                </c:pt>
                <c:pt idx="30">
                  <c:v>11.765000000000001</c:v>
                </c:pt>
                <c:pt idx="31">
                  <c:v>11.934999999999999</c:v>
                </c:pt>
                <c:pt idx="32">
                  <c:v>11.465</c:v>
                </c:pt>
                <c:pt idx="33">
                  <c:v>11.29</c:v>
                </c:pt>
                <c:pt idx="34">
                  <c:v>11.54</c:v>
                </c:pt>
                <c:pt idx="35">
                  <c:v>11.164999999999999</c:v>
                </c:pt>
                <c:pt idx="36">
                  <c:v>11.41</c:v>
                </c:pt>
                <c:pt idx="37">
                  <c:v>11.824999999999999</c:v>
                </c:pt>
                <c:pt idx="38">
                  <c:v>12.58</c:v>
                </c:pt>
                <c:pt idx="39">
                  <c:v>12.285</c:v>
                </c:pt>
                <c:pt idx="40">
                  <c:v>11.625</c:v>
                </c:pt>
                <c:pt idx="41">
                  <c:v>10.309999999999999</c:v>
                </c:pt>
                <c:pt idx="42">
                  <c:v>10.414999999999999</c:v>
                </c:pt>
                <c:pt idx="43">
                  <c:v>11.015000000000001</c:v>
                </c:pt>
                <c:pt idx="44">
                  <c:v>8.8099999999999987</c:v>
                </c:pt>
                <c:pt idx="45">
                  <c:v>10</c:v>
                </c:pt>
                <c:pt idx="46">
                  <c:v>9.8249999999999993</c:v>
                </c:pt>
                <c:pt idx="47">
                  <c:v>9.9499999999999993</c:v>
                </c:pt>
                <c:pt idx="48">
                  <c:v>10.625</c:v>
                </c:pt>
                <c:pt idx="49">
                  <c:v>10.219999999999999</c:v>
                </c:pt>
                <c:pt idx="50">
                  <c:v>10.68</c:v>
                </c:pt>
                <c:pt idx="51">
                  <c:v>10.98</c:v>
                </c:pt>
                <c:pt idx="52">
                  <c:v>10.59</c:v>
                </c:pt>
                <c:pt idx="53">
                  <c:v>10.595000000000001</c:v>
                </c:pt>
                <c:pt idx="54">
                  <c:v>9.43</c:v>
                </c:pt>
                <c:pt idx="55">
                  <c:v>9.3550000000000004</c:v>
                </c:pt>
                <c:pt idx="56">
                  <c:v>9.4450000000000003</c:v>
                </c:pt>
                <c:pt idx="57">
                  <c:v>9.4149999999999991</c:v>
                </c:pt>
                <c:pt idx="58">
                  <c:v>9.8849999999999998</c:v>
                </c:pt>
                <c:pt idx="59">
                  <c:v>9.89</c:v>
                </c:pt>
                <c:pt idx="60">
                  <c:v>9.61</c:v>
                </c:pt>
                <c:pt idx="61">
                  <c:v>9.3949999999999996</c:v>
                </c:pt>
                <c:pt idx="62">
                  <c:v>9.7650000000000006</c:v>
                </c:pt>
                <c:pt idx="63">
                  <c:v>10.07</c:v>
                </c:pt>
                <c:pt idx="64">
                  <c:v>10.11</c:v>
                </c:pt>
                <c:pt idx="65">
                  <c:v>9.5649999999999995</c:v>
                </c:pt>
                <c:pt idx="66">
                  <c:v>10.024999999999999</c:v>
                </c:pt>
                <c:pt idx="67">
                  <c:v>9.6850000000000005</c:v>
                </c:pt>
                <c:pt idx="68">
                  <c:v>9.1349999999999998</c:v>
                </c:pt>
                <c:pt idx="69">
                  <c:v>9.86</c:v>
                </c:pt>
                <c:pt idx="70">
                  <c:v>10.52</c:v>
                </c:pt>
                <c:pt idx="71">
                  <c:v>9.31</c:v>
                </c:pt>
                <c:pt idx="72">
                  <c:v>9.0350000000000001</c:v>
                </c:pt>
                <c:pt idx="73">
                  <c:v>9.67</c:v>
                </c:pt>
                <c:pt idx="74">
                  <c:v>9.4250000000000007</c:v>
                </c:pt>
                <c:pt idx="75">
                  <c:v>8.8449999999999989</c:v>
                </c:pt>
                <c:pt idx="76">
                  <c:v>8.7200000000000006</c:v>
                </c:pt>
                <c:pt idx="77">
                  <c:v>9.2850000000000001</c:v>
                </c:pt>
                <c:pt idx="78">
                  <c:v>8.8000000000000007</c:v>
                </c:pt>
                <c:pt idx="79">
                  <c:v>9.1549999999999994</c:v>
                </c:pt>
                <c:pt idx="80">
                  <c:v>9.59</c:v>
                </c:pt>
                <c:pt idx="81">
                  <c:v>9.3949999999999996</c:v>
                </c:pt>
                <c:pt idx="82">
                  <c:v>8.83</c:v>
                </c:pt>
                <c:pt idx="83">
                  <c:v>8.6349999999999998</c:v>
                </c:pt>
                <c:pt idx="84">
                  <c:v>8.120000000000001</c:v>
                </c:pt>
                <c:pt idx="85">
                  <c:v>8.4749999999999996</c:v>
                </c:pt>
                <c:pt idx="86">
                  <c:v>10.004999999999999</c:v>
                </c:pt>
                <c:pt idx="87">
                  <c:v>10.585000000000001</c:v>
                </c:pt>
                <c:pt idx="88">
                  <c:v>10.425000000000001</c:v>
                </c:pt>
                <c:pt idx="89">
                  <c:v>10.55</c:v>
                </c:pt>
                <c:pt idx="90">
                  <c:v>10.71</c:v>
                </c:pt>
                <c:pt idx="91">
                  <c:v>10.41</c:v>
                </c:pt>
                <c:pt idx="92">
                  <c:v>9.4499999999999993</c:v>
                </c:pt>
                <c:pt idx="93">
                  <c:v>9.0500000000000007</c:v>
                </c:pt>
                <c:pt idx="94">
                  <c:v>8.98</c:v>
                </c:pt>
                <c:pt idx="95">
                  <c:v>9.754999999999999</c:v>
                </c:pt>
                <c:pt idx="96">
                  <c:v>9.5449999999999999</c:v>
                </c:pt>
                <c:pt idx="97">
                  <c:v>9.14</c:v>
                </c:pt>
                <c:pt idx="98">
                  <c:v>8.8150000000000013</c:v>
                </c:pt>
                <c:pt idx="99">
                  <c:v>9.2250000000000014</c:v>
                </c:pt>
                <c:pt idx="100">
                  <c:v>9.2850000000000001</c:v>
                </c:pt>
                <c:pt idx="101">
                  <c:v>9</c:v>
                </c:pt>
                <c:pt idx="102">
                  <c:v>8.6050000000000004</c:v>
                </c:pt>
                <c:pt idx="103">
                  <c:v>9.6999999999999993</c:v>
                </c:pt>
                <c:pt idx="104">
                  <c:v>9.6499999999999986</c:v>
                </c:pt>
                <c:pt idx="105">
                  <c:v>9.91</c:v>
                </c:pt>
                <c:pt idx="106">
                  <c:v>9.6349999999999998</c:v>
                </c:pt>
                <c:pt idx="107">
                  <c:v>9.0649999999999995</c:v>
                </c:pt>
                <c:pt idx="108">
                  <c:v>8.93</c:v>
                </c:pt>
                <c:pt idx="109">
                  <c:v>8.4250000000000007</c:v>
                </c:pt>
                <c:pt idx="110">
                  <c:v>9.0850000000000009</c:v>
                </c:pt>
                <c:pt idx="111">
                  <c:v>9.3049999999999997</c:v>
                </c:pt>
                <c:pt idx="112">
                  <c:v>8.8049999999999997</c:v>
                </c:pt>
                <c:pt idx="113">
                  <c:v>9.0449999999999999</c:v>
                </c:pt>
                <c:pt idx="114">
                  <c:v>9.129999999999999</c:v>
                </c:pt>
                <c:pt idx="115">
                  <c:v>9.870000000000001</c:v>
                </c:pt>
                <c:pt idx="116">
                  <c:v>10.145</c:v>
                </c:pt>
                <c:pt idx="117">
                  <c:v>10.094999999999999</c:v>
                </c:pt>
                <c:pt idx="118">
                  <c:v>10</c:v>
                </c:pt>
                <c:pt idx="119">
                  <c:v>10.36</c:v>
                </c:pt>
                <c:pt idx="120">
                  <c:v>10.38</c:v>
                </c:pt>
                <c:pt idx="121">
                  <c:v>10.035</c:v>
                </c:pt>
                <c:pt idx="122">
                  <c:v>10.07</c:v>
                </c:pt>
                <c:pt idx="123">
                  <c:v>10.219999999999999</c:v>
                </c:pt>
                <c:pt idx="124">
                  <c:v>9.8999999999999986</c:v>
                </c:pt>
                <c:pt idx="125">
                  <c:v>9.2650000000000006</c:v>
                </c:pt>
                <c:pt idx="126">
                  <c:v>9.2899999999999991</c:v>
                </c:pt>
                <c:pt idx="127">
                  <c:v>9.3550000000000004</c:v>
                </c:pt>
                <c:pt idx="128">
                  <c:v>9.6549999999999994</c:v>
                </c:pt>
                <c:pt idx="129">
                  <c:v>9.6050000000000004</c:v>
                </c:pt>
                <c:pt idx="130">
                  <c:v>9.495000000000001</c:v>
                </c:pt>
                <c:pt idx="131">
                  <c:v>9.5300000000000011</c:v>
                </c:pt>
                <c:pt idx="132">
                  <c:v>9.86</c:v>
                </c:pt>
                <c:pt idx="133">
                  <c:v>9.66</c:v>
                </c:pt>
                <c:pt idx="134">
                  <c:v>9.5399999999999991</c:v>
                </c:pt>
                <c:pt idx="135">
                  <c:v>9.7899999999999991</c:v>
                </c:pt>
                <c:pt idx="136">
                  <c:v>10.18</c:v>
                </c:pt>
                <c:pt idx="137">
                  <c:v>10.809999999999999</c:v>
                </c:pt>
                <c:pt idx="138">
                  <c:v>10.3</c:v>
                </c:pt>
                <c:pt idx="139">
                  <c:v>10.06</c:v>
                </c:pt>
                <c:pt idx="140">
                  <c:v>9.3849999999999998</c:v>
                </c:pt>
                <c:pt idx="141">
                  <c:v>9.875</c:v>
                </c:pt>
                <c:pt idx="142">
                  <c:v>10.105</c:v>
                </c:pt>
                <c:pt idx="143">
                  <c:v>9.7899999999999991</c:v>
                </c:pt>
                <c:pt idx="144">
                  <c:v>9.41</c:v>
                </c:pt>
                <c:pt idx="145">
                  <c:v>9.01</c:v>
                </c:pt>
                <c:pt idx="146">
                  <c:v>9.4450000000000003</c:v>
                </c:pt>
                <c:pt idx="147">
                  <c:v>9.08</c:v>
                </c:pt>
                <c:pt idx="148">
                  <c:v>8.7949999999999999</c:v>
                </c:pt>
                <c:pt idx="149">
                  <c:v>8.8249999999999993</c:v>
                </c:pt>
                <c:pt idx="150">
                  <c:v>8.5</c:v>
                </c:pt>
                <c:pt idx="151">
                  <c:v>9.1449999999999996</c:v>
                </c:pt>
                <c:pt idx="152">
                  <c:v>9.06</c:v>
                </c:pt>
                <c:pt idx="153">
                  <c:v>8.8000000000000007</c:v>
                </c:pt>
                <c:pt idx="154">
                  <c:v>9.0649999999999995</c:v>
                </c:pt>
                <c:pt idx="155">
                  <c:v>9.66</c:v>
                </c:pt>
                <c:pt idx="156">
                  <c:v>9.16</c:v>
                </c:pt>
                <c:pt idx="157">
                  <c:v>10.220000000000001</c:v>
                </c:pt>
                <c:pt idx="158">
                  <c:v>10.73</c:v>
                </c:pt>
                <c:pt idx="159">
                  <c:v>11.5</c:v>
                </c:pt>
                <c:pt idx="160">
                  <c:v>12.715</c:v>
                </c:pt>
                <c:pt idx="161">
                  <c:v>14.975000000000001</c:v>
                </c:pt>
                <c:pt idx="162">
                  <c:v>15.404999999999999</c:v>
                </c:pt>
                <c:pt idx="163">
                  <c:v>14.484999999999999</c:v>
                </c:pt>
                <c:pt idx="164">
                  <c:v>12.879999999999999</c:v>
                </c:pt>
                <c:pt idx="165">
                  <c:v>9.91</c:v>
                </c:pt>
                <c:pt idx="166">
                  <c:v>10.25</c:v>
                </c:pt>
                <c:pt idx="167">
                  <c:v>9.98</c:v>
                </c:pt>
                <c:pt idx="168">
                  <c:v>9.1950000000000003</c:v>
                </c:pt>
                <c:pt idx="169">
                  <c:v>9.9</c:v>
                </c:pt>
                <c:pt idx="170">
                  <c:v>10.074999999999999</c:v>
                </c:pt>
                <c:pt idx="171">
                  <c:v>10.530000000000001</c:v>
                </c:pt>
                <c:pt idx="172">
                  <c:v>10.004999999999999</c:v>
                </c:pt>
                <c:pt idx="173">
                  <c:v>9.9050000000000011</c:v>
                </c:pt>
                <c:pt idx="174">
                  <c:v>9.6950000000000003</c:v>
                </c:pt>
                <c:pt idx="175">
                  <c:v>9.7750000000000004</c:v>
                </c:pt>
                <c:pt idx="176">
                  <c:v>10.08</c:v>
                </c:pt>
                <c:pt idx="177">
                  <c:v>10.83</c:v>
                </c:pt>
                <c:pt idx="178">
                  <c:v>10.120000000000001</c:v>
                </c:pt>
                <c:pt idx="179">
                  <c:v>9.0449999999999999</c:v>
                </c:pt>
                <c:pt idx="180">
                  <c:v>8.2899999999999991</c:v>
                </c:pt>
                <c:pt idx="181">
                  <c:v>8.2850000000000001</c:v>
                </c:pt>
                <c:pt idx="182">
                  <c:v>8.16</c:v>
                </c:pt>
                <c:pt idx="183">
                  <c:v>7.7149999999999999</c:v>
                </c:pt>
                <c:pt idx="184">
                  <c:v>7.34</c:v>
                </c:pt>
                <c:pt idx="185">
                  <c:v>6.8849999999999998</c:v>
                </c:pt>
                <c:pt idx="186">
                  <c:v>7.9550000000000001</c:v>
                </c:pt>
                <c:pt idx="187">
                  <c:v>7.76</c:v>
                </c:pt>
                <c:pt idx="188">
                  <c:v>7.25</c:v>
                </c:pt>
                <c:pt idx="189">
                  <c:v>6.6999999999999993</c:v>
                </c:pt>
                <c:pt idx="190">
                  <c:v>6.2349999999999994</c:v>
                </c:pt>
                <c:pt idx="191">
                  <c:v>6.14</c:v>
                </c:pt>
                <c:pt idx="192">
                  <c:v>6.24</c:v>
                </c:pt>
                <c:pt idx="193">
                  <c:v>6.375</c:v>
                </c:pt>
                <c:pt idx="194">
                  <c:v>6.3</c:v>
                </c:pt>
                <c:pt idx="195">
                  <c:v>7.0699999999999994</c:v>
                </c:pt>
                <c:pt idx="196">
                  <c:v>7.45</c:v>
                </c:pt>
                <c:pt idx="197">
                  <c:v>7.58</c:v>
                </c:pt>
                <c:pt idx="198">
                  <c:v>7.07</c:v>
                </c:pt>
                <c:pt idx="199">
                  <c:v>7.0399999999999991</c:v>
                </c:pt>
                <c:pt idx="200">
                  <c:v>6.6650000000000009</c:v>
                </c:pt>
                <c:pt idx="201">
                  <c:v>6.9049999999999994</c:v>
                </c:pt>
                <c:pt idx="202">
                  <c:v>6.835</c:v>
                </c:pt>
                <c:pt idx="203">
                  <c:v>6.88</c:v>
                </c:pt>
                <c:pt idx="204">
                  <c:v>7.01</c:v>
                </c:pt>
                <c:pt idx="205">
                  <c:v>6.7549999999999999</c:v>
                </c:pt>
                <c:pt idx="206">
                  <c:v>6.8450000000000006</c:v>
                </c:pt>
                <c:pt idx="207">
                  <c:v>7.1150000000000002</c:v>
                </c:pt>
                <c:pt idx="208">
                  <c:v>6.629999999999999</c:v>
                </c:pt>
                <c:pt idx="209">
                  <c:v>6.9450000000000003</c:v>
                </c:pt>
                <c:pt idx="210">
                  <c:v>7.0649999999999995</c:v>
                </c:pt>
                <c:pt idx="211">
                  <c:v>6.5600000000000005</c:v>
                </c:pt>
                <c:pt idx="212">
                  <c:v>6.3950000000000005</c:v>
                </c:pt>
                <c:pt idx="213">
                  <c:v>6.4649999999999999</c:v>
                </c:pt>
                <c:pt idx="214">
                  <c:v>6.9550000000000001</c:v>
                </c:pt>
                <c:pt idx="215">
                  <c:v>7.3949999999999996</c:v>
                </c:pt>
                <c:pt idx="216">
                  <c:v>6.78</c:v>
                </c:pt>
                <c:pt idx="217">
                  <c:v>6.1349999999999998</c:v>
                </c:pt>
                <c:pt idx="218">
                  <c:v>6.8149999999999995</c:v>
                </c:pt>
                <c:pt idx="219">
                  <c:v>6.9649999999999999</c:v>
                </c:pt>
                <c:pt idx="220">
                  <c:v>7.7050000000000001</c:v>
                </c:pt>
                <c:pt idx="221">
                  <c:v>7.8800000000000008</c:v>
                </c:pt>
                <c:pt idx="222">
                  <c:v>8.2949999999999999</c:v>
                </c:pt>
                <c:pt idx="223">
                  <c:v>7.7350000000000003</c:v>
                </c:pt>
                <c:pt idx="224">
                  <c:v>7.9799999999999995</c:v>
                </c:pt>
                <c:pt idx="225">
                  <c:v>7.7149999999999999</c:v>
                </c:pt>
                <c:pt idx="226">
                  <c:v>7.4450000000000003</c:v>
                </c:pt>
                <c:pt idx="227">
                  <c:v>7.29</c:v>
                </c:pt>
                <c:pt idx="228">
                  <c:v>7.1449999999999996</c:v>
                </c:pt>
                <c:pt idx="229">
                  <c:v>6.7649999999999997</c:v>
                </c:pt>
                <c:pt idx="230">
                  <c:v>6.8049999999999997</c:v>
                </c:pt>
                <c:pt idx="231">
                  <c:v>6.9600000000000009</c:v>
                </c:pt>
                <c:pt idx="232">
                  <c:v>7.129999999999999</c:v>
                </c:pt>
                <c:pt idx="233">
                  <c:v>6.7549999999999999</c:v>
                </c:pt>
                <c:pt idx="234">
                  <c:v>6.41</c:v>
                </c:pt>
                <c:pt idx="235">
                  <c:v>6.56</c:v>
                </c:pt>
                <c:pt idx="236">
                  <c:v>6.8599999999999994</c:v>
                </c:pt>
                <c:pt idx="237">
                  <c:v>6.3699999999999992</c:v>
                </c:pt>
                <c:pt idx="238">
                  <c:v>6.68</c:v>
                </c:pt>
                <c:pt idx="239">
                  <c:v>5.98</c:v>
                </c:pt>
                <c:pt idx="240">
                  <c:v>5.8900000000000006</c:v>
                </c:pt>
                <c:pt idx="241">
                  <c:v>5.57</c:v>
                </c:pt>
                <c:pt idx="242">
                  <c:v>5.3900000000000006</c:v>
                </c:pt>
                <c:pt idx="243">
                  <c:v>4.6550000000000002</c:v>
                </c:pt>
                <c:pt idx="244">
                  <c:v>3.9350000000000005</c:v>
                </c:pt>
                <c:pt idx="245">
                  <c:v>3.4400000000000004</c:v>
                </c:pt>
                <c:pt idx="246">
                  <c:v>2.7349999999999999</c:v>
                </c:pt>
                <c:pt idx="247">
                  <c:v>1.6950000000000001</c:v>
                </c:pt>
                <c:pt idx="248">
                  <c:v>1.02</c:v>
                </c:pt>
                <c:pt idx="249">
                  <c:v>0.63</c:v>
                </c:pt>
                <c:pt idx="250">
                  <c:v>0.42999999999999994</c:v>
                </c:pt>
              </c:numCache>
            </c:numRef>
          </c:yVal>
          <c:smooth val="1"/>
        </c:ser>
        <c:ser>
          <c:idx val="3"/>
          <c:order val="2"/>
          <c:tx>
            <c:v>Cut-edge, One Layer</c:v>
          </c:tx>
          <c:spPr>
            <a:ln w="12700" cap="rnd">
              <a:solidFill>
                <a:sysClr val="windowText" lastClr="000000">
                  <a:lumMod val="50000"/>
                  <a:lumOff val="50000"/>
                </a:sys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'Reprocell 300'!$AI$7:$AI$307</c:f>
              <c:numCache>
                <c:formatCode>General</c:formatCode>
                <c:ptCount val="301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  <c:pt idx="69">
                  <c:v>6.9000000000000012</c:v>
                </c:pt>
                <c:pt idx="70">
                  <c:v>7</c:v>
                </c:pt>
                <c:pt idx="71">
                  <c:v>7.0999999999999988</c:v>
                </c:pt>
                <c:pt idx="72">
                  <c:v>7.2</c:v>
                </c:pt>
                <c:pt idx="73">
                  <c:v>7.3</c:v>
                </c:pt>
                <c:pt idx="74">
                  <c:v>7.4000000000000012</c:v>
                </c:pt>
                <c:pt idx="75">
                  <c:v>7.5</c:v>
                </c:pt>
                <c:pt idx="76">
                  <c:v>7.5999999999999988</c:v>
                </c:pt>
                <c:pt idx="77">
                  <c:v>7.7</c:v>
                </c:pt>
                <c:pt idx="78">
                  <c:v>7.8</c:v>
                </c:pt>
                <c:pt idx="79">
                  <c:v>7.9000000000000012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10.699999999999998</c:v>
                </c:pt>
                <c:pt idx="108">
                  <c:v>10.800000000000002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11.199999999999998</c:v>
                </c:pt>
                <c:pt idx="113">
                  <c:v>11.300000000000002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11.699999999999998</c:v>
                </c:pt>
                <c:pt idx="118">
                  <c:v>11.800000000000002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12.199999999999998</c:v>
                </c:pt>
                <c:pt idx="123">
                  <c:v>12.300000000000002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12.699999999999998</c:v>
                </c:pt>
                <c:pt idx="128">
                  <c:v>12.800000000000002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13.199999999999998</c:v>
                </c:pt>
                <c:pt idx="133">
                  <c:v>13.300000000000002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13.699999999999998</c:v>
                </c:pt>
                <c:pt idx="138">
                  <c:v>13.800000000000002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14.199999999999998</c:v>
                </c:pt>
                <c:pt idx="143">
                  <c:v>14.300000000000002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14.699999999999998</c:v>
                </c:pt>
                <c:pt idx="148">
                  <c:v>14.800000000000002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15.199999999999998</c:v>
                </c:pt>
                <c:pt idx="153">
                  <c:v>15.300000000000002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15.699999999999998</c:v>
                </c:pt>
                <c:pt idx="158">
                  <c:v>15.800000000000002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21.399999999999995</c:v>
                </c:pt>
                <c:pt idx="215">
                  <c:v>21.5</c:v>
                </c:pt>
                <c:pt idx="216">
                  <c:v>21.600000000000005</c:v>
                </c:pt>
                <c:pt idx="217">
                  <c:v>21.7</c:v>
                </c:pt>
                <c:pt idx="218">
                  <c:v>21.8</c:v>
                </c:pt>
                <c:pt idx="219">
                  <c:v>21.899999999999995</c:v>
                </c:pt>
                <c:pt idx="220">
                  <c:v>22</c:v>
                </c:pt>
                <c:pt idx="221">
                  <c:v>22.100000000000005</c:v>
                </c:pt>
                <c:pt idx="222">
                  <c:v>22.2</c:v>
                </c:pt>
                <c:pt idx="223">
                  <c:v>22.3</c:v>
                </c:pt>
                <c:pt idx="224">
                  <c:v>22.399999999999995</c:v>
                </c:pt>
                <c:pt idx="225">
                  <c:v>22.5</c:v>
                </c:pt>
                <c:pt idx="226">
                  <c:v>22.600000000000005</c:v>
                </c:pt>
                <c:pt idx="227">
                  <c:v>22.7</c:v>
                </c:pt>
                <c:pt idx="228">
                  <c:v>22.8</c:v>
                </c:pt>
                <c:pt idx="229">
                  <c:v>22.899999999999995</c:v>
                </c:pt>
                <c:pt idx="230">
                  <c:v>23</c:v>
                </c:pt>
                <c:pt idx="231">
                  <c:v>23.100000000000005</c:v>
                </c:pt>
                <c:pt idx="232">
                  <c:v>23.2</c:v>
                </c:pt>
                <c:pt idx="233">
                  <c:v>23.3</c:v>
                </c:pt>
                <c:pt idx="234">
                  <c:v>23.399999999999995</c:v>
                </c:pt>
                <c:pt idx="235">
                  <c:v>23.5</c:v>
                </c:pt>
                <c:pt idx="236">
                  <c:v>23.600000000000005</c:v>
                </c:pt>
                <c:pt idx="237">
                  <c:v>23.7</c:v>
                </c:pt>
                <c:pt idx="238">
                  <c:v>23.8</c:v>
                </c:pt>
                <c:pt idx="239">
                  <c:v>23.899999999999995</c:v>
                </c:pt>
                <c:pt idx="240">
                  <c:v>24</c:v>
                </c:pt>
                <c:pt idx="241">
                  <c:v>24.100000000000005</c:v>
                </c:pt>
                <c:pt idx="242">
                  <c:v>24.2</c:v>
                </c:pt>
                <c:pt idx="243">
                  <c:v>24.3</c:v>
                </c:pt>
                <c:pt idx="244">
                  <c:v>24.399999999999995</c:v>
                </c:pt>
                <c:pt idx="245">
                  <c:v>24.5</c:v>
                </c:pt>
                <c:pt idx="246">
                  <c:v>24.600000000000005</c:v>
                </c:pt>
                <c:pt idx="247">
                  <c:v>24.7</c:v>
                </c:pt>
                <c:pt idx="248">
                  <c:v>24.8</c:v>
                </c:pt>
                <c:pt idx="249">
                  <c:v>24.899999999999995</c:v>
                </c:pt>
                <c:pt idx="250">
                  <c:v>25</c:v>
                </c:pt>
                <c:pt idx="251">
                  <c:v>25.100000000000005</c:v>
                </c:pt>
                <c:pt idx="252">
                  <c:v>25.2</c:v>
                </c:pt>
                <c:pt idx="253">
                  <c:v>25.3</c:v>
                </c:pt>
                <c:pt idx="254">
                  <c:v>25.399999999999995</c:v>
                </c:pt>
                <c:pt idx="255">
                  <c:v>25.5</c:v>
                </c:pt>
                <c:pt idx="256">
                  <c:v>25.600000000000005</c:v>
                </c:pt>
                <c:pt idx="257">
                  <c:v>25.7</c:v>
                </c:pt>
                <c:pt idx="258">
                  <c:v>25.8</c:v>
                </c:pt>
                <c:pt idx="259">
                  <c:v>25.899999999999995</c:v>
                </c:pt>
                <c:pt idx="260">
                  <c:v>26</c:v>
                </c:pt>
                <c:pt idx="261">
                  <c:v>26.100000000000005</c:v>
                </c:pt>
                <c:pt idx="262">
                  <c:v>26.2</c:v>
                </c:pt>
                <c:pt idx="263">
                  <c:v>26.3</c:v>
                </c:pt>
                <c:pt idx="264">
                  <c:v>26.399999999999995</c:v>
                </c:pt>
                <c:pt idx="265">
                  <c:v>26.5</c:v>
                </c:pt>
                <c:pt idx="266">
                  <c:v>26.600000000000005</c:v>
                </c:pt>
                <c:pt idx="267">
                  <c:v>26.7</c:v>
                </c:pt>
                <c:pt idx="268">
                  <c:v>26.8</c:v>
                </c:pt>
                <c:pt idx="269">
                  <c:v>26.899999999999995</c:v>
                </c:pt>
                <c:pt idx="270">
                  <c:v>27</c:v>
                </c:pt>
              </c:numCache>
            </c:numRef>
          </c:xVal>
          <c:yVal>
            <c:numRef>
              <c:f>'Reprocell 300'!$AJ$7:$AJ$307</c:f>
              <c:numCache>
                <c:formatCode>0.00</c:formatCode>
                <c:ptCount val="301"/>
                <c:pt idx="0">
                  <c:v>0</c:v>
                </c:pt>
                <c:pt idx="1">
                  <c:v>2.3066666666666666</c:v>
                </c:pt>
                <c:pt idx="2">
                  <c:v>5.6533333333333333</c:v>
                </c:pt>
                <c:pt idx="3">
                  <c:v>6.6433333333333335</c:v>
                </c:pt>
                <c:pt idx="4">
                  <c:v>7.9866666666666655</c:v>
                </c:pt>
                <c:pt idx="5">
                  <c:v>8.3933333333333326</c:v>
                </c:pt>
                <c:pt idx="6">
                  <c:v>9.25</c:v>
                </c:pt>
                <c:pt idx="7">
                  <c:v>9.25</c:v>
                </c:pt>
                <c:pt idx="8">
                  <c:v>9.86</c:v>
                </c:pt>
                <c:pt idx="9">
                  <c:v>8.6733333333333338</c:v>
                </c:pt>
                <c:pt idx="10">
                  <c:v>10.353333333333333</c:v>
                </c:pt>
                <c:pt idx="11">
                  <c:v>10.119999999999999</c:v>
                </c:pt>
                <c:pt idx="12">
                  <c:v>10.406666666666666</c:v>
                </c:pt>
                <c:pt idx="13">
                  <c:v>10.746666666666668</c:v>
                </c:pt>
                <c:pt idx="14">
                  <c:v>9.33</c:v>
                </c:pt>
                <c:pt idx="15">
                  <c:v>9.6433333333333326</c:v>
                </c:pt>
                <c:pt idx="16">
                  <c:v>8.8999999999999986</c:v>
                </c:pt>
                <c:pt idx="17">
                  <c:v>8.69</c:v>
                </c:pt>
                <c:pt idx="18">
                  <c:v>8.5966666666666658</c:v>
                </c:pt>
                <c:pt idx="19">
                  <c:v>9.2966666666666651</c:v>
                </c:pt>
                <c:pt idx="20">
                  <c:v>8.66</c:v>
                </c:pt>
                <c:pt idx="21">
                  <c:v>10.143333333333333</c:v>
                </c:pt>
                <c:pt idx="22">
                  <c:v>10.513333333333334</c:v>
                </c:pt>
                <c:pt idx="23">
                  <c:v>10.373333333333335</c:v>
                </c:pt>
                <c:pt idx="24">
                  <c:v>9.5333333333333332</c:v>
                </c:pt>
                <c:pt idx="25">
                  <c:v>9.2800000000000011</c:v>
                </c:pt>
                <c:pt idx="26">
                  <c:v>8.5066666666666659</c:v>
                </c:pt>
                <c:pt idx="27">
                  <c:v>8.3633333333333333</c:v>
                </c:pt>
                <c:pt idx="28">
                  <c:v>8.11</c:v>
                </c:pt>
                <c:pt idx="29">
                  <c:v>8.3833333333333346</c:v>
                </c:pt>
                <c:pt idx="30">
                  <c:v>9.1833333333333336</c:v>
                </c:pt>
                <c:pt idx="31">
                  <c:v>10.32</c:v>
                </c:pt>
                <c:pt idx="32">
                  <c:v>11.21</c:v>
                </c:pt>
                <c:pt idx="33">
                  <c:v>10.79</c:v>
                </c:pt>
                <c:pt idx="34">
                  <c:v>9.336666666666666</c:v>
                </c:pt>
                <c:pt idx="35">
                  <c:v>9.1</c:v>
                </c:pt>
                <c:pt idx="36">
                  <c:v>9.9433333333333334</c:v>
                </c:pt>
                <c:pt idx="37">
                  <c:v>9.9700000000000006</c:v>
                </c:pt>
                <c:pt idx="38">
                  <c:v>8.6033333333333335</c:v>
                </c:pt>
                <c:pt idx="39">
                  <c:v>8.923333333333332</c:v>
                </c:pt>
                <c:pt idx="40">
                  <c:v>8.9733333333333345</c:v>
                </c:pt>
                <c:pt idx="41">
                  <c:v>9.7666666666666675</c:v>
                </c:pt>
                <c:pt idx="42">
                  <c:v>9.4666666666666668</c:v>
                </c:pt>
                <c:pt idx="43">
                  <c:v>10.53</c:v>
                </c:pt>
                <c:pt idx="44">
                  <c:v>10.143333333333333</c:v>
                </c:pt>
                <c:pt idx="45">
                  <c:v>10.583333333333334</c:v>
                </c:pt>
                <c:pt idx="46">
                  <c:v>9.3500000000000014</c:v>
                </c:pt>
                <c:pt idx="47">
                  <c:v>8.15</c:v>
                </c:pt>
                <c:pt idx="48">
                  <c:v>7.753333333333333</c:v>
                </c:pt>
                <c:pt idx="49">
                  <c:v>8.9500000000000011</c:v>
                </c:pt>
                <c:pt idx="50">
                  <c:v>9.3800000000000008</c:v>
                </c:pt>
                <c:pt idx="51">
                  <c:v>9.2999999999999989</c:v>
                </c:pt>
                <c:pt idx="52">
                  <c:v>9.6666666666666661</c:v>
                </c:pt>
                <c:pt idx="53">
                  <c:v>9.6133333333333333</c:v>
                </c:pt>
                <c:pt idx="54">
                  <c:v>9.8733333333333331</c:v>
                </c:pt>
                <c:pt idx="55">
                  <c:v>9.9600000000000009</c:v>
                </c:pt>
                <c:pt idx="56">
                  <c:v>9.93</c:v>
                </c:pt>
                <c:pt idx="57">
                  <c:v>9.5499999999999989</c:v>
                </c:pt>
                <c:pt idx="58">
                  <c:v>8.3066666666666666</c:v>
                </c:pt>
                <c:pt idx="59">
                  <c:v>7.69</c:v>
                </c:pt>
                <c:pt idx="60">
                  <c:v>9.83</c:v>
                </c:pt>
                <c:pt idx="61">
                  <c:v>9.5733333333333324</c:v>
                </c:pt>
                <c:pt idx="62">
                  <c:v>9.1366666666666685</c:v>
                </c:pt>
                <c:pt idx="63">
                  <c:v>9.1199999999999992</c:v>
                </c:pt>
                <c:pt idx="64">
                  <c:v>11.383333333333333</c:v>
                </c:pt>
                <c:pt idx="65">
                  <c:v>10.976666666666667</c:v>
                </c:pt>
                <c:pt idx="66">
                  <c:v>10.313333333333333</c:v>
                </c:pt>
                <c:pt idx="67">
                  <c:v>9.4766666666666666</c:v>
                </c:pt>
                <c:pt idx="68">
                  <c:v>8.76</c:v>
                </c:pt>
                <c:pt idx="69">
                  <c:v>9.42</c:v>
                </c:pt>
                <c:pt idx="70">
                  <c:v>10.146666666666667</c:v>
                </c:pt>
                <c:pt idx="71">
                  <c:v>11.033333333333333</c:v>
                </c:pt>
                <c:pt idx="72">
                  <c:v>10.17</c:v>
                </c:pt>
                <c:pt idx="73">
                  <c:v>9.7466666666666661</c:v>
                </c:pt>
                <c:pt idx="74">
                  <c:v>9.1133333333333333</c:v>
                </c:pt>
                <c:pt idx="75">
                  <c:v>9.4599999999999991</c:v>
                </c:pt>
                <c:pt idx="76">
                  <c:v>9.57</c:v>
                </c:pt>
                <c:pt idx="77">
                  <c:v>9.7000000000000011</c:v>
                </c:pt>
                <c:pt idx="78">
                  <c:v>10.200000000000001</c:v>
                </c:pt>
                <c:pt idx="79">
                  <c:v>10.63</c:v>
                </c:pt>
                <c:pt idx="80">
                  <c:v>9.6599999999999984</c:v>
                </c:pt>
                <c:pt idx="81">
                  <c:v>9.24</c:v>
                </c:pt>
                <c:pt idx="82">
                  <c:v>10.276666666666666</c:v>
                </c:pt>
                <c:pt idx="83">
                  <c:v>11.296666666666667</c:v>
                </c:pt>
                <c:pt idx="84">
                  <c:v>11.340000000000002</c:v>
                </c:pt>
                <c:pt idx="85">
                  <c:v>10.446666666666665</c:v>
                </c:pt>
                <c:pt idx="86">
                  <c:v>9.5733333333333324</c:v>
                </c:pt>
                <c:pt idx="87">
                  <c:v>9.0266666666666655</c:v>
                </c:pt>
                <c:pt idx="88">
                  <c:v>8.6633333333333322</c:v>
                </c:pt>
                <c:pt idx="89">
                  <c:v>9.4033333333333342</c:v>
                </c:pt>
                <c:pt idx="90">
                  <c:v>9.91</c:v>
                </c:pt>
                <c:pt idx="91">
                  <c:v>9.51</c:v>
                </c:pt>
                <c:pt idx="92">
                  <c:v>10.013333333333334</c:v>
                </c:pt>
                <c:pt idx="93">
                  <c:v>10.57</c:v>
                </c:pt>
                <c:pt idx="94">
                  <c:v>9.64</c:v>
                </c:pt>
                <c:pt idx="95">
                  <c:v>9.0066666666666659</c:v>
                </c:pt>
                <c:pt idx="96">
                  <c:v>9.9533333333333331</c:v>
                </c:pt>
                <c:pt idx="97">
                  <c:v>10.61</c:v>
                </c:pt>
                <c:pt idx="98">
                  <c:v>11.136666666666665</c:v>
                </c:pt>
                <c:pt idx="99">
                  <c:v>10.82</c:v>
                </c:pt>
                <c:pt idx="100">
                  <c:v>9.8766666666666652</c:v>
                </c:pt>
                <c:pt idx="101">
                  <c:v>10</c:v>
                </c:pt>
                <c:pt idx="102">
                  <c:v>10.826666666666668</c:v>
                </c:pt>
                <c:pt idx="103">
                  <c:v>11.03</c:v>
                </c:pt>
                <c:pt idx="104">
                  <c:v>11.06</c:v>
                </c:pt>
                <c:pt idx="105">
                  <c:v>10.423333333333334</c:v>
                </c:pt>
                <c:pt idx="106">
                  <c:v>10.006666666666668</c:v>
                </c:pt>
                <c:pt idx="107">
                  <c:v>10.526666666666666</c:v>
                </c:pt>
                <c:pt idx="108">
                  <c:v>9.77</c:v>
                </c:pt>
                <c:pt idx="109">
                  <c:v>9.76</c:v>
                </c:pt>
                <c:pt idx="110">
                  <c:v>9.65</c:v>
                </c:pt>
                <c:pt idx="111">
                  <c:v>9.7766666666666655</c:v>
                </c:pt>
                <c:pt idx="112">
                  <c:v>9.9333333333333353</c:v>
                </c:pt>
                <c:pt idx="113">
                  <c:v>9.9700000000000006</c:v>
                </c:pt>
                <c:pt idx="114">
                  <c:v>10.46</c:v>
                </c:pt>
                <c:pt idx="115">
                  <c:v>11.733333333333334</c:v>
                </c:pt>
                <c:pt idx="116">
                  <c:v>11.586666666666666</c:v>
                </c:pt>
                <c:pt idx="117">
                  <c:v>11.046666666666667</c:v>
                </c:pt>
                <c:pt idx="118">
                  <c:v>12.016666666666666</c:v>
                </c:pt>
                <c:pt idx="119">
                  <c:v>10.43</c:v>
                </c:pt>
                <c:pt idx="120">
                  <c:v>9.7833333333333332</c:v>
                </c:pt>
                <c:pt idx="121">
                  <c:v>9.8933333333333326</c:v>
                </c:pt>
                <c:pt idx="122">
                  <c:v>11.253333333333336</c:v>
                </c:pt>
                <c:pt idx="123">
                  <c:v>11.873333333333333</c:v>
                </c:pt>
                <c:pt idx="124">
                  <c:v>11.76</c:v>
                </c:pt>
                <c:pt idx="125">
                  <c:v>10.99</c:v>
                </c:pt>
                <c:pt idx="126">
                  <c:v>10.38</c:v>
                </c:pt>
                <c:pt idx="127">
                  <c:v>9.9233333333333338</c:v>
                </c:pt>
                <c:pt idx="128">
                  <c:v>8.7833333333333332</c:v>
                </c:pt>
                <c:pt idx="129">
                  <c:v>9.2433333333333341</c:v>
                </c:pt>
                <c:pt idx="130">
                  <c:v>9.94</c:v>
                </c:pt>
                <c:pt idx="131">
                  <c:v>10.770000000000001</c:v>
                </c:pt>
                <c:pt idx="132">
                  <c:v>10.5</c:v>
                </c:pt>
                <c:pt idx="133">
                  <c:v>10.276666666666666</c:v>
                </c:pt>
                <c:pt idx="134">
                  <c:v>10.633333333333333</c:v>
                </c:pt>
                <c:pt idx="135">
                  <c:v>11.303333333333335</c:v>
                </c:pt>
                <c:pt idx="136">
                  <c:v>10.26</c:v>
                </c:pt>
                <c:pt idx="137">
                  <c:v>9.7166666666666668</c:v>
                </c:pt>
                <c:pt idx="138">
                  <c:v>8.89</c:v>
                </c:pt>
                <c:pt idx="139">
                  <c:v>9.4566666666666652</c:v>
                </c:pt>
                <c:pt idx="140">
                  <c:v>9.4433333333333334</c:v>
                </c:pt>
                <c:pt idx="141">
                  <c:v>10.216666666666667</c:v>
                </c:pt>
                <c:pt idx="142">
                  <c:v>10.906666666666666</c:v>
                </c:pt>
                <c:pt idx="143">
                  <c:v>9.6166666666666671</c:v>
                </c:pt>
                <c:pt idx="144">
                  <c:v>9.0766666666666662</c:v>
                </c:pt>
                <c:pt idx="145">
                  <c:v>9.19</c:v>
                </c:pt>
                <c:pt idx="146">
                  <c:v>9.3166666666666664</c:v>
                </c:pt>
                <c:pt idx="147">
                  <c:v>9.7533333333333321</c:v>
                </c:pt>
                <c:pt idx="148">
                  <c:v>10.25</c:v>
                </c:pt>
                <c:pt idx="149">
                  <c:v>11.176666666666668</c:v>
                </c:pt>
                <c:pt idx="150">
                  <c:v>10.906666666666666</c:v>
                </c:pt>
                <c:pt idx="151">
                  <c:v>10.256666666666666</c:v>
                </c:pt>
                <c:pt idx="152">
                  <c:v>9.3899999999999988</c:v>
                </c:pt>
                <c:pt idx="153">
                  <c:v>9.0233333333333334</c:v>
                </c:pt>
                <c:pt idx="154">
                  <c:v>9.2000000000000011</c:v>
                </c:pt>
                <c:pt idx="155">
                  <c:v>10.786666666666667</c:v>
                </c:pt>
                <c:pt idx="156">
                  <c:v>11.536666666666667</c:v>
                </c:pt>
                <c:pt idx="157">
                  <c:v>10.479999999999999</c:v>
                </c:pt>
                <c:pt idx="158">
                  <c:v>9.4866666666666664</c:v>
                </c:pt>
                <c:pt idx="159">
                  <c:v>10.036666666666667</c:v>
                </c:pt>
                <c:pt idx="160">
                  <c:v>9.6266666666666669</c:v>
                </c:pt>
                <c:pt idx="161">
                  <c:v>9.5766666666666662</c:v>
                </c:pt>
                <c:pt idx="162">
                  <c:v>10.583333333333334</c:v>
                </c:pt>
                <c:pt idx="163">
                  <c:v>10.463333333333333</c:v>
                </c:pt>
                <c:pt idx="164">
                  <c:v>10.31</c:v>
                </c:pt>
                <c:pt idx="165">
                  <c:v>10.713333333333333</c:v>
                </c:pt>
                <c:pt idx="166">
                  <c:v>10.223333333333334</c:v>
                </c:pt>
                <c:pt idx="167">
                  <c:v>10.583333333333334</c:v>
                </c:pt>
                <c:pt idx="168">
                  <c:v>9.7433333333333323</c:v>
                </c:pt>
                <c:pt idx="169">
                  <c:v>10.666666666666666</c:v>
                </c:pt>
                <c:pt idx="170">
                  <c:v>11.106666666666667</c:v>
                </c:pt>
                <c:pt idx="171">
                  <c:v>10.780000000000001</c:v>
                </c:pt>
                <c:pt idx="172">
                  <c:v>11.506666666666666</c:v>
                </c:pt>
                <c:pt idx="173">
                  <c:v>9.8033333333333328</c:v>
                </c:pt>
                <c:pt idx="174">
                  <c:v>9.73</c:v>
                </c:pt>
                <c:pt idx="175">
                  <c:v>10.223333333333334</c:v>
                </c:pt>
                <c:pt idx="176">
                  <c:v>10.096666666666666</c:v>
                </c:pt>
                <c:pt idx="177">
                  <c:v>10.113333333333333</c:v>
                </c:pt>
                <c:pt idx="178">
                  <c:v>9.75</c:v>
                </c:pt>
                <c:pt idx="179">
                  <c:v>9.9266666666666676</c:v>
                </c:pt>
                <c:pt idx="180">
                  <c:v>9.92</c:v>
                </c:pt>
                <c:pt idx="181">
                  <c:v>10.676666666666668</c:v>
                </c:pt>
                <c:pt idx="182">
                  <c:v>10.563333333333333</c:v>
                </c:pt>
                <c:pt idx="183">
                  <c:v>10.143333333333333</c:v>
                </c:pt>
                <c:pt idx="184">
                  <c:v>9.8800000000000008</c:v>
                </c:pt>
                <c:pt idx="185">
                  <c:v>10.4</c:v>
                </c:pt>
                <c:pt idx="186">
                  <c:v>9.86</c:v>
                </c:pt>
                <c:pt idx="187">
                  <c:v>9.35</c:v>
                </c:pt>
                <c:pt idx="188">
                  <c:v>10.19</c:v>
                </c:pt>
                <c:pt idx="189">
                  <c:v>10.286666666666667</c:v>
                </c:pt>
                <c:pt idx="190">
                  <c:v>10.566666666666666</c:v>
                </c:pt>
                <c:pt idx="191">
                  <c:v>9.7966666666666669</c:v>
                </c:pt>
                <c:pt idx="192">
                  <c:v>9.9466666666666654</c:v>
                </c:pt>
                <c:pt idx="193">
                  <c:v>10.126666666666667</c:v>
                </c:pt>
                <c:pt idx="194">
                  <c:v>10.476666666666667</c:v>
                </c:pt>
                <c:pt idx="195">
                  <c:v>10.743333333333334</c:v>
                </c:pt>
                <c:pt idx="196">
                  <c:v>11.196666666666667</c:v>
                </c:pt>
                <c:pt idx="197">
                  <c:v>11.623333333333335</c:v>
                </c:pt>
                <c:pt idx="198">
                  <c:v>11.593333333333334</c:v>
                </c:pt>
                <c:pt idx="199">
                  <c:v>10.5</c:v>
                </c:pt>
                <c:pt idx="200">
                  <c:v>10.843333333333334</c:v>
                </c:pt>
                <c:pt idx="201">
                  <c:v>10.58</c:v>
                </c:pt>
                <c:pt idx="202">
                  <c:v>9.0466666666666669</c:v>
                </c:pt>
                <c:pt idx="203">
                  <c:v>10.006666666666666</c:v>
                </c:pt>
                <c:pt idx="204">
                  <c:v>10.716666666666669</c:v>
                </c:pt>
                <c:pt idx="205">
                  <c:v>9.93</c:v>
                </c:pt>
                <c:pt idx="206">
                  <c:v>9.6</c:v>
                </c:pt>
                <c:pt idx="207">
                  <c:v>9.6866666666666656</c:v>
                </c:pt>
                <c:pt idx="208">
                  <c:v>9.82</c:v>
                </c:pt>
                <c:pt idx="209">
                  <c:v>10.506666666666666</c:v>
                </c:pt>
                <c:pt idx="210">
                  <c:v>11.013333333333334</c:v>
                </c:pt>
                <c:pt idx="211">
                  <c:v>9.8633333333333333</c:v>
                </c:pt>
                <c:pt idx="212">
                  <c:v>9.14</c:v>
                </c:pt>
                <c:pt idx="213">
                  <c:v>8.9333333333333318</c:v>
                </c:pt>
                <c:pt idx="214">
                  <c:v>10.346666666666668</c:v>
                </c:pt>
                <c:pt idx="215">
                  <c:v>11.236666666666666</c:v>
                </c:pt>
                <c:pt idx="216">
                  <c:v>11.776666666666666</c:v>
                </c:pt>
                <c:pt idx="217">
                  <c:v>10.196666666666667</c:v>
                </c:pt>
                <c:pt idx="218">
                  <c:v>9.3066666666666666</c:v>
                </c:pt>
                <c:pt idx="219">
                  <c:v>9.51</c:v>
                </c:pt>
                <c:pt idx="220">
                  <c:v>10.363333333333333</c:v>
                </c:pt>
                <c:pt idx="221">
                  <c:v>10.683333333333332</c:v>
                </c:pt>
                <c:pt idx="222">
                  <c:v>10.466666666666667</c:v>
                </c:pt>
                <c:pt idx="223">
                  <c:v>10.193333333333333</c:v>
                </c:pt>
                <c:pt idx="224">
                  <c:v>9.1833333333333318</c:v>
                </c:pt>
                <c:pt idx="225">
                  <c:v>8.7766666666666655</c:v>
                </c:pt>
                <c:pt idx="226">
                  <c:v>9.8500000000000014</c:v>
                </c:pt>
                <c:pt idx="227">
                  <c:v>11.386666666666668</c:v>
                </c:pt>
                <c:pt idx="228">
                  <c:v>11.24</c:v>
                </c:pt>
                <c:pt idx="229">
                  <c:v>11.533333333333333</c:v>
                </c:pt>
                <c:pt idx="230">
                  <c:v>10.88</c:v>
                </c:pt>
                <c:pt idx="231">
                  <c:v>9.2666666666666675</c:v>
                </c:pt>
                <c:pt idx="232">
                  <c:v>8.6566666666666663</c:v>
                </c:pt>
                <c:pt idx="233">
                  <c:v>8.7533333333333339</c:v>
                </c:pt>
                <c:pt idx="234">
                  <c:v>9.4266666666666676</c:v>
                </c:pt>
                <c:pt idx="235">
                  <c:v>9.7966666666666669</c:v>
                </c:pt>
                <c:pt idx="236">
                  <c:v>9.9333333333333353</c:v>
                </c:pt>
                <c:pt idx="237">
                  <c:v>9.86</c:v>
                </c:pt>
                <c:pt idx="238">
                  <c:v>10.013333333333334</c:v>
                </c:pt>
                <c:pt idx="239">
                  <c:v>10.159999999999998</c:v>
                </c:pt>
                <c:pt idx="240">
                  <c:v>10.796666666666667</c:v>
                </c:pt>
                <c:pt idx="241">
                  <c:v>11.216666666666667</c:v>
                </c:pt>
                <c:pt idx="242">
                  <c:v>11.173333333333332</c:v>
                </c:pt>
                <c:pt idx="243">
                  <c:v>10.670000000000002</c:v>
                </c:pt>
                <c:pt idx="244">
                  <c:v>10.386666666666668</c:v>
                </c:pt>
                <c:pt idx="245">
                  <c:v>9.4166666666666661</c:v>
                </c:pt>
                <c:pt idx="246">
                  <c:v>10.636666666666667</c:v>
                </c:pt>
                <c:pt idx="247">
                  <c:v>11</c:v>
                </c:pt>
                <c:pt idx="248">
                  <c:v>9.65</c:v>
                </c:pt>
                <c:pt idx="249">
                  <c:v>9.77</c:v>
                </c:pt>
                <c:pt idx="250">
                  <c:v>9.3766666666666669</c:v>
                </c:pt>
                <c:pt idx="251">
                  <c:v>9.31</c:v>
                </c:pt>
                <c:pt idx="252">
                  <c:v>8.8333333333333339</c:v>
                </c:pt>
                <c:pt idx="253">
                  <c:v>10.426666666666666</c:v>
                </c:pt>
                <c:pt idx="254">
                  <c:v>9.836666666666666</c:v>
                </c:pt>
                <c:pt idx="255">
                  <c:v>10.09</c:v>
                </c:pt>
                <c:pt idx="256">
                  <c:v>9.3966666666666665</c:v>
                </c:pt>
                <c:pt idx="257">
                  <c:v>9.43</c:v>
                </c:pt>
                <c:pt idx="258">
                  <c:v>8.83</c:v>
                </c:pt>
                <c:pt idx="259">
                  <c:v>7.9833333333333334</c:v>
                </c:pt>
                <c:pt idx="260">
                  <c:v>6.8466666666666667</c:v>
                </c:pt>
                <c:pt idx="261">
                  <c:v>4.53</c:v>
                </c:pt>
                <c:pt idx="262">
                  <c:v>2.6233333333333331</c:v>
                </c:pt>
                <c:pt idx="263">
                  <c:v>1.4766666666666666</c:v>
                </c:pt>
                <c:pt idx="264">
                  <c:v>0.96666666666666679</c:v>
                </c:pt>
                <c:pt idx="265">
                  <c:v>0.53666666666666663</c:v>
                </c:pt>
                <c:pt idx="266">
                  <c:v>0.29333333333333333</c:v>
                </c:pt>
                <c:pt idx="267">
                  <c:v>0.2233333333333333</c:v>
                </c:pt>
                <c:pt idx="268">
                  <c:v>0.17</c:v>
                </c:pt>
                <c:pt idx="269">
                  <c:v>8.666666666666667E-2</c:v>
                </c:pt>
                <c:pt idx="270">
                  <c:v>2.3333333333333331E-2</c:v>
                </c:pt>
              </c:numCache>
            </c:numRef>
          </c:yVal>
          <c:smooth val="1"/>
        </c:ser>
        <c:ser>
          <c:idx val="1"/>
          <c:order val="3"/>
          <c:tx>
            <c:v>Cut-edge, Horizontal Interface</c:v>
          </c:tx>
          <c:spPr>
            <a:ln w="12700" cap="rnd">
              <a:solidFill>
                <a:sysClr val="windowText" lastClr="000000">
                  <a:lumMod val="50000"/>
                  <a:lumOff val="50000"/>
                </a:sys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'Reprocell 300'!$AV$7:$AV$307</c:f>
              <c:numCache>
                <c:formatCode>General</c:formatCode>
                <c:ptCount val="3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</c:numCache>
            </c:numRef>
          </c:xVal>
          <c:yVal>
            <c:numRef>
              <c:f>'Reprocell 300'!$AW$7:$AW$307</c:f>
              <c:numCache>
                <c:formatCode>0.00</c:formatCode>
                <c:ptCount val="301"/>
                <c:pt idx="0">
                  <c:v>0</c:v>
                </c:pt>
                <c:pt idx="1">
                  <c:v>1.4849999999999999</c:v>
                </c:pt>
                <c:pt idx="2">
                  <c:v>2.73</c:v>
                </c:pt>
                <c:pt idx="3">
                  <c:v>3.585</c:v>
                </c:pt>
                <c:pt idx="4">
                  <c:v>3.69</c:v>
                </c:pt>
                <c:pt idx="5">
                  <c:v>4.17</c:v>
                </c:pt>
                <c:pt idx="6">
                  <c:v>5.2100000000000009</c:v>
                </c:pt>
                <c:pt idx="7">
                  <c:v>5.2949999999999999</c:v>
                </c:pt>
                <c:pt idx="8">
                  <c:v>5.4849999999999994</c:v>
                </c:pt>
                <c:pt idx="9">
                  <c:v>5.125</c:v>
                </c:pt>
                <c:pt idx="10">
                  <c:v>4.96</c:v>
                </c:pt>
                <c:pt idx="11">
                  <c:v>5.5649999999999995</c:v>
                </c:pt>
                <c:pt idx="12">
                  <c:v>5.0449999999999999</c:v>
                </c:pt>
                <c:pt idx="13">
                  <c:v>5.91</c:v>
                </c:pt>
                <c:pt idx="14">
                  <c:v>5.5150000000000006</c:v>
                </c:pt>
                <c:pt idx="15">
                  <c:v>5.8100000000000005</c:v>
                </c:pt>
                <c:pt idx="16">
                  <c:v>5.5299999999999994</c:v>
                </c:pt>
                <c:pt idx="17">
                  <c:v>5.9049999999999994</c:v>
                </c:pt>
                <c:pt idx="18">
                  <c:v>6.0749999999999993</c:v>
                </c:pt>
                <c:pt idx="19">
                  <c:v>5.45</c:v>
                </c:pt>
                <c:pt idx="20">
                  <c:v>4.6449999999999996</c:v>
                </c:pt>
                <c:pt idx="21">
                  <c:v>4.82</c:v>
                </c:pt>
                <c:pt idx="22">
                  <c:v>5.335</c:v>
                </c:pt>
                <c:pt idx="23">
                  <c:v>5.25</c:v>
                </c:pt>
                <c:pt idx="24">
                  <c:v>4.9050000000000002</c:v>
                </c:pt>
                <c:pt idx="25">
                  <c:v>5.54</c:v>
                </c:pt>
                <c:pt idx="26">
                  <c:v>5.83</c:v>
                </c:pt>
                <c:pt idx="27">
                  <c:v>5.375</c:v>
                </c:pt>
                <c:pt idx="28">
                  <c:v>5.2949999999999999</c:v>
                </c:pt>
                <c:pt idx="29">
                  <c:v>4.8599999999999994</c:v>
                </c:pt>
                <c:pt idx="30">
                  <c:v>4.83</c:v>
                </c:pt>
                <c:pt idx="31">
                  <c:v>5.6050000000000004</c:v>
                </c:pt>
                <c:pt idx="32">
                  <c:v>4.7650000000000006</c:v>
                </c:pt>
                <c:pt idx="33">
                  <c:v>4.9749999999999996</c:v>
                </c:pt>
                <c:pt idx="34">
                  <c:v>5.375</c:v>
                </c:pt>
                <c:pt idx="35">
                  <c:v>5.78</c:v>
                </c:pt>
                <c:pt idx="36">
                  <c:v>5.13</c:v>
                </c:pt>
                <c:pt idx="37">
                  <c:v>4.4649999999999999</c:v>
                </c:pt>
                <c:pt idx="38">
                  <c:v>5.1150000000000002</c:v>
                </c:pt>
                <c:pt idx="39">
                  <c:v>4.8100000000000005</c:v>
                </c:pt>
                <c:pt idx="40">
                  <c:v>5.1899999999999995</c:v>
                </c:pt>
                <c:pt idx="41">
                  <c:v>4.8849999999999998</c:v>
                </c:pt>
                <c:pt idx="42">
                  <c:v>4.9700000000000006</c:v>
                </c:pt>
                <c:pt idx="43">
                  <c:v>5.1150000000000002</c:v>
                </c:pt>
                <c:pt idx="44">
                  <c:v>5.35</c:v>
                </c:pt>
                <c:pt idx="45">
                  <c:v>5.875</c:v>
                </c:pt>
                <c:pt idx="46">
                  <c:v>5.73</c:v>
                </c:pt>
                <c:pt idx="47">
                  <c:v>5.4649999999999999</c:v>
                </c:pt>
                <c:pt idx="48">
                  <c:v>5.68</c:v>
                </c:pt>
                <c:pt idx="49">
                  <c:v>5.4700000000000006</c:v>
                </c:pt>
                <c:pt idx="50">
                  <c:v>5.375</c:v>
                </c:pt>
                <c:pt idx="51">
                  <c:v>5.0149999999999997</c:v>
                </c:pt>
                <c:pt idx="52">
                  <c:v>4.91</c:v>
                </c:pt>
                <c:pt idx="53">
                  <c:v>5.1050000000000004</c:v>
                </c:pt>
                <c:pt idx="54">
                  <c:v>5.3049999999999997</c:v>
                </c:pt>
                <c:pt idx="55">
                  <c:v>6.0049999999999999</c:v>
                </c:pt>
                <c:pt idx="56">
                  <c:v>5.45</c:v>
                </c:pt>
                <c:pt idx="57">
                  <c:v>6.1150000000000002</c:v>
                </c:pt>
                <c:pt idx="58">
                  <c:v>6.7</c:v>
                </c:pt>
                <c:pt idx="59">
                  <c:v>6.11</c:v>
                </c:pt>
                <c:pt idx="60">
                  <c:v>5.6750000000000007</c:v>
                </c:pt>
                <c:pt idx="61">
                  <c:v>5.15</c:v>
                </c:pt>
                <c:pt idx="62">
                  <c:v>5.8049999999999997</c:v>
                </c:pt>
                <c:pt idx="63">
                  <c:v>5.665</c:v>
                </c:pt>
                <c:pt idx="64">
                  <c:v>5.4350000000000005</c:v>
                </c:pt>
                <c:pt idx="65">
                  <c:v>5.73</c:v>
                </c:pt>
                <c:pt idx="66">
                  <c:v>6.7149999999999999</c:v>
                </c:pt>
                <c:pt idx="67">
                  <c:v>6.4349999999999996</c:v>
                </c:pt>
                <c:pt idx="68">
                  <c:v>6.1849999999999996</c:v>
                </c:pt>
                <c:pt idx="69">
                  <c:v>6.1050000000000004</c:v>
                </c:pt>
                <c:pt idx="70">
                  <c:v>5.98</c:v>
                </c:pt>
                <c:pt idx="71">
                  <c:v>6.0449999999999999</c:v>
                </c:pt>
                <c:pt idx="72">
                  <c:v>5.98</c:v>
                </c:pt>
                <c:pt idx="73">
                  <c:v>5.57</c:v>
                </c:pt>
                <c:pt idx="74">
                  <c:v>6.4250000000000007</c:v>
                </c:pt>
                <c:pt idx="75">
                  <c:v>5.7750000000000004</c:v>
                </c:pt>
                <c:pt idx="76">
                  <c:v>6.1950000000000003</c:v>
                </c:pt>
                <c:pt idx="77">
                  <c:v>5.92</c:v>
                </c:pt>
                <c:pt idx="78">
                  <c:v>5.4350000000000005</c:v>
                </c:pt>
                <c:pt idx="79">
                  <c:v>5.57</c:v>
                </c:pt>
                <c:pt idx="80">
                  <c:v>6.42</c:v>
                </c:pt>
                <c:pt idx="81">
                  <c:v>6.335</c:v>
                </c:pt>
                <c:pt idx="82">
                  <c:v>6.4049999999999994</c:v>
                </c:pt>
                <c:pt idx="83">
                  <c:v>5.7750000000000004</c:v>
                </c:pt>
                <c:pt idx="84">
                  <c:v>5.34</c:v>
                </c:pt>
                <c:pt idx="85">
                  <c:v>6.09</c:v>
                </c:pt>
                <c:pt idx="86">
                  <c:v>6.4350000000000005</c:v>
                </c:pt>
                <c:pt idx="87">
                  <c:v>6.0949999999999998</c:v>
                </c:pt>
                <c:pt idx="88">
                  <c:v>5.835</c:v>
                </c:pt>
                <c:pt idx="89">
                  <c:v>5.7750000000000004</c:v>
                </c:pt>
                <c:pt idx="90">
                  <c:v>6.01</c:v>
                </c:pt>
                <c:pt idx="91">
                  <c:v>5.93</c:v>
                </c:pt>
                <c:pt idx="92">
                  <c:v>6.16</c:v>
                </c:pt>
                <c:pt idx="93">
                  <c:v>6.6449999999999996</c:v>
                </c:pt>
                <c:pt idx="94">
                  <c:v>6.7349999999999994</c:v>
                </c:pt>
                <c:pt idx="95">
                  <c:v>7.1199999999999992</c:v>
                </c:pt>
                <c:pt idx="96">
                  <c:v>6.9550000000000001</c:v>
                </c:pt>
                <c:pt idx="97">
                  <c:v>7.52</c:v>
                </c:pt>
                <c:pt idx="98">
                  <c:v>6.75</c:v>
                </c:pt>
                <c:pt idx="99">
                  <c:v>6.7450000000000001</c:v>
                </c:pt>
                <c:pt idx="100">
                  <c:v>6.9550000000000001</c:v>
                </c:pt>
                <c:pt idx="101">
                  <c:v>7.19</c:v>
                </c:pt>
                <c:pt idx="102">
                  <c:v>7.46</c:v>
                </c:pt>
                <c:pt idx="103">
                  <c:v>7.06</c:v>
                </c:pt>
                <c:pt idx="104">
                  <c:v>6.2350000000000003</c:v>
                </c:pt>
                <c:pt idx="105">
                  <c:v>6.3599999999999994</c:v>
                </c:pt>
                <c:pt idx="106">
                  <c:v>6.46</c:v>
                </c:pt>
                <c:pt idx="107">
                  <c:v>7.1150000000000002</c:v>
                </c:pt>
                <c:pt idx="108">
                  <c:v>6.9350000000000005</c:v>
                </c:pt>
                <c:pt idx="109">
                  <c:v>6.5</c:v>
                </c:pt>
                <c:pt idx="110">
                  <c:v>6.8149999999999995</c:v>
                </c:pt>
                <c:pt idx="111">
                  <c:v>6.15</c:v>
                </c:pt>
                <c:pt idx="112">
                  <c:v>6.4949999999999992</c:v>
                </c:pt>
                <c:pt idx="113">
                  <c:v>6.3849999999999998</c:v>
                </c:pt>
                <c:pt idx="114">
                  <c:v>6.5850000000000009</c:v>
                </c:pt>
                <c:pt idx="115">
                  <c:v>6.1850000000000005</c:v>
                </c:pt>
                <c:pt idx="116">
                  <c:v>5.6050000000000004</c:v>
                </c:pt>
                <c:pt idx="117">
                  <c:v>5.9250000000000007</c:v>
                </c:pt>
                <c:pt idx="118">
                  <c:v>6.8550000000000004</c:v>
                </c:pt>
                <c:pt idx="119">
                  <c:v>6.1899999999999995</c:v>
                </c:pt>
                <c:pt idx="120">
                  <c:v>6.6449999999999996</c:v>
                </c:pt>
                <c:pt idx="121">
                  <c:v>7.2750000000000004</c:v>
                </c:pt>
                <c:pt idx="122">
                  <c:v>7.6649999999999991</c:v>
                </c:pt>
                <c:pt idx="123">
                  <c:v>7.7850000000000001</c:v>
                </c:pt>
                <c:pt idx="124">
                  <c:v>6.8149999999999995</c:v>
                </c:pt>
                <c:pt idx="125">
                  <c:v>7.91</c:v>
                </c:pt>
                <c:pt idx="126">
                  <c:v>7.5250000000000004</c:v>
                </c:pt>
                <c:pt idx="127">
                  <c:v>7.879999999999999</c:v>
                </c:pt>
                <c:pt idx="128">
                  <c:v>7.4950000000000001</c:v>
                </c:pt>
                <c:pt idx="129">
                  <c:v>8.0649999999999995</c:v>
                </c:pt>
                <c:pt idx="130">
                  <c:v>8.56</c:v>
                </c:pt>
                <c:pt idx="131">
                  <c:v>8.3000000000000007</c:v>
                </c:pt>
                <c:pt idx="132">
                  <c:v>9.02</c:v>
                </c:pt>
                <c:pt idx="133">
                  <c:v>9.25</c:v>
                </c:pt>
                <c:pt idx="134">
                  <c:v>9.73</c:v>
                </c:pt>
                <c:pt idx="135">
                  <c:v>8.9699999999999989</c:v>
                </c:pt>
                <c:pt idx="136">
                  <c:v>8.59</c:v>
                </c:pt>
                <c:pt idx="137">
                  <c:v>7.73</c:v>
                </c:pt>
                <c:pt idx="138">
                  <c:v>7.23</c:v>
                </c:pt>
                <c:pt idx="139">
                  <c:v>6.57</c:v>
                </c:pt>
                <c:pt idx="140">
                  <c:v>5.7200000000000006</c:v>
                </c:pt>
                <c:pt idx="141">
                  <c:v>4.4850000000000003</c:v>
                </c:pt>
                <c:pt idx="142">
                  <c:v>4.95</c:v>
                </c:pt>
                <c:pt idx="143">
                  <c:v>4.76</c:v>
                </c:pt>
                <c:pt idx="144">
                  <c:v>4.4649999999999999</c:v>
                </c:pt>
                <c:pt idx="145">
                  <c:v>4.3650000000000002</c:v>
                </c:pt>
                <c:pt idx="146">
                  <c:v>3.9400000000000004</c:v>
                </c:pt>
                <c:pt idx="147">
                  <c:v>3.7850000000000001</c:v>
                </c:pt>
                <c:pt idx="148">
                  <c:v>3.665</c:v>
                </c:pt>
                <c:pt idx="149">
                  <c:v>3.77</c:v>
                </c:pt>
                <c:pt idx="150">
                  <c:v>4.3499999999999996</c:v>
                </c:pt>
                <c:pt idx="151">
                  <c:v>4.1999999999999993</c:v>
                </c:pt>
                <c:pt idx="152">
                  <c:v>4.6449999999999996</c:v>
                </c:pt>
                <c:pt idx="153">
                  <c:v>5.4049999999999994</c:v>
                </c:pt>
                <c:pt idx="154">
                  <c:v>5.01</c:v>
                </c:pt>
                <c:pt idx="155">
                  <c:v>4.2450000000000001</c:v>
                </c:pt>
                <c:pt idx="156">
                  <c:v>3.76</c:v>
                </c:pt>
                <c:pt idx="157">
                  <c:v>3.5049999999999999</c:v>
                </c:pt>
                <c:pt idx="158">
                  <c:v>3.5750000000000002</c:v>
                </c:pt>
                <c:pt idx="159">
                  <c:v>3.605</c:v>
                </c:pt>
                <c:pt idx="160">
                  <c:v>3.3849999999999998</c:v>
                </c:pt>
                <c:pt idx="161">
                  <c:v>3.7349999999999999</c:v>
                </c:pt>
                <c:pt idx="162">
                  <c:v>4.0949999999999998</c:v>
                </c:pt>
                <c:pt idx="163">
                  <c:v>4.54</c:v>
                </c:pt>
                <c:pt idx="164">
                  <c:v>4.1150000000000002</c:v>
                </c:pt>
                <c:pt idx="165">
                  <c:v>3.78</c:v>
                </c:pt>
                <c:pt idx="166">
                  <c:v>3.45</c:v>
                </c:pt>
                <c:pt idx="167">
                  <c:v>3.09</c:v>
                </c:pt>
                <c:pt idx="168">
                  <c:v>3.415</c:v>
                </c:pt>
                <c:pt idx="169">
                  <c:v>3.62</c:v>
                </c:pt>
                <c:pt idx="170">
                  <c:v>3.8049999999999997</c:v>
                </c:pt>
                <c:pt idx="171">
                  <c:v>3.7850000000000001</c:v>
                </c:pt>
                <c:pt idx="172">
                  <c:v>4.03</c:v>
                </c:pt>
                <c:pt idx="173">
                  <c:v>4.2350000000000003</c:v>
                </c:pt>
                <c:pt idx="174">
                  <c:v>3.85</c:v>
                </c:pt>
                <c:pt idx="175">
                  <c:v>3.7450000000000001</c:v>
                </c:pt>
                <c:pt idx="176">
                  <c:v>3.42</c:v>
                </c:pt>
                <c:pt idx="177">
                  <c:v>3.5149999999999997</c:v>
                </c:pt>
                <c:pt idx="178">
                  <c:v>3.9699999999999998</c:v>
                </c:pt>
                <c:pt idx="179">
                  <c:v>3.605</c:v>
                </c:pt>
                <c:pt idx="180">
                  <c:v>3.9649999999999999</c:v>
                </c:pt>
                <c:pt idx="181">
                  <c:v>2.7350000000000003</c:v>
                </c:pt>
                <c:pt idx="182">
                  <c:v>3.05</c:v>
                </c:pt>
                <c:pt idx="183">
                  <c:v>4.32</c:v>
                </c:pt>
                <c:pt idx="184">
                  <c:v>3.8550000000000004</c:v>
                </c:pt>
                <c:pt idx="185">
                  <c:v>3.7350000000000003</c:v>
                </c:pt>
                <c:pt idx="186">
                  <c:v>4.17</c:v>
                </c:pt>
                <c:pt idx="187">
                  <c:v>3.39</c:v>
                </c:pt>
                <c:pt idx="188">
                  <c:v>3.84</c:v>
                </c:pt>
                <c:pt idx="189">
                  <c:v>3.7250000000000001</c:v>
                </c:pt>
                <c:pt idx="190">
                  <c:v>3.8849999999999998</c:v>
                </c:pt>
                <c:pt idx="191">
                  <c:v>3.71</c:v>
                </c:pt>
                <c:pt idx="192">
                  <c:v>3.62</c:v>
                </c:pt>
                <c:pt idx="193">
                  <c:v>3.7450000000000001</c:v>
                </c:pt>
                <c:pt idx="194">
                  <c:v>4.2799999999999994</c:v>
                </c:pt>
                <c:pt idx="195">
                  <c:v>3.82</c:v>
                </c:pt>
                <c:pt idx="196">
                  <c:v>4.1399999999999997</c:v>
                </c:pt>
                <c:pt idx="197">
                  <c:v>4.3550000000000004</c:v>
                </c:pt>
                <c:pt idx="198">
                  <c:v>3.68</c:v>
                </c:pt>
                <c:pt idx="199">
                  <c:v>3.9699999999999998</c:v>
                </c:pt>
                <c:pt idx="200">
                  <c:v>3.9450000000000003</c:v>
                </c:pt>
                <c:pt idx="201">
                  <c:v>3.4750000000000001</c:v>
                </c:pt>
                <c:pt idx="202">
                  <c:v>3.5750000000000002</c:v>
                </c:pt>
                <c:pt idx="203">
                  <c:v>3.915</c:v>
                </c:pt>
                <c:pt idx="204">
                  <c:v>4.07</c:v>
                </c:pt>
                <c:pt idx="205">
                  <c:v>4.165</c:v>
                </c:pt>
                <c:pt idx="206">
                  <c:v>3.7549999999999999</c:v>
                </c:pt>
                <c:pt idx="207">
                  <c:v>4.0049999999999999</c:v>
                </c:pt>
                <c:pt idx="208">
                  <c:v>4.25</c:v>
                </c:pt>
                <c:pt idx="209">
                  <c:v>4.1849999999999996</c:v>
                </c:pt>
                <c:pt idx="210">
                  <c:v>3.5649999999999999</c:v>
                </c:pt>
                <c:pt idx="211">
                  <c:v>3.415</c:v>
                </c:pt>
                <c:pt idx="212">
                  <c:v>3.145</c:v>
                </c:pt>
                <c:pt idx="213">
                  <c:v>4.2050000000000001</c:v>
                </c:pt>
                <c:pt idx="214">
                  <c:v>4.08</c:v>
                </c:pt>
                <c:pt idx="215">
                  <c:v>4.4649999999999999</c:v>
                </c:pt>
                <c:pt idx="216">
                  <c:v>4.0600000000000005</c:v>
                </c:pt>
                <c:pt idx="217">
                  <c:v>3.3049999999999997</c:v>
                </c:pt>
                <c:pt idx="218">
                  <c:v>3.1349999999999998</c:v>
                </c:pt>
                <c:pt idx="219">
                  <c:v>3.6</c:v>
                </c:pt>
                <c:pt idx="220">
                  <c:v>3.7949999999999999</c:v>
                </c:pt>
                <c:pt idx="221">
                  <c:v>4.26</c:v>
                </c:pt>
                <c:pt idx="222">
                  <c:v>3.86</c:v>
                </c:pt>
                <c:pt idx="223">
                  <c:v>3.5750000000000002</c:v>
                </c:pt>
                <c:pt idx="224">
                  <c:v>3.7450000000000001</c:v>
                </c:pt>
                <c:pt idx="225">
                  <c:v>3.6850000000000001</c:v>
                </c:pt>
                <c:pt idx="226">
                  <c:v>3.9249999999999998</c:v>
                </c:pt>
                <c:pt idx="227">
                  <c:v>3.4</c:v>
                </c:pt>
                <c:pt idx="228">
                  <c:v>3.125</c:v>
                </c:pt>
                <c:pt idx="229">
                  <c:v>3.1500000000000004</c:v>
                </c:pt>
                <c:pt idx="230">
                  <c:v>3.9249999999999998</c:v>
                </c:pt>
                <c:pt idx="231">
                  <c:v>4.21</c:v>
                </c:pt>
                <c:pt idx="232">
                  <c:v>3.9050000000000002</c:v>
                </c:pt>
                <c:pt idx="233">
                  <c:v>3.0300000000000002</c:v>
                </c:pt>
                <c:pt idx="234">
                  <c:v>3.2949999999999999</c:v>
                </c:pt>
                <c:pt idx="235">
                  <c:v>3.4850000000000003</c:v>
                </c:pt>
                <c:pt idx="236">
                  <c:v>3.4049999999999998</c:v>
                </c:pt>
                <c:pt idx="237">
                  <c:v>3.6100000000000003</c:v>
                </c:pt>
                <c:pt idx="238">
                  <c:v>3.6550000000000002</c:v>
                </c:pt>
                <c:pt idx="239">
                  <c:v>3.3449999999999998</c:v>
                </c:pt>
                <c:pt idx="240">
                  <c:v>3.3499999999999996</c:v>
                </c:pt>
                <c:pt idx="241">
                  <c:v>3.6950000000000003</c:v>
                </c:pt>
                <c:pt idx="242">
                  <c:v>3.74</c:v>
                </c:pt>
                <c:pt idx="243">
                  <c:v>3.375</c:v>
                </c:pt>
                <c:pt idx="244">
                  <c:v>3.5449999999999999</c:v>
                </c:pt>
                <c:pt idx="245">
                  <c:v>3.57</c:v>
                </c:pt>
                <c:pt idx="246">
                  <c:v>3.63</c:v>
                </c:pt>
                <c:pt idx="247">
                  <c:v>3.57</c:v>
                </c:pt>
                <c:pt idx="248">
                  <c:v>3.9249999999999998</c:v>
                </c:pt>
                <c:pt idx="249">
                  <c:v>3.6749999999999998</c:v>
                </c:pt>
                <c:pt idx="250">
                  <c:v>3.6500000000000004</c:v>
                </c:pt>
                <c:pt idx="251">
                  <c:v>3.4950000000000001</c:v>
                </c:pt>
                <c:pt idx="252">
                  <c:v>3.875</c:v>
                </c:pt>
                <c:pt idx="253">
                  <c:v>3.7650000000000001</c:v>
                </c:pt>
                <c:pt idx="254">
                  <c:v>3.5249999999999999</c:v>
                </c:pt>
                <c:pt idx="255">
                  <c:v>3.8150000000000004</c:v>
                </c:pt>
                <c:pt idx="256">
                  <c:v>3.8150000000000004</c:v>
                </c:pt>
                <c:pt idx="257">
                  <c:v>3.73</c:v>
                </c:pt>
                <c:pt idx="258">
                  <c:v>3.6100000000000003</c:v>
                </c:pt>
                <c:pt idx="259">
                  <c:v>3.165</c:v>
                </c:pt>
                <c:pt idx="260">
                  <c:v>2.77</c:v>
                </c:pt>
                <c:pt idx="261">
                  <c:v>1.96</c:v>
                </c:pt>
                <c:pt idx="262">
                  <c:v>1.17</c:v>
                </c:pt>
                <c:pt idx="263">
                  <c:v>0.505</c:v>
                </c:pt>
                <c:pt idx="264">
                  <c:v>0.23</c:v>
                </c:pt>
                <c:pt idx="265">
                  <c:v>5.5000000000000021E-2</c:v>
                </c:pt>
                <c:pt idx="266">
                  <c:v>-3.4999999999999976E-2</c:v>
                </c:pt>
                <c:pt idx="267">
                  <c:v>-0.19999999999999998</c:v>
                </c:pt>
                <c:pt idx="268">
                  <c:v>-0.22499999999999998</c:v>
                </c:pt>
                <c:pt idx="269">
                  <c:v>-0.22000000000000003</c:v>
                </c:pt>
                <c:pt idx="270">
                  <c:v>-0.22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098440"/>
        <c:axId val="300099224"/>
      </c:scatterChart>
      <c:valAx>
        <c:axId val="300098440"/>
        <c:scaling>
          <c:orientation val="minMax"/>
          <c:max val="3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Depth (mm)</a:t>
                </a:r>
              </a:p>
            </c:rich>
          </c:tx>
          <c:layout>
            <c:manualLayout>
              <c:xMode val="edge"/>
              <c:yMode val="edge"/>
              <c:x val="0.43358313492063494"/>
              <c:y val="0.920095833333333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0099224"/>
        <c:crossesAt val="0"/>
        <c:crossBetween val="midCat"/>
        <c:majorUnit val="5"/>
      </c:valAx>
      <c:valAx>
        <c:axId val="300099224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Force (N)</a:t>
                </a:r>
                <a:endParaRPr lang="en-US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0098440"/>
        <c:crossesAt val="0"/>
        <c:crossBetween val="midCat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3517063492063489E-2"/>
          <c:y val="9.9130555555555555E-2"/>
          <c:w val="0.93807539682539687"/>
          <c:h val="0.13817611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Reprocell 500 Drilling Resistance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6327380952381"/>
          <c:y val="0.27015722222222222"/>
          <c:w val="0.81055833333333338"/>
          <c:h val="0.63298586715122152"/>
        </c:manualLayout>
      </c:layout>
      <c:scatterChart>
        <c:scatterStyle val="smoothMarker"/>
        <c:varyColors val="0"/>
        <c:ser>
          <c:idx val="6"/>
          <c:order val="0"/>
          <c:tx>
            <c:v>Reprocell 500, Moulded, One Layer</c:v>
          </c:tx>
          <c:spPr>
            <a:ln w="12700" cap="rnd">
              <a:solidFill>
                <a:srgbClr val="ED7D31">
                  <a:lumMod val="60000"/>
                  <a:lumOff val="4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'Reprocell 500'!$H$4:$H$285</c:f>
              <c:numCache>
                <c:formatCode>General</c:formatCode>
                <c:ptCount val="282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  <c:pt idx="69">
                  <c:v>6.9000000000000012</c:v>
                </c:pt>
                <c:pt idx="70">
                  <c:v>7</c:v>
                </c:pt>
                <c:pt idx="71">
                  <c:v>7.0999999999999988</c:v>
                </c:pt>
                <c:pt idx="72">
                  <c:v>7.2</c:v>
                </c:pt>
                <c:pt idx="73">
                  <c:v>7.3</c:v>
                </c:pt>
                <c:pt idx="74">
                  <c:v>7.4000000000000012</c:v>
                </c:pt>
                <c:pt idx="75">
                  <c:v>7.5</c:v>
                </c:pt>
                <c:pt idx="76">
                  <c:v>7.5999999999999988</c:v>
                </c:pt>
                <c:pt idx="77">
                  <c:v>7.7</c:v>
                </c:pt>
                <c:pt idx="78">
                  <c:v>7.8</c:v>
                </c:pt>
                <c:pt idx="79">
                  <c:v>7.9000000000000012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10.699999999999998</c:v>
                </c:pt>
                <c:pt idx="108">
                  <c:v>10.800000000000002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11.199999999999998</c:v>
                </c:pt>
                <c:pt idx="113">
                  <c:v>11.300000000000002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11.699999999999998</c:v>
                </c:pt>
                <c:pt idx="118">
                  <c:v>11.800000000000002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12.199999999999998</c:v>
                </c:pt>
                <c:pt idx="123">
                  <c:v>12.300000000000002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12.699999999999998</c:v>
                </c:pt>
                <c:pt idx="128">
                  <c:v>12.800000000000002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13.199999999999998</c:v>
                </c:pt>
                <c:pt idx="133">
                  <c:v>13.300000000000002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13.699999999999998</c:v>
                </c:pt>
                <c:pt idx="138">
                  <c:v>13.800000000000002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14.199999999999998</c:v>
                </c:pt>
                <c:pt idx="143">
                  <c:v>14.300000000000002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14.699999999999998</c:v>
                </c:pt>
                <c:pt idx="148">
                  <c:v>14.800000000000002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15.199999999999998</c:v>
                </c:pt>
                <c:pt idx="153">
                  <c:v>15.300000000000002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15.699999999999998</c:v>
                </c:pt>
                <c:pt idx="158">
                  <c:v>15.800000000000002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21.399999999999995</c:v>
                </c:pt>
                <c:pt idx="215">
                  <c:v>21.5</c:v>
                </c:pt>
                <c:pt idx="216">
                  <c:v>21.600000000000005</c:v>
                </c:pt>
                <c:pt idx="217">
                  <c:v>21.7</c:v>
                </c:pt>
                <c:pt idx="218">
                  <c:v>21.8</c:v>
                </c:pt>
                <c:pt idx="219">
                  <c:v>21.899999999999995</c:v>
                </c:pt>
                <c:pt idx="220">
                  <c:v>22</c:v>
                </c:pt>
                <c:pt idx="221">
                  <c:v>22.100000000000005</c:v>
                </c:pt>
                <c:pt idx="222">
                  <c:v>22.2</c:v>
                </c:pt>
                <c:pt idx="223">
                  <c:v>22.3</c:v>
                </c:pt>
                <c:pt idx="224">
                  <c:v>22.399999999999995</c:v>
                </c:pt>
                <c:pt idx="225">
                  <c:v>22.5</c:v>
                </c:pt>
                <c:pt idx="226">
                  <c:v>22.600000000000005</c:v>
                </c:pt>
                <c:pt idx="227">
                  <c:v>22.7</c:v>
                </c:pt>
                <c:pt idx="228">
                  <c:v>22.8</c:v>
                </c:pt>
                <c:pt idx="229">
                  <c:v>22.899999999999995</c:v>
                </c:pt>
                <c:pt idx="230">
                  <c:v>23</c:v>
                </c:pt>
                <c:pt idx="231">
                  <c:v>23.100000000000005</c:v>
                </c:pt>
                <c:pt idx="232">
                  <c:v>23.2</c:v>
                </c:pt>
                <c:pt idx="233">
                  <c:v>23.3</c:v>
                </c:pt>
                <c:pt idx="234">
                  <c:v>23.399999999999995</c:v>
                </c:pt>
                <c:pt idx="235">
                  <c:v>23.5</c:v>
                </c:pt>
                <c:pt idx="236">
                  <c:v>23.600000000000005</c:v>
                </c:pt>
                <c:pt idx="237">
                  <c:v>23.7</c:v>
                </c:pt>
                <c:pt idx="238">
                  <c:v>23.8</c:v>
                </c:pt>
                <c:pt idx="239">
                  <c:v>23.899999999999995</c:v>
                </c:pt>
                <c:pt idx="240">
                  <c:v>24</c:v>
                </c:pt>
                <c:pt idx="241">
                  <c:v>24.100000000000005</c:v>
                </c:pt>
                <c:pt idx="242">
                  <c:v>24.2</c:v>
                </c:pt>
                <c:pt idx="243">
                  <c:v>24.3</c:v>
                </c:pt>
                <c:pt idx="244">
                  <c:v>24.399999999999995</c:v>
                </c:pt>
                <c:pt idx="245">
                  <c:v>24.5</c:v>
                </c:pt>
                <c:pt idx="246">
                  <c:v>24.600000000000005</c:v>
                </c:pt>
                <c:pt idx="247">
                  <c:v>24.7</c:v>
                </c:pt>
                <c:pt idx="248">
                  <c:v>24.8</c:v>
                </c:pt>
                <c:pt idx="249">
                  <c:v>24.899999999999995</c:v>
                </c:pt>
                <c:pt idx="250">
                  <c:v>25</c:v>
                </c:pt>
                <c:pt idx="251">
                  <c:v>25.100000000000005</c:v>
                </c:pt>
                <c:pt idx="252">
                  <c:v>25.2</c:v>
                </c:pt>
                <c:pt idx="253">
                  <c:v>25.3</c:v>
                </c:pt>
                <c:pt idx="254">
                  <c:v>25.399999999999995</c:v>
                </c:pt>
                <c:pt idx="255">
                  <c:v>25.5</c:v>
                </c:pt>
                <c:pt idx="256">
                  <c:v>25.600000000000005</c:v>
                </c:pt>
                <c:pt idx="257">
                  <c:v>25.7</c:v>
                </c:pt>
                <c:pt idx="258">
                  <c:v>25.8</c:v>
                </c:pt>
                <c:pt idx="259">
                  <c:v>25.899999999999995</c:v>
                </c:pt>
                <c:pt idx="260">
                  <c:v>26</c:v>
                </c:pt>
                <c:pt idx="261">
                  <c:v>26.100000000000005</c:v>
                </c:pt>
                <c:pt idx="262">
                  <c:v>26.2</c:v>
                </c:pt>
                <c:pt idx="263">
                  <c:v>26.3</c:v>
                </c:pt>
                <c:pt idx="264">
                  <c:v>26.399999999999995</c:v>
                </c:pt>
                <c:pt idx="265">
                  <c:v>26.5</c:v>
                </c:pt>
                <c:pt idx="266">
                  <c:v>26.600000000000005</c:v>
                </c:pt>
                <c:pt idx="267">
                  <c:v>26.7</c:v>
                </c:pt>
                <c:pt idx="268">
                  <c:v>26.8</c:v>
                </c:pt>
                <c:pt idx="269">
                  <c:v>26.899999999999995</c:v>
                </c:pt>
                <c:pt idx="270">
                  <c:v>27</c:v>
                </c:pt>
                <c:pt idx="271">
                  <c:v>27.100000000000005</c:v>
                </c:pt>
                <c:pt idx="272">
                  <c:v>27.2</c:v>
                </c:pt>
                <c:pt idx="273">
                  <c:v>27.3</c:v>
                </c:pt>
                <c:pt idx="274">
                  <c:v>27.399999999999995</c:v>
                </c:pt>
                <c:pt idx="275">
                  <c:v>27.5</c:v>
                </c:pt>
                <c:pt idx="276">
                  <c:v>27.600000000000005</c:v>
                </c:pt>
                <c:pt idx="277">
                  <c:v>27.7</c:v>
                </c:pt>
                <c:pt idx="278">
                  <c:v>27.8</c:v>
                </c:pt>
                <c:pt idx="279">
                  <c:v>27.899999999999995</c:v>
                </c:pt>
                <c:pt idx="280">
                  <c:v>28</c:v>
                </c:pt>
                <c:pt idx="281">
                  <c:v>28.100000000000005</c:v>
                </c:pt>
              </c:numCache>
            </c:numRef>
          </c:xVal>
          <c:yVal>
            <c:numRef>
              <c:f>'Reprocell 500'!$I$4:$I$285</c:f>
              <c:numCache>
                <c:formatCode>0.00</c:formatCode>
                <c:ptCount val="282"/>
                <c:pt idx="0">
                  <c:v>0</c:v>
                </c:pt>
                <c:pt idx="1">
                  <c:v>2.8733333333333331</c:v>
                </c:pt>
                <c:pt idx="2">
                  <c:v>8.6433333333333326</c:v>
                </c:pt>
                <c:pt idx="3">
                  <c:v>16.696666666666669</c:v>
                </c:pt>
                <c:pt idx="4">
                  <c:v>23.383333333333336</c:v>
                </c:pt>
                <c:pt idx="5">
                  <c:v>29.553333333333331</c:v>
                </c:pt>
                <c:pt idx="6">
                  <c:v>34.270000000000003</c:v>
                </c:pt>
                <c:pt idx="7">
                  <c:v>35.220000000000006</c:v>
                </c:pt>
                <c:pt idx="8">
                  <c:v>36.546666666666667</c:v>
                </c:pt>
                <c:pt idx="9">
                  <c:v>36.47</c:v>
                </c:pt>
                <c:pt idx="10">
                  <c:v>36.116666666666667</c:v>
                </c:pt>
                <c:pt idx="11">
                  <c:v>33.443333333333335</c:v>
                </c:pt>
                <c:pt idx="12">
                  <c:v>31.5</c:v>
                </c:pt>
                <c:pt idx="13">
                  <c:v>30.916666666666668</c:v>
                </c:pt>
                <c:pt idx="14">
                  <c:v>29.206666666666667</c:v>
                </c:pt>
                <c:pt idx="15">
                  <c:v>29.066666666666666</c:v>
                </c:pt>
                <c:pt idx="16">
                  <c:v>29.203333333333333</c:v>
                </c:pt>
                <c:pt idx="17">
                  <c:v>29.23</c:v>
                </c:pt>
                <c:pt idx="18">
                  <c:v>28.123333333333335</c:v>
                </c:pt>
                <c:pt idx="19">
                  <c:v>28.183333333333334</c:v>
                </c:pt>
                <c:pt idx="20">
                  <c:v>26.583333333333332</c:v>
                </c:pt>
                <c:pt idx="21">
                  <c:v>24.953333333333333</c:v>
                </c:pt>
                <c:pt idx="22">
                  <c:v>24.686666666666667</c:v>
                </c:pt>
                <c:pt idx="23">
                  <c:v>25.139999999999997</c:v>
                </c:pt>
                <c:pt idx="24">
                  <c:v>25.213333333333335</c:v>
                </c:pt>
                <c:pt idx="25">
                  <c:v>24.556666666666661</c:v>
                </c:pt>
                <c:pt idx="26">
                  <c:v>23.183333333333334</c:v>
                </c:pt>
                <c:pt idx="27">
                  <c:v>23.646666666666665</c:v>
                </c:pt>
                <c:pt idx="28">
                  <c:v>22.793333333333333</c:v>
                </c:pt>
                <c:pt idx="29">
                  <c:v>22.323333333333334</c:v>
                </c:pt>
                <c:pt idx="30">
                  <c:v>23.580000000000002</c:v>
                </c:pt>
                <c:pt idx="31">
                  <c:v>24.986666666666665</c:v>
                </c:pt>
                <c:pt idx="32">
                  <c:v>25.116666666666664</c:v>
                </c:pt>
                <c:pt idx="33">
                  <c:v>24.776666666666667</c:v>
                </c:pt>
                <c:pt idx="34">
                  <c:v>25.176666666666666</c:v>
                </c:pt>
                <c:pt idx="35">
                  <c:v>24.33</c:v>
                </c:pt>
                <c:pt idx="36">
                  <c:v>24.276666666666667</c:v>
                </c:pt>
                <c:pt idx="37">
                  <c:v>23.786666666666665</c:v>
                </c:pt>
                <c:pt idx="38">
                  <c:v>23.086666666666662</c:v>
                </c:pt>
                <c:pt idx="39">
                  <c:v>22.94</c:v>
                </c:pt>
                <c:pt idx="40">
                  <c:v>23.25333333333333</c:v>
                </c:pt>
                <c:pt idx="41">
                  <c:v>22.366666666666664</c:v>
                </c:pt>
                <c:pt idx="42">
                  <c:v>21.52333333333333</c:v>
                </c:pt>
                <c:pt idx="43">
                  <c:v>21.450000000000003</c:v>
                </c:pt>
                <c:pt idx="44">
                  <c:v>21.123333333333335</c:v>
                </c:pt>
                <c:pt idx="45">
                  <c:v>20.793333333333333</c:v>
                </c:pt>
                <c:pt idx="46">
                  <c:v>21.243333333333332</c:v>
                </c:pt>
                <c:pt idx="47">
                  <c:v>20.83</c:v>
                </c:pt>
                <c:pt idx="48">
                  <c:v>21.156666666666666</c:v>
                </c:pt>
                <c:pt idx="49">
                  <c:v>21.823333333333334</c:v>
                </c:pt>
                <c:pt idx="50">
                  <c:v>21.61</c:v>
                </c:pt>
                <c:pt idx="51">
                  <c:v>21.439999999999998</c:v>
                </c:pt>
                <c:pt idx="52">
                  <c:v>20.316666666666666</c:v>
                </c:pt>
                <c:pt idx="53">
                  <c:v>18.643333333333334</c:v>
                </c:pt>
                <c:pt idx="54">
                  <c:v>18.816666666666666</c:v>
                </c:pt>
                <c:pt idx="55">
                  <c:v>18.273333333333337</c:v>
                </c:pt>
                <c:pt idx="56">
                  <c:v>19.010000000000002</c:v>
                </c:pt>
                <c:pt idx="57">
                  <c:v>19.55</c:v>
                </c:pt>
                <c:pt idx="58">
                  <c:v>20.059999999999999</c:v>
                </c:pt>
                <c:pt idx="59">
                  <c:v>20.999999999999996</c:v>
                </c:pt>
                <c:pt idx="60">
                  <c:v>20.383333333333336</c:v>
                </c:pt>
                <c:pt idx="61">
                  <c:v>20.003333333333334</c:v>
                </c:pt>
                <c:pt idx="62">
                  <c:v>19.326666666666664</c:v>
                </c:pt>
                <c:pt idx="63">
                  <c:v>19.04</c:v>
                </c:pt>
                <c:pt idx="64">
                  <c:v>20.196666666666669</c:v>
                </c:pt>
                <c:pt idx="65">
                  <c:v>20.823333333333334</c:v>
                </c:pt>
                <c:pt idx="66">
                  <c:v>20.676666666666666</c:v>
                </c:pt>
                <c:pt idx="67">
                  <c:v>20.546666666666667</c:v>
                </c:pt>
                <c:pt idx="68">
                  <c:v>19.473333333333333</c:v>
                </c:pt>
                <c:pt idx="69">
                  <c:v>19.326666666666668</c:v>
                </c:pt>
                <c:pt idx="70">
                  <c:v>19.720000000000002</c:v>
                </c:pt>
                <c:pt idx="71">
                  <c:v>19.383333333333329</c:v>
                </c:pt>
                <c:pt idx="72">
                  <c:v>19.736666666666665</c:v>
                </c:pt>
                <c:pt idx="73">
                  <c:v>19.28</c:v>
                </c:pt>
                <c:pt idx="74">
                  <c:v>19.419999999999998</c:v>
                </c:pt>
                <c:pt idx="75">
                  <c:v>18.946666666666662</c:v>
                </c:pt>
                <c:pt idx="76">
                  <c:v>19.413333333333334</c:v>
                </c:pt>
                <c:pt idx="77">
                  <c:v>20.05</c:v>
                </c:pt>
                <c:pt idx="78">
                  <c:v>18.793333333333333</c:v>
                </c:pt>
                <c:pt idx="79">
                  <c:v>18.866666666666664</c:v>
                </c:pt>
                <c:pt idx="80">
                  <c:v>19.95</c:v>
                </c:pt>
                <c:pt idx="81">
                  <c:v>19.863333333333333</c:v>
                </c:pt>
                <c:pt idx="82">
                  <c:v>19.900000000000002</c:v>
                </c:pt>
                <c:pt idx="83">
                  <c:v>19.489999999999998</c:v>
                </c:pt>
                <c:pt idx="84">
                  <c:v>19.656666666666666</c:v>
                </c:pt>
                <c:pt idx="85">
                  <c:v>19.743333333333336</c:v>
                </c:pt>
                <c:pt idx="86">
                  <c:v>21.12</c:v>
                </c:pt>
                <c:pt idx="87">
                  <c:v>20.746666666666666</c:v>
                </c:pt>
                <c:pt idx="88">
                  <c:v>20.993333333333329</c:v>
                </c:pt>
                <c:pt idx="89">
                  <c:v>20.41</c:v>
                </c:pt>
                <c:pt idx="90">
                  <c:v>20.126666666666669</c:v>
                </c:pt>
                <c:pt idx="91">
                  <c:v>19.853333333333335</c:v>
                </c:pt>
                <c:pt idx="92">
                  <c:v>19.366666666666664</c:v>
                </c:pt>
                <c:pt idx="93">
                  <c:v>18.343333333333334</c:v>
                </c:pt>
                <c:pt idx="94">
                  <c:v>18.956666666666667</c:v>
                </c:pt>
                <c:pt idx="95">
                  <c:v>18.706666666666667</c:v>
                </c:pt>
                <c:pt idx="96">
                  <c:v>18.170000000000002</c:v>
                </c:pt>
                <c:pt idx="97">
                  <c:v>18.243333333333336</c:v>
                </c:pt>
                <c:pt idx="98">
                  <c:v>18.003333333333334</c:v>
                </c:pt>
                <c:pt idx="99">
                  <c:v>18.526666666666667</c:v>
                </c:pt>
                <c:pt idx="100">
                  <c:v>17.943333333333332</c:v>
                </c:pt>
                <c:pt idx="101">
                  <c:v>18.533333333333335</c:v>
                </c:pt>
                <c:pt idx="102">
                  <c:v>18.056666666666668</c:v>
                </c:pt>
                <c:pt idx="103">
                  <c:v>17.583333333333332</c:v>
                </c:pt>
                <c:pt idx="104">
                  <c:v>17.146666666666665</c:v>
                </c:pt>
                <c:pt idx="105">
                  <c:v>18.559999999999999</c:v>
                </c:pt>
                <c:pt idx="106">
                  <c:v>18.34</c:v>
                </c:pt>
                <c:pt idx="107">
                  <c:v>17.326666666666664</c:v>
                </c:pt>
                <c:pt idx="108">
                  <c:v>17.003333333333334</c:v>
                </c:pt>
                <c:pt idx="109">
                  <c:v>16.760000000000002</c:v>
                </c:pt>
                <c:pt idx="110">
                  <c:v>15.590000000000002</c:v>
                </c:pt>
                <c:pt idx="111">
                  <c:v>15.82</c:v>
                </c:pt>
                <c:pt idx="112">
                  <c:v>15.97</c:v>
                </c:pt>
                <c:pt idx="113">
                  <c:v>15.959999999999999</c:v>
                </c:pt>
                <c:pt idx="114">
                  <c:v>16.690000000000001</c:v>
                </c:pt>
                <c:pt idx="115">
                  <c:v>17.296666666666667</c:v>
                </c:pt>
                <c:pt idx="116">
                  <c:v>16.739999999999998</c:v>
                </c:pt>
                <c:pt idx="117">
                  <c:v>17.353333333333335</c:v>
                </c:pt>
                <c:pt idx="118">
                  <c:v>16.966666666666669</c:v>
                </c:pt>
                <c:pt idx="119">
                  <c:v>17.37</c:v>
                </c:pt>
                <c:pt idx="120">
                  <c:v>18.843333333333334</c:v>
                </c:pt>
                <c:pt idx="121">
                  <c:v>18.836666666666666</c:v>
                </c:pt>
                <c:pt idx="122">
                  <c:v>19.306666666666668</c:v>
                </c:pt>
                <c:pt idx="123">
                  <c:v>18.566666666666666</c:v>
                </c:pt>
                <c:pt idx="124">
                  <c:v>18.736666666666668</c:v>
                </c:pt>
                <c:pt idx="125">
                  <c:v>18.623333333333335</c:v>
                </c:pt>
                <c:pt idx="126">
                  <c:v>19.223333333333333</c:v>
                </c:pt>
                <c:pt idx="127">
                  <c:v>20.193333333333332</c:v>
                </c:pt>
                <c:pt idx="128">
                  <c:v>21.86333333333333</c:v>
                </c:pt>
                <c:pt idx="129">
                  <c:v>21.736666666666668</c:v>
                </c:pt>
                <c:pt idx="130">
                  <c:v>21.53</c:v>
                </c:pt>
                <c:pt idx="131">
                  <c:v>20.88</c:v>
                </c:pt>
                <c:pt idx="132">
                  <c:v>20.133333333333336</c:v>
                </c:pt>
                <c:pt idx="133">
                  <c:v>20.16333333333333</c:v>
                </c:pt>
                <c:pt idx="134">
                  <c:v>20.383333333333329</c:v>
                </c:pt>
                <c:pt idx="135">
                  <c:v>19.096666666666668</c:v>
                </c:pt>
                <c:pt idx="136">
                  <c:v>19.809999999999999</c:v>
                </c:pt>
                <c:pt idx="137">
                  <c:v>19.363333333333333</c:v>
                </c:pt>
                <c:pt idx="138">
                  <c:v>19.413333333333338</c:v>
                </c:pt>
                <c:pt idx="139">
                  <c:v>19.23</c:v>
                </c:pt>
                <c:pt idx="140">
                  <c:v>19.593333333333334</c:v>
                </c:pt>
                <c:pt idx="141">
                  <c:v>18.696666666666669</c:v>
                </c:pt>
                <c:pt idx="142">
                  <c:v>17.676666666666666</c:v>
                </c:pt>
                <c:pt idx="143">
                  <c:v>16.233333333333334</c:v>
                </c:pt>
                <c:pt idx="144">
                  <c:v>16.063333333333336</c:v>
                </c:pt>
                <c:pt idx="145">
                  <c:v>16.866666666666667</c:v>
                </c:pt>
                <c:pt idx="146">
                  <c:v>17.27</c:v>
                </c:pt>
                <c:pt idx="147">
                  <c:v>18.11</c:v>
                </c:pt>
                <c:pt idx="148">
                  <c:v>19.28</c:v>
                </c:pt>
                <c:pt idx="149">
                  <c:v>20.426666666666666</c:v>
                </c:pt>
                <c:pt idx="150">
                  <c:v>20.723333333333333</c:v>
                </c:pt>
                <c:pt idx="151">
                  <c:v>19.313333333333333</c:v>
                </c:pt>
                <c:pt idx="152">
                  <c:v>17.556666666666668</c:v>
                </c:pt>
                <c:pt idx="153">
                  <c:v>17.45</c:v>
                </c:pt>
                <c:pt idx="154">
                  <c:v>16.573333333333334</c:v>
                </c:pt>
                <c:pt idx="155">
                  <c:v>16.586666666666666</c:v>
                </c:pt>
                <c:pt idx="156">
                  <c:v>16.986666666666668</c:v>
                </c:pt>
                <c:pt idx="157">
                  <c:v>17.556666666666668</c:v>
                </c:pt>
                <c:pt idx="158">
                  <c:v>17.010000000000002</c:v>
                </c:pt>
                <c:pt idx="159">
                  <c:v>16.693333333333332</c:v>
                </c:pt>
                <c:pt idx="160">
                  <c:v>16.91</c:v>
                </c:pt>
                <c:pt idx="161">
                  <c:v>16.933333333333334</c:v>
                </c:pt>
                <c:pt idx="162">
                  <c:v>17.386666666666667</c:v>
                </c:pt>
                <c:pt idx="163">
                  <c:v>17.436666666666667</c:v>
                </c:pt>
                <c:pt idx="164">
                  <c:v>18.273333333333337</c:v>
                </c:pt>
                <c:pt idx="165">
                  <c:v>16.973333333333333</c:v>
                </c:pt>
                <c:pt idx="166">
                  <c:v>18.123333333333331</c:v>
                </c:pt>
                <c:pt idx="167">
                  <c:v>18.146666666666665</c:v>
                </c:pt>
                <c:pt idx="168">
                  <c:v>17.690000000000001</c:v>
                </c:pt>
                <c:pt idx="169">
                  <c:v>18.41333333333333</c:v>
                </c:pt>
                <c:pt idx="170">
                  <c:v>18.333333333333332</c:v>
                </c:pt>
                <c:pt idx="171">
                  <c:v>18.52</c:v>
                </c:pt>
                <c:pt idx="172">
                  <c:v>17.293333333333333</c:v>
                </c:pt>
                <c:pt idx="173">
                  <c:v>16.846666666666664</c:v>
                </c:pt>
                <c:pt idx="174">
                  <c:v>17</c:v>
                </c:pt>
                <c:pt idx="175">
                  <c:v>16.353333333333335</c:v>
                </c:pt>
                <c:pt idx="176">
                  <c:v>17.033333333333335</c:v>
                </c:pt>
                <c:pt idx="177">
                  <c:v>16.783333333333335</c:v>
                </c:pt>
                <c:pt idx="178">
                  <c:v>16.193333333333332</c:v>
                </c:pt>
                <c:pt idx="179">
                  <c:v>16.39</c:v>
                </c:pt>
                <c:pt idx="180">
                  <c:v>16.62</c:v>
                </c:pt>
                <c:pt idx="181">
                  <c:v>17.786666666666665</c:v>
                </c:pt>
                <c:pt idx="182">
                  <c:v>18.243333333333332</c:v>
                </c:pt>
                <c:pt idx="183">
                  <c:v>18.8</c:v>
                </c:pt>
                <c:pt idx="184">
                  <c:v>18.603333333333335</c:v>
                </c:pt>
                <c:pt idx="185">
                  <c:v>18.513333333333335</c:v>
                </c:pt>
                <c:pt idx="186">
                  <c:v>17.599999999999998</c:v>
                </c:pt>
                <c:pt idx="187">
                  <c:v>18.293333333333333</c:v>
                </c:pt>
                <c:pt idx="188">
                  <c:v>19.046666666666667</c:v>
                </c:pt>
                <c:pt idx="189">
                  <c:v>18.493333333333332</c:v>
                </c:pt>
                <c:pt idx="190">
                  <c:v>18.360000000000003</c:v>
                </c:pt>
                <c:pt idx="191">
                  <c:v>18.66333333333333</c:v>
                </c:pt>
                <c:pt idx="192">
                  <c:v>18.186666666666667</c:v>
                </c:pt>
                <c:pt idx="193">
                  <c:v>18.293333333333333</c:v>
                </c:pt>
                <c:pt idx="194">
                  <c:v>17.753333333333334</c:v>
                </c:pt>
                <c:pt idx="195">
                  <c:v>16.786666666666665</c:v>
                </c:pt>
                <c:pt idx="196">
                  <c:v>16.936666666666667</c:v>
                </c:pt>
                <c:pt idx="197">
                  <c:v>16.376666666666665</c:v>
                </c:pt>
                <c:pt idx="198">
                  <c:v>17.516666666666666</c:v>
                </c:pt>
                <c:pt idx="199">
                  <c:v>16.61</c:v>
                </c:pt>
                <c:pt idx="200">
                  <c:v>16.496666666666666</c:v>
                </c:pt>
                <c:pt idx="201">
                  <c:v>15.616666666666667</c:v>
                </c:pt>
                <c:pt idx="202">
                  <c:v>14.229999999999999</c:v>
                </c:pt>
                <c:pt idx="203">
                  <c:v>14.12</c:v>
                </c:pt>
                <c:pt idx="204">
                  <c:v>14.069999999999999</c:v>
                </c:pt>
                <c:pt idx="205">
                  <c:v>15.253333333333336</c:v>
                </c:pt>
                <c:pt idx="206">
                  <c:v>15.673333333333334</c:v>
                </c:pt>
                <c:pt idx="207">
                  <c:v>16.86</c:v>
                </c:pt>
                <c:pt idx="208">
                  <c:v>17.043333333333333</c:v>
                </c:pt>
                <c:pt idx="209">
                  <c:v>17.323333333333334</c:v>
                </c:pt>
                <c:pt idx="210">
                  <c:v>16.723333333333333</c:v>
                </c:pt>
                <c:pt idx="211">
                  <c:v>16.766666666666666</c:v>
                </c:pt>
                <c:pt idx="212">
                  <c:v>15.563333333333333</c:v>
                </c:pt>
                <c:pt idx="213">
                  <c:v>15.653333333333336</c:v>
                </c:pt>
                <c:pt idx="214">
                  <c:v>16.48</c:v>
                </c:pt>
                <c:pt idx="215">
                  <c:v>16.733333333333331</c:v>
                </c:pt>
                <c:pt idx="216">
                  <c:v>16.773333333333337</c:v>
                </c:pt>
                <c:pt idx="217">
                  <c:v>15.74</c:v>
                </c:pt>
                <c:pt idx="218">
                  <c:v>15.553333333333333</c:v>
                </c:pt>
                <c:pt idx="219">
                  <c:v>15.589999999999998</c:v>
                </c:pt>
                <c:pt idx="220">
                  <c:v>14.583333333333334</c:v>
                </c:pt>
                <c:pt idx="221">
                  <c:v>14.796666666666667</c:v>
                </c:pt>
                <c:pt idx="222">
                  <c:v>15.62</c:v>
                </c:pt>
                <c:pt idx="223">
                  <c:v>15.626666666666667</c:v>
                </c:pt>
                <c:pt idx="224">
                  <c:v>14.959999999999999</c:v>
                </c:pt>
                <c:pt idx="225">
                  <c:v>14.37</c:v>
                </c:pt>
                <c:pt idx="226">
                  <c:v>13.983333333333334</c:v>
                </c:pt>
                <c:pt idx="227">
                  <c:v>14.653333333333334</c:v>
                </c:pt>
                <c:pt idx="228">
                  <c:v>14.283333333333333</c:v>
                </c:pt>
                <c:pt idx="229">
                  <c:v>13.993333333333332</c:v>
                </c:pt>
                <c:pt idx="230">
                  <c:v>13.946666666666665</c:v>
                </c:pt>
                <c:pt idx="231">
                  <c:v>14.173333333333334</c:v>
                </c:pt>
                <c:pt idx="232">
                  <c:v>14.686666666666666</c:v>
                </c:pt>
                <c:pt idx="233">
                  <c:v>15.546666666666667</c:v>
                </c:pt>
                <c:pt idx="234">
                  <c:v>14.563333333333333</c:v>
                </c:pt>
                <c:pt idx="235">
                  <c:v>14.069999999999999</c:v>
                </c:pt>
                <c:pt idx="236">
                  <c:v>12.686666666666667</c:v>
                </c:pt>
                <c:pt idx="237">
                  <c:v>13.086666666666666</c:v>
                </c:pt>
                <c:pt idx="238">
                  <c:v>13.366666666666667</c:v>
                </c:pt>
                <c:pt idx="239">
                  <c:v>14.536666666666667</c:v>
                </c:pt>
                <c:pt idx="240">
                  <c:v>14.576666666666666</c:v>
                </c:pt>
                <c:pt idx="241">
                  <c:v>13.756666666666668</c:v>
                </c:pt>
                <c:pt idx="242">
                  <c:v>14.51</c:v>
                </c:pt>
                <c:pt idx="243">
                  <c:v>14.876666666666667</c:v>
                </c:pt>
                <c:pt idx="244">
                  <c:v>14.913333333333332</c:v>
                </c:pt>
                <c:pt idx="245">
                  <c:v>15.229999999999999</c:v>
                </c:pt>
                <c:pt idx="246">
                  <c:v>15.613333333333332</c:v>
                </c:pt>
                <c:pt idx="247">
                  <c:v>15.173333333333334</c:v>
                </c:pt>
                <c:pt idx="248">
                  <c:v>14.683333333333332</c:v>
                </c:pt>
                <c:pt idx="249">
                  <c:v>15.939999999999998</c:v>
                </c:pt>
                <c:pt idx="250">
                  <c:v>16.389999999999997</c:v>
                </c:pt>
                <c:pt idx="251">
                  <c:v>16.753333333333334</c:v>
                </c:pt>
                <c:pt idx="252">
                  <c:v>15.299999999999999</c:v>
                </c:pt>
                <c:pt idx="253">
                  <c:v>15.329999999999998</c:v>
                </c:pt>
                <c:pt idx="254">
                  <c:v>16.196666666666665</c:v>
                </c:pt>
                <c:pt idx="255">
                  <c:v>17.22</c:v>
                </c:pt>
                <c:pt idx="256">
                  <c:v>17.91</c:v>
                </c:pt>
                <c:pt idx="257">
                  <c:v>16.91</c:v>
                </c:pt>
                <c:pt idx="258">
                  <c:v>16.693333333333332</c:v>
                </c:pt>
                <c:pt idx="259">
                  <c:v>16.309999999999999</c:v>
                </c:pt>
                <c:pt idx="260">
                  <c:v>15.933333333333332</c:v>
                </c:pt>
                <c:pt idx="261">
                  <c:v>15.94</c:v>
                </c:pt>
                <c:pt idx="262">
                  <c:v>16.343333333333334</c:v>
                </c:pt>
                <c:pt idx="263">
                  <c:v>15.693333333333333</c:v>
                </c:pt>
                <c:pt idx="264">
                  <c:v>15.160000000000002</c:v>
                </c:pt>
                <c:pt idx="265">
                  <c:v>14.686666666666667</c:v>
                </c:pt>
                <c:pt idx="266">
                  <c:v>14.033333333333333</c:v>
                </c:pt>
                <c:pt idx="267">
                  <c:v>12.950000000000001</c:v>
                </c:pt>
                <c:pt idx="268">
                  <c:v>12.856666666666667</c:v>
                </c:pt>
                <c:pt idx="269">
                  <c:v>13.153333333333334</c:v>
                </c:pt>
                <c:pt idx="270">
                  <c:v>12.85</c:v>
                </c:pt>
                <c:pt idx="271">
                  <c:v>12.806666666666667</c:v>
                </c:pt>
                <c:pt idx="272">
                  <c:v>12.363333333333335</c:v>
                </c:pt>
                <c:pt idx="273">
                  <c:v>11.37</c:v>
                </c:pt>
                <c:pt idx="274">
                  <c:v>9.8233333333333324</c:v>
                </c:pt>
                <c:pt idx="275">
                  <c:v>8.35</c:v>
                </c:pt>
                <c:pt idx="276">
                  <c:v>7.3833333333333329</c:v>
                </c:pt>
                <c:pt idx="277">
                  <c:v>6.2633333333333328</c:v>
                </c:pt>
                <c:pt idx="278">
                  <c:v>5.253333333333333</c:v>
                </c:pt>
                <c:pt idx="279">
                  <c:v>4.4266666666666667</c:v>
                </c:pt>
                <c:pt idx="280">
                  <c:v>3.7099999999999995</c:v>
                </c:pt>
                <c:pt idx="281">
                  <c:v>2.7133333333333334</c:v>
                </c:pt>
              </c:numCache>
            </c:numRef>
          </c:yVal>
          <c:smooth val="1"/>
        </c:ser>
        <c:ser>
          <c:idx val="1"/>
          <c:order val="1"/>
          <c:tx>
            <c:v>Reprocell 500, Cut-edge, Interface</c:v>
          </c:tx>
          <c:spPr>
            <a:ln w="15875" cap="rnd">
              <a:solidFill>
                <a:srgbClr val="ED7D31">
                  <a:lumMod val="60000"/>
                  <a:lumOff val="40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'Reprocell 500'!$AR$4:$AR$304</c:f>
              <c:numCache>
                <c:formatCode>General</c:formatCode>
                <c:ptCount val="301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  <c:pt idx="69">
                  <c:v>6.9000000000000012</c:v>
                </c:pt>
                <c:pt idx="70">
                  <c:v>7</c:v>
                </c:pt>
                <c:pt idx="71">
                  <c:v>7.0999999999999988</c:v>
                </c:pt>
                <c:pt idx="72">
                  <c:v>7.2</c:v>
                </c:pt>
                <c:pt idx="73">
                  <c:v>7.3</c:v>
                </c:pt>
                <c:pt idx="74">
                  <c:v>7.4000000000000012</c:v>
                </c:pt>
                <c:pt idx="75">
                  <c:v>7.5</c:v>
                </c:pt>
                <c:pt idx="76">
                  <c:v>7.5999999999999988</c:v>
                </c:pt>
                <c:pt idx="77">
                  <c:v>7.7</c:v>
                </c:pt>
                <c:pt idx="78">
                  <c:v>7.8</c:v>
                </c:pt>
                <c:pt idx="79">
                  <c:v>7.9000000000000012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10.699999999999998</c:v>
                </c:pt>
                <c:pt idx="108">
                  <c:v>10.800000000000002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11.199999999999998</c:v>
                </c:pt>
                <c:pt idx="113">
                  <c:v>11.300000000000002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11.699999999999998</c:v>
                </c:pt>
                <c:pt idx="118">
                  <c:v>11.800000000000002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12.199999999999998</c:v>
                </c:pt>
                <c:pt idx="123">
                  <c:v>12.300000000000002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12.699999999999998</c:v>
                </c:pt>
                <c:pt idx="128">
                  <c:v>12.800000000000002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13.199999999999998</c:v>
                </c:pt>
                <c:pt idx="133">
                  <c:v>13.300000000000002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13.699999999999998</c:v>
                </c:pt>
                <c:pt idx="138">
                  <c:v>13.800000000000002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14.199999999999998</c:v>
                </c:pt>
                <c:pt idx="143">
                  <c:v>14.300000000000002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14.699999999999998</c:v>
                </c:pt>
                <c:pt idx="148">
                  <c:v>14.800000000000002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15.199999999999998</c:v>
                </c:pt>
                <c:pt idx="153">
                  <c:v>15.300000000000002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15.699999999999998</c:v>
                </c:pt>
                <c:pt idx="158">
                  <c:v>15.800000000000002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21.399999999999995</c:v>
                </c:pt>
                <c:pt idx="215">
                  <c:v>21.5</c:v>
                </c:pt>
                <c:pt idx="216">
                  <c:v>21.600000000000005</c:v>
                </c:pt>
                <c:pt idx="217">
                  <c:v>21.7</c:v>
                </c:pt>
                <c:pt idx="218">
                  <c:v>21.8</c:v>
                </c:pt>
                <c:pt idx="219">
                  <c:v>21.899999999999995</c:v>
                </c:pt>
                <c:pt idx="220">
                  <c:v>22</c:v>
                </c:pt>
                <c:pt idx="221">
                  <c:v>22.100000000000005</c:v>
                </c:pt>
                <c:pt idx="222">
                  <c:v>22.2</c:v>
                </c:pt>
                <c:pt idx="223">
                  <c:v>22.3</c:v>
                </c:pt>
                <c:pt idx="224">
                  <c:v>22.399999999999995</c:v>
                </c:pt>
                <c:pt idx="225">
                  <c:v>22.5</c:v>
                </c:pt>
                <c:pt idx="226">
                  <c:v>22.600000000000005</c:v>
                </c:pt>
                <c:pt idx="227">
                  <c:v>22.7</c:v>
                </c:pt>
                <c:pt idx="228">
                  <c:v>22.8</c:v>
                </c:pt>
                <c:pt idx="229">
                  <c:v>22.899999999999995</c:v>
                </c:pt>
                <c:pt idx="230">
                  <c:v>23</c:v>
                </c:pt>
                <c:pt idx="231">
                  <c:v>23.100000000000005</c:v>
                </c:pt>
                <c:pt idx="232">
                  <c:v>23.2</c:v>
                </c:pt>
                <c:pt idx="233">
                  <c:v>23.3</c:v>
                </c:pt>
                <c:pt idx="234">
                  <c:v>23.399999999999995</c:v>
                </c:pt>
                <c:pt idx="235">
                  <c:v>23.5</c:v>
                </c:pt>
                <c:pt idx="236">
                  <c:v>23.600000000000005</c:v>
                </c:pt>
                <c:pt idx="237">
                  <c:v>23.7</c:v>
                </c:pt>
                <c:pt idx="238">
                  <c:v>23.8</c:v>
                </c:pt>
                <c:pt idx="239">
                  <c:v>23.899999999999995</c:v>
                </c:pt>
                <c:pt idx="240">
                  <c:v>24</c:v>
                </c:pt>
                <c:pt idx="241">
                  <c:v>24.100000000000005</c:v>
                </c:pt>
                <c:pt idx="242">
                  <c:v>24.2</c:v>
                </c:pt>
                <c:pt idx="243">
                  <c:v>24.3</c:v>
                </c:pt>
                <c:pt idx="244">
                  <c:v>24.399999999999995</c:v>
                </c:pt>
                <c:pt idx="245">
                  <c:v>24.5</c:v>
                </c:pt>
                <c:pt idx="246">
                  <c:v>24.600000000000005</c:v>
                </c:pt>
                <c:pt idx="247">
                  <c:v>24.7</c:v>
                </c:pt>
                <c:pt idx="248">
                  <c:v>24.8</c:v>
                </c:pt>
                <c:pt idx="249">
                  <c:v>24.899999999999995</c:v>
                </c:pt>
                <c:pt idx="250">
                  <c:v>25</c:v>
                </c:pt>
                <c:pt idx="251">
                  <c:v>25.100000000000005</c:v>
                </c:pt>
                <c:pt idx="252">
                  <c:v>25.2</c:v>
                </c:pt>
                <c:pt idx="253">
                  <c:v>25.3</c:v>
                </c:pt>
                <c:pt idx="254">
                  <c:v>25.399999999999995</c:v>
                </c:pt>
                <c:pt idx="255">
                  <c:v>25.5</c:v>
                </c:pt>
                <c:pt idx="256">
                  <c:v>25.600000000000005</c:v>
                </c:pt>
                <c:pt idx="257">
                  <c:v>25.7</c:v>
                </c:pt>
                <c:pt idx="258">
                  <c:v>25.8</c:v>
                </c:pt>
                <c:pt idx="259">
                  <c:v>25.899999999999995</c:v>
                </c:pt>
                <c:pt idx="260">
                  <c:v>26</c:v>
                </c:pt>
                <c:pt idx="261">
                  <c:v>26.100000000000005</c:v>
                </c:pt>
                <c:pt idx="262">
                  <c:v>26.2</c:v>
                </c:pt>
                <c:pt idx="263">
                  <c:v>26.3</c:v>
                </c:pt>
                <c:pt idx="264">
                  <c:v>26.399999999999995</c:v>
                </c:pt>
                <c:pt idx="265">
                  <c:v>26.5</c:v>
                </c:pt>
                <c:pt idx="266">
                  <c:v>26.600000000000005</c:v>
                </c:pt>
                <c:pt idx="267">
                  <c:v>26.7</c:v>
                </c:pt>
                <c:pt idx="268">
                  <c:v>26.8</c:v>
                </c:pt>
                <c:pt idx="269">
                  <c:v>26.899999999999995</c:v>
                </c:pt>
                <c:pt idx="270">
                  <c:v>27</c:v>
                </c:pt>
                <c:pt idx="271">
                  <c:v>27.100000000000005</c:v>
                </c:pt>
                <c:pt idx="272">
                  <c:v>27.2</c:v>
                </c:pt>
                <c:pt idx="273">
                  <c:v>27.3</c:v>
                </c:pt>
                <c:pt idx="274">
                  <c:v>27.399999999999995</c:v>
                </c:pt>
                <c:pt idx="275">
                  <c:v>27.5</c:v>
                </c:pt>
                <c:pt idx="276">
                  <c:v>27.600000000000005</c:v>
                </c:pt>
                <c:pt idx="277">
                  <c:v>27.7</c:v>
                </c:pt>
                <c:pt idx="278">
                  <c:v>27.8</c:v>
                </c:pt>
                <c:pt idx="279">
                  <c:v>27.899999999999995</c:v>
                </c:pt>
                <c:pt idx="280">
                  <c:v>28</c:v>
                </c:pt>
                <c:pt idx="281">
                  <c:v>28.100000000000005</c:v>
                </c:pt>
                <c:pt idx="282">
                  <c:v>28.2</c:v>
                </c:pt>
                <c:pt idx="283">
                  <c:v>28.3</c:v>
                </c:pt>
                <c:pt idx="284">
                  <c:v>28.399999999999995</c:v>
                </c:pt>
                <c:pt idx="285">
                  <c:v>28.5</c:v>
                </c:pt>
                <c:pt idx="286">
                  <c:v>28.600000000000005</c:v>
                </c:pt>
                <c:pt idx="287">
                  <c:v>28.7</c:v>
                </c:pt>
                <c:pt idx="288">
                  <c:v>28.8</c:v>
                </c:pt>
                <c:pt idx="289">
                  <c:v>28.899999999999995</c:v>
                </c:pt>
                <c:pt idx="290">
                  <c:v>29</c:v>
                </c:pt>
                <c:pt idx="291">
                  <c:v>29.100000000000005</c:v>
                </c:pt>
                <c:pt idx="292">
                  <c:v>29.2</c:v>
                </c:pt>
                <c:pt idx="293">
                  <c:v>29.3</c:v>
                </c:pt>
                <c:pt idx="294">
                  <c:v>29.399999999999995</c:v>
                </c:pt>
                <c:pt idx="295">
                  <c:v>29.5</c:v>
                </c:pt>
                <c:pt idx="296">
                  <c:v>29.600000000000005</c:v>
                </c:pt>
                <c:pt idx="297">
                  <c:v>29.7</c:v>
                </c:pt>
                <c:pt idx="298">
                  <c:v>29.8</c:v>
                </c:pt>
                <c:pt idx="299">
                  <c:v>29.899999999999995</c:v>
                </c:pt>
                <c:pt idx="300">
                  <c:v>30</c:v>
                </c:pt>
              </c:numCache>
            </c:numRef>
          </c:xVal>
          <c:yVal>
            <c:numRef>
              <c:f>'Reprocell 500'!$AS$4:$AS$304</c:f>
              <c:numCache>
                <c:formatCode>0.00</c:formatCode>
                <c:ptCount val="301"/>
                <c:pt idx="0">
                  <c:v>0</c:v>
                </c:pt>
                <c:pt idx="1">
                  <c:v>4.7933333333333339</c:v>
                </c:pt>
                <c:pt idx="2">
                  <c:v>9.6066666666666674</c:v>
                </c:pt>
                <c:pt idx="3">
                  <c:v>15.230000000000002</c:v>
                </c:pt>
                <c:pt idx="4">
                  <c:v>20.59</c:v>
                </c:pt>
                <c:pt idx="5">
                  <c:v>24.03</c:v>
                </c:pt>
                <c:pt idx="6">
                  <c:v>27.073333333333334</c:v>
                </c:pt>
                <c:pt idx="7">
                  <c:v>29.963333333333335</c:v>
                </c:pt>
                <c:pt idx="8">
                  <c:v>30.646666666666665</c:v>
                </c:pt>
                <c:pt idx="9">
                  <c:v>30.416666666666668</c:v>
                </c:pt>
                <c:pt idx="10">
                  <c:v>30.11</c:v>
                </c:pt>
                <c:pt idx="11">
                  <c:v>29.586666666666662</c:v>
                </c:pt>
                <c:pt idx="12">
                  <c:v>29.896666666666665</c:v>
                </c:pt>
                <c:pt idx="13">
                  <c:v>28.179999999999996</c:v>
                </c:pt>
                <c:pt idx="14">
                  <c:v>28.973333333333333</c:v>
                </c:pt>
                <c:pt idx="15">
                  <c:v>29.546666666666667</c:v>
                </c:pt>
                <c:pt idx="16">
                  <c:v>28.959999999999997</c:v>
                </c:pt>
                <c:pt idx="17">
                  <c:v>28.953333333333333</c:v>
                </c:pt>
                <c:pt idx="18">
                  <c:v>29.209999999999997</c:v>
                </c:pt>
                <c:pt idx="19">
                  <c:v>28.3</c:v>
                </c:pt>
                <c:pt idx="20">
                  <c:v>28.546666666666663</c:v>
                </c:pt>
                <c:pt idx="21">
                  <c:v>28.546666666666667</c:v>
                </c:pt>
                <c:pt idx="22">
                  <c:v>28.74</c:v>
                </c:pt>
                <c:pt idx="23">
                  <c:v>28.323333333333334</c:v>
                </c:pt>
                <c:pt idx="24">
                  <c:v>28.363333333333333</c:v>
                </c:pt>
                <c:pt idx="25">
                  <c:v>28.513333333333335</c:v>
                </c:pt>
                <c:pt idx="26">
                  <c:v>29.763333333333332</c:v>
                </c:pt>
                <c:pt idx="27">
                  <c:v>29.38</c:v>
                </c:pt>
                <c:pt idx="28">
                  <c:v>28.426666666666666</c:v>
                </c:pt>
                <c:pt idx="29">
                  <c:v>28.38</c:v>
                </c:pt>
                <c:pt idx="30">
                  <c:v>28.453333333333333</c:v>
                </c:pt>
                <c:pt idx="31">
                  <c:v>27.243333333333329</c:v>
                </c:pt>
                <c:pt idx="32">
                  <c:v>26.87</c:v>
                </c:pt>
                <c:pt idx="33">
                  <c:v>27.056666666666668</c:v>
                </c:pt>
                <c:pt idx="34">
                  <c:v>25.986666666666665</c:v>
                </c:pt>
                <c:pt idx="35">
                  <c:v>24.553333333333331</c:v>
                </c:pt>
                <c:pt idx="36">
                  <c:v>24.919999999999998</c:v>
                </c:pt>
                <c:pt idx="37">
                  <c:v>26.506666666666664</c:v>
                </c:pt>
                <c:pt idx="38">
                  <c:v>27.409999999999997</c:v>
                </c:pt>
                <c:pt idx="39">
                  <c:v>26.736666666666668</c:v>
                </c:pt>
                <c:pt idx="40">
                  <c:v>26.570000000000004</c:v>
                </c:pt>
                <c:pt idx="41">
                  <c:v>27.576666666666668</c:v>
                </c:pt>
                <c:pt idx="42">
                  <c:v>27.353333333333335</c:v>
                </c:pt>
                <c:pt idx="43">
                  <c:v>27.823333333333334</c:v>
                </c:pt>
                <c:pt idx="44">
                  <c:v>27.296666666666667</c:v>
                </c:pt>
                <c:pt idx="45">
                  <c:v>27.323333333333334</c:v>
                </c:pt>
                <c:pt idx="46">
                  <c:v>27.74</c:v>
                </c:pt>
                <c:pt idx="47">
                  <c:v>27.900000000000002</c:v>
                </c:pt>
                <c:pt idx="48">
                  <c:v>27.98</c:v>
                </c:pt>
                <c:pt idx="49">
                  <c:v>27.193333333333332</c:v>
                </c:pt>
                <c:pt idx="50">
                  <c:v>27.200000000000003</c:v>
                </c:pt>
                <c:pt idx="51">
                  <c:v>27.796666666666667</c:v>
                </c:pt>
                <c:pt idx="52">
                  <c:v>27.709999999999997</c:v>
                </c:pt>
                <c:pt idx="53">
                  <c:v>27.76</c:v>
                </c:pt>
                <c:pt idx="54">
                  <c:v>27.416666666666668</c:v>
                </c:pt>
                <c:pt idx="55">
                  <c:v>26.473333333333333</c:v>
                </c:pt>
                <c:pt idx="56">
                  <c:v>26.646666666666665</c:v>
                </c:pt>
                <c:pt idx="57">
                  <c:v>27.016666666666666</c:v>
                </c:pt>
                <c:pt idx="58">
                  <c:v>26.53</c:v>
                </c:pt>
                <c:pt idx="59">
                  <c:v>26.416666666666668</c:v>
                </c:pt>
                <c:pt idx="60">
                  <c:v>27.16</c:v>
                </c:pt>
                <c:pt idx="61">
                  <c:v>26.570000000000004</c:v>
                </c:pt>
                <c:pt idx="62">
                  <c:v>27.099999999999998</c:v>
                </c:pt>
                <c:pt idx="63">
                  <c:v>27.673333333333332</c:v>
                </c:pt>
                <c:pt idx="64">
                  <c:v>27.626666666666665</c:v>
                </c:pt>
                <c:pt idx="65">
                  <c:v>28.383333333333336</c:v>
                </c:pt>
                <c:pt idx="66">
                  <c:v>27.74</c:v>
                </c:pt>
                <c:pt idx="67">
                  <c:v>27.796666666666667</c:v>
                </c:pt>
                <c:pt idx="68">
                  <c:v>26.41</c:v>
                </c:pt>
                <c:pt idx="69">
                  <c:v>26.570000000000004</c:v>
                </c:pt>
                <c:pt idx="70">
                  <c:v>28.063333333333333</c:v>
                </c:pt>
                <c:pt idx="71">
                  <c:v>28.106666666666666</c:v>
                </c:pt>
                <c:pt idx="72">
                  <c:v>27.75</c:v>
                </c:pt>
                <c:pt idx="73">
                  <c:v>26.72</c:v>
                </c:pt>
                <c:pt idx="74">
                  <c:v>26.383333333333336</c:v>
                </c:pt>
                <c:pt idx="75">
                  <c:v>25.843333333333334</c:v>
                </c:pt>
                <c:pt idx="76">
                  <c:v>25.503333333333334</c:v>
                </c:pt>
                <c:pt idx="77">
                  <c:v>26.33666666666667</c:v>
                </c:pt>
                <c:pt idx="78">
                  <c:v>26.899999999999995</c:v>
                </c:pt>
                <c:pt idx="79">
                  <c:v>27.066666666666666</c:v>
                </c:pt>
                <c:pt idx="80">
                  <c:v>25.820000000000004</c:v>
                </c:pt>
                <c:pt idx="81">
                  <c:v>26.956666666666667</c:v>
                </c:pt>
                <c:pt idx="82">
                  <c:v>27.03</c:v>
                </c:pt>
                <c:pt idx="83">
                  <c:v>27.446666666666669</c:v>
                </c:pt>
                <c:pt idx="84">
                  <c:v>26.953333333333333</c:v>
                </c:pt>
                <c:pt idx="85">
                  <c:v>25.959999999999997</c:v>
                </c:pt>
                <c:pt idx="86">
                  <c:v>25.593333333333334</c:v>
                </c:pt>
                <c:pt idx="87">
                  <c:v>25.423333333333332</c:v>
                </c:pt>
                <c:pt idx="88">
                  <c:v>24.909999999999997</c:v>
                </c:pt>
                <c:pt idx="89">
                  <c:v>24.24</c:v>
                </c:pt>
                <c:pt idx="90">
                  <c:v>23.806666666666668</c:v>
                </c:pt>
                <c:pt idx="91">
                  <c:v>24.366666666666664</c:v>
                </c:pt>
                <c:pt idx="92">
                  <c:v>24.683333333333334</c:v>
                </c:pt>
                <c:pt idx="93">
                  <c:v>23.926666666666666</c:v>
                </c:pt>
                <c:pt idx="94">
                  <c:v>24.573333333333334</c:v>
                </c:pt>
                <c:pt idx="95">
                  <c:v>25.27</c:v>
                </c:pt>
                <c:pt idx="96">
                  <c:v>24.929999999999996</c:v>
                </c:pt>
                <c:pt idx="97">
                  <c:v>24.580000000000002</c:v>
                </c:pt>
                <c:pt idx="98">
                  <c:v>24.356666666666666</c:v>
                </c:pt>
                <c:pt idx="99">
                  <c:v>24.523333333333337</c:v>
                </c:pt>
                <c:pt idx="100">
                  <c:v>24.95</c:v>
                </c:pt>
                <c:pt idx="101">
                  <c:v>26.166666666666668</c:v>
                </c:pt>
                <c:pt idx="102">
                  <c:v>26.810000000000002</c:v>
                </c:pt>
                <c:pt idx="103">
                  <c:v>28.066666666666666</c:v>
                </c:pt>
                <c:pt idx="104">
                  <c:v>29.55</c:v>
                </c:pt>
                <c:pt idx="105">
                  <c:v>30.126666666666665</c:v>
                </c:pt>
                <c:pt idx="106">
                  <c:v>28.103333333333335</c:v>
                </c:pt>
                <c:pt idx="107">
                  <c:v>29.316666666666666</c:v>
                </c:pt>
                <c:pt idx="108">
                  <c:v>28.679999999999996</c:v>
                </c:pt>
                <c:pt idx="109">
                  <c:v>28.853333333333335</c:v>
                </c:pt>
                <c:pt idx="110">
                  <c:v>29.560000000000002</c:v>
                </c:pt>
                <c:pt idx="111">
                  <c:v>29.036666666666665</c:v>
                </c:pt>
                <c:pt idx="112">
                  <c:v>27.27</c:v>
                </c:pt>
                <c:pt idx="113">
                  <c:v>25.28</c:v>
                </c:pt>
                <c:pt idx="114">
                  <c:v>26.233333333333334</c:v>
                </c:pt>
                <c:pt idx="115">
                  <c:v>26.373333333333331</c:v>
                </c:pt>
                <c:pt idx="116">
                  <c:v>26.290000000000003</c:v>
                </c:pt>
                <c:pt idx="117">
                  <c:v>26.426666666666666</c:v>
                </c:pt>
                <c:pt idx="118">
                  <c:v>25.966666666666669</c:v>
                </c:pt>
                <c:pt idx="119">
                  <c:v>26.13</c:v>
                </c:pt>
                <c:pt idx="120">
                  <c:v>26.616666666666664</c:v>
                </c:pt>
                <c:pt idx="121">
                  <c:v>27</c:v>
                </c:pt>
                <c:pt idx="122">
                  <c:v>27.626666666666665</c:v>
                </c:pt>
                <c:pt idx="123">
                  <c:v>27.99</c:v>
                </c:pt>
                <c:pt idx="124">
                  <c:v>28.856666666666666</c:v>
                </c:pt>
                <c:pt idx="125">
                  <c:v>28.193333333333332</c:v>
                </c:pt>
                <c:pt idx="126">
                  <c:v>27.566666666666666</c:v>
                </c:pt>
                <c:pt idx="127">
                  <c:v>26.993333333333336</c:v>
                </c:pt>
                <c:pt idx="128">
                  <c:v>27.48</c:v>
                </c:pt>
                <c:pt idx="129">
                  <c:v>28</c:v>
                </c:pt>
                <c:pt idx="130">
                  <c:v>28.303333333333331</c:v>
                </c:pt>
                <c:pt idx="131">
                  <c:v>29.883333333333336</c:v>
                </c:pt>
                <c:pt idx="132">
                  <c:v>30.549999999999997</c:v>
                </c:pt>
                <c:pt idx="133">
                  <c:v>33.126666666666665</c:v>
                </c:pt>
                <c:pt idx="134">
                  <c:v>34.193333333333328</c:v>
                </c:pt>
                <c:pt idx="135">
                  <c:v>33.339999999999996</c:v>
                </c:pt>
                <c:pt idx="136">
                  <c:v>32.676666666666669</c:v>
                </c:pt>
                <c:pt idx="137">
                  <c:v>31.886666666666667</c:v>
                </c:pt>
                <c:pt idx="138">
                  <c:v>30.77333333333333</c:v>
                </c:pt>
                <c:pt idx="139">
                  <c:v>30.266666666666666</c:v>
                </c:pt>
                <c:pt idx="140">
                  <c:v>28.939999999999998</c:v>
                </c:pt>
                <c:pt idx="141">
                  <c:v>28.083333333333332</c:v>
                </c:pt>
                <c:pt idx="142">
                  <c:v>27.633333333333336</c:v>
                </c:pt>
                <c:pt idx="143">
                  <c:v>27.563333333333333</c:v>
                </c:pt>
                <c:pt idx="144">
                  <c:v>28.606666666666666</c:v>
                </c:pt>
                <c:pt idx="145">
                  <c:v>28.919999999999998</c:v>
                </c:pt>
                <c:pt idx="146">
                  <c:v>29.03</c:v>
                </c:pt>
                <c:pt idx="147">
                  <c:v>29.713333333333335</c:v>
                </c:pt>
                <c:pt idx="148">
                  <c:v>29.456666666666667</c:v>
                </c:pt>
                <c:pt idx="149">
                  <c:v>29.319999999999997</c:v>
                </c:pt>
                <c:pt idx="150">
                  <c:v>30.303333333333331</c:v>
                </c:pt>
                <c:pt idx="151">
                  <c:v>32.036666666666669</c:v>
                </c:pt>
                <c:pt idx="152">
                  <c:v>32.083333333333336</c:v>
                </c:pt>
                <c:pt idx="153">
                  <c:v>31.47666666666667</c:v>
                </c:pt>
                <c:pt idx="154">
                  <c:v>29.153333333333332</c:v>
                </c:pt>
                <c:pt idx="155">
                  <c:v>29.540000000000003</c:v>
                </c:pt>
                <c:pt idx="156">
                  <c:v>29.506666666666671</c:v>
                </c:pt>
                <c:pt idx="157">
                  <c:v>29.58666666666667</c:v>
                </c:pt>
                <c:pt idx="158">
                  <c:v>29.343333333333334</c:v>
                </c:pt>
                <c:pt idx="159">
                  <c:v>29.310000000000002</c:v>
                </c:pt>
                <c:pt idx="160">
                  <c:v>28.23</c:v>
                </c:pt>
                <c:pt idx="161">
                  <c:v>27.23</c:v>
                </c:pt>
                <c:pt idx="162">
                  <c:v>26.073333333333334</c:v>
                </c:pt>
                <c:pt idx="163">
                  <c:v>25.5</c:v>
                </c:pt>
                <c:pt idx="164">
                  <c:v>24.676666666666666</c:v>
                </c:pt>
                <c:pt idx="165">
                  <c:v>24.753333333333334</c:v>
                </c:pt>
                <c:pt idx="166">
                  <c:v>26.356666666666666</c:v>
                </c:pt>
                <c:pt idx="167">
                  <c:v>26.77333333333333</c:v>
                </c:pt>
                <c:pt idx="168">
                  <c:v>27.546666666666667</c:v>
                </c:pt>
                <c:pt idx="169">
                  <c:v>28.986666666666665</c:v>
                </c:pt>
                <c:pt idx="170">
                  <c:v>28.193333333333332</c:v>
                </c:pt>
                <c:pt idx="171">
                  <c:v>28.150000000000002</c:v>
                </c:pt>
                <c:pt idx="172">
                  <c:v>30</c:v>
                </c:pt>
                <c:pt idx="173">
                  <c:v>31.813333333333333</c:v>
                </c:pt>
                <c:pt idx="174">
                  <c:v>33.353333333333332</c:v>
                </c:pt>
                <c:pt idx="175">
                  <c:v>34.330000000000005</c:v>
                </c:pt>
                <c:pt idx="176">
                  <c:v>34.346666666666664</c:v>
                </c:pt>
                <c:pt idx="177">
                  <c:v>34.72</c:v>
                </c:pt>
                <c:pt idx="178">
                  <c:v>34.86333333333333</c:v>
                </c:pt>
                <c:pt idx="179">
                  <c:v>34.126666666666672</c:v>
                </c:pt>
                <c:pt idx="180">
                  <c:v>32.699999999999996</c:v>
                </c:pt>
                <c:pt idx="181">
                  <c:v>31.443333333333339</c:v>
                </c:pt>
                <c:pt idx="182">
                  <c:v>31.003333333333334</c:v>
                </c:pt>
                <c:pt idx="183">
                  <c:v>30.556666666666668</c:v>
                </c:pt>
                <c:pt idx="184">
                  <c:v>31.110000000000003</c:v>
                </c:pt>
                <c:pt idx="185">
                  <c:v>29.903333333333336</c:v>
                </c:pt>
                <c:pt idx="186">
                  <c:v>28.97</c:v>
                </c:pt>
                <c:pt idx="187">
                  <c:v>28.680000000000003</c:v>
                </c:pt>
                <c:pt idx="188">
                  <c:v>29.016666666666669</c:v>
                </c:pt>
                <c:pt idx="189">
                  <c:v>28.036666666666665</c:v>
                </c:pt>
                <c:pt idx="190">
                  <c:v>27.493333333333336</c:v>
                </c:pt>
                <c:pt idx="191">
                  <c:v>26.213333333333335</c:v>
                </c:pt>
                <c:pt idx="192">
                  <c:v>26.823333333333334</c:v>
                </c:pt>
                <c:pt idx="193">
                  <c:v>26.463333333333335</c:v>
                </c:pt>
                <c:pt idx="194">
                  <c:v>27.080000000000002</c:v>
                </c:pt>
                <c:pt idx="195">
                  <c:v>25.929999999999996</c:v>
                </c:pt>
                <c:pt idx="196">
                  <c:v>26.863333333333333</c:v>
                </c:pt>
                <c:pt idx="197">
                  <c:v>27.313333333333333</c:v>
                </c:pt>
                <c:pt idx="198">
                  <c:v>27.606666666666669</c:v>
                </c:pt>
                <c:pt idx="199">
                  <c:v>27.540000000000003</c:v>
                </c:pt>
                <c:pt idx="200">
                  <c:v>27.406666666666666</c:v>
                </c:pt>
                <c:pt idx="201">
                  <c:v>27.296666666666663</c:v>
                </c:pt>
                <c:pt idx="202">
                  <c:v>26.026666666666671</c:v>
                </c:pt>
                <c:pt idx="203">
                  <c:v>25.08666666666667</c:v>
                </c:pt>
                <c:pt idx="204">
                  <c:v>26.099999999999998</c:v>
                </c:pt>
                <c:pt idx="205">
                  <c:v>26.179999999999996</c:v>
                </c:pt>
                <c:pt idx="206">
                  <c:v>26.290000000000003</c:v>
                </c:pt>
                <c:pt idx="207">
                  <c:v>27.556666666666668</c:v>
                </c:pt>
                <c:pt idx="208">
                  <c:v>27.299999999999997</c:v>
                </c:pt>
                <c:pt idx="209">
                  <c:v>25.94</c:v>
                </c:pt>
                <c:pt idx="210">
                  <c:v>26.48</c:v>
                </c:pt>
                <c:pt idx="211">
                  <c:v>27.66</c:v>
                </c:pt>
                <c:pt idx="212">
                  <c:v>29.319999999999997</c:v>
                </c:pt>
                <c:pt idx="213">
                  <c:v>28.686666666666667</c:v>
                </c:pt>
                <c:pt idx="214">
                  <c:v>27.91333333333333</c:v>
                </c:pt>
                <c:pt idx="215">
                  <c:v>26.51</c:v>
                </c:pt>
                <c:pt idx="216">
                  <c:v>26.439999999999998</c:v>
                </c:pt>
                <c:pt idx="217">
                  <c:v>26.776666666666667</c:v>
                </c:pt>
                <c:pt idx="218">
                  <c:v>27.853333333333335</c:v>
                </c:pt>
                <c:pt idx="219">
                  <c:v>28.203333333333333</c:v>
                </c:pt>
                <c:pt idx="220">
                  <c:v>27.026666666666667</c:v>
                </c:pt>
                <c:pt idx="221">
                  <c:v>26.983333333333334</c:v>
                </c:pt>
                <c:pt idx="222">
                  <c:v>25.963333333333335</c:v>
                </c:pt>
                <c:pt idx="223">
                  <c:v>26.293333333333333</c:v>
                </c:pt>
                <c:pt idx="224">
                  <c:v>26.61</c:v>
                </c:pt>
                <c:pt idx="225">
                  <c:v>27.26</c:v>
                </c:pt>
                <c:pt idx="226">
                  <c:v>26.656666666666666</c:v>
                </c:pt>
                <c:pt idx="227">
                  <c:v>26.423333333333332</c:v>
                </c:pt>
                <c:pt idx="228">
                  <c:v>27.823333333333334</c:v>
                </c:pt>
                <c:pt idx="229">
                  <c:v>27.866666666666664</c:v>
                </c:pt>
                <c:pt idx="230">
                  <c:v>26.953333333333337</c:v>
                </c:pt>
                <c:pt idx="231">
                  <c:v>26.846666666666668</c:v>
                </c:pt>
                <c:pt idx="232">
                  <c:v>25.59</c:v>
                </c:pt>
                <c:pt idx="233">
                  <c:v>25.649999999999995</c:v>
                </c:pt>
                <c:pt idx="234">
                  <c:v>24.986666666666668</c:v>
                </c:pt>
                <c:pt idx="235">
                  <c:v>23.91333333333333</c:v>
                </c:pt>
                <c:pt idx="236">
                  <c:v>25.320000000000004</c:v>
                </c:pt>
                <c:pt idx="237">
                  <c:v>25.606666666666666</c:v>
                </c:pt>
                <c:pt idx="238">
                  <c:v>25.650000000000002</c:v>
                </c:pt>
                <c:pt idx="239">
                  <c:v>25.27</c:v>
                </c:pt>
                <c:pt idx="240">
                  <c:v>25.576666666666668</c:v>
                </c:pt>
                <c:pt idx="241">
                  <c:v>25.27</c:v>
                </c:pt>
                <c:pt idx="242">
                  <c:v>24.950000000000003</c:v>
                </c:pt>
                <c:pt idx="243">
                  <c:v>23.706666666666667</c:v>
                </c:pt>
                <c:pt idx="244">
                  <c:v>23.396666666666665</c:v>
                </c:pt>
                <c:pt idx="245">
                  <c:v>24.666666666666668</c:v>
                </c:pt>
                <c:pt idx="246">
                  <c:v>24.623333333333335</c:v>
                </c:pt>
                <c:pt idx="247">
                  <c:v>24.096666666666664</c:v>
                </c:pt>
                <c:pt idx="248">
                  <c:v>23.196666666666669</c:v>
                </c:pt>
                <c:pt idx="249">
                  <c:v>22.876666666666665</c:v>
                </c:pt>
                <c:pt idx="250">
                  <c:v>22.806666666666668</c:v>
                </c:pt>
                <c:pt idx="251">
                  <c:v>22.756666666666664</c:v>
                </c:pt>
                <c:pt idx="252">
                  <c:v>23.136666666666667</c:v>
                </c:pt>
                <c:pt idx="253">
                  <c:v>23.063333333333333</c:v>
                </c:pt>
                <c:pt idx="254">
                  <c:v>23.023333333333337</c:v>
                </c:pt>
                <c:pt idx="255">
                  <c:v>22.569999999999997</c:v>
                </c:pt>
                <c:pt idx="256">
                  <c:v>22.459999999999997</c:v>
                </c:pt>
                <c:pt idx="257">
                  <c:v>22.143333333333334</c:v>
                </c:pt>
                <c:pt idx="258">
                  <c:v>20.89</c:v>
                </c:pt>
                <c:pt idx="259">
                  <c:v>19.716666666666665</c:v>
                </c:pt>
                <c:pt idx="260">
                  <c:v>18.320000000000004</c:v>
                </c:pt>
                <c:pt idx="261">
                  <c:v>16.633333333333333</c:v>
                </c:pt>
                <c:pt idx="262">
                  <c:v>15.413333333333332</c:v>
                </c:pt>
                <c:pt idx="263">
                  <c:v>13.979999999999999</c:v>
                </c:pt>
                <c:pt idx="264">
                  <c:v>12.243333333333334</c:v>
                </c:pt>
                <c:pt idx="265">
                  <c:v>10.553333333333333</c:v>
                </c:pt>
                <c:pt idx="266">
                  <c:v>9.1599999999999984</c:v>
                </c:pt>
                <c:pt idx="267">
                  <c:v>7.956666666666667</c:v>
                </c:pt>
                <c:pt idx="268">
                  <c:v>6.4099999999999993</c:v>
                </c:pt>
                <c:pt idx="269">
                  <c:v>5.53</c:v>
                </c:pt>
                <c:pt idx="270">
                  <c:v>4.66</c:v>
                </c:pt>
                <c:pt idx="271">
                  <c:v>3.5266666666666668</c:v>
                </c:pt>
                <c:pt idx="272">
                  <c:v>2.58</c:v>
                </c:pt>
                <c:pt idx="273">
                  <c:v>1.5066666666666666</c:v>
                </c:pt>
                <c:pt idx="274">
                  <c:v>0.6</c:v>
                </c:pt>
                <c:pt idx="275">
                  <c:v>0.27333333333333337</c:v>
                </c:pt>
                <c:pt idx="276">
                  <c:v>0.13333333333333333</c:v>
                </c:pt>
                <c:pt idx="277">
                  <c:v>0.14666666666666667</c:v>
                </c:pt>
                <c:pt idx="278">
                  <c:v>0.13999999999999999</c:v>
                </c:pt>
                <c:pt idx="279">
                  <c:v>7.6666666666666661E-2</c:v>
                </c:pt>
                <c:pt idx="280">
                  <c:v>5.6666666666666671E-2</c:v>
                </c:pt>
                <c:pt idx="281">
                  <c:v>1.6666666666666673E-2</c:v>
                </c:pt>
                <c:pt idx="282">
                  <c:v>-3.9999999999999987E-2</c:v>
                </c:pt>
                <c:pt idx="283">
                  <c:v>-7.6666666666666661E-2</c:v>
                </c:pt>
                <c:pt idx="284">
                  <c:v>-9.9999999999999992E-2</c:v>
                </c:pt>
                <c:pt idx="285">
                  <c:v>-0.16666666666666671</c:v>
                </c:pt>
                <c:pt idx="286">
                  <c:v>-0.16666666666666666</c:v>
                </c:pt>
                <c:pt idx="287">
                  <c:v>-0.18000000000000002</c:v>
                </c:pt>
                <c:pt idx="288">
                  <c:v>-0.21333333333333335</c:v>
                </c:pt>
                <c:pt idx="289">
                  <c:v>-0.22666666666666668</c:v>
                </c:pt>
                <c:pt idx="290">
                  <c:v>-0.27666666666666667</c:v>
                </c:pt>
                <c:pt idx="291">
                  <c:v>-0.24</c:v>
                </c:pt>
                <c:pt idx="292">
                  <c:v>-0.18333333333333335</c:v>
                </c:pt>
                <c:pt idx="293">
                  <c:v>-0.29666666666666663</c:v>
                </c:pt>
                <c:pt idx="294">
                  <c:v>-0.20999999999999996</c:v>
                </c:pt>
                <c:pt idx="295">
                  <c:v>-0.26</c:v>
                </c:pt>
                <c:pt idx="296">
                  <c:v>-0.3133333333333333</c:v>
                </c:pt>
                <c:pt idx="297">
                  <c:v>-0.25999999999999995</c:v>
                </c:pt>
                <c:pt idx="298">
                  <c:v>-0.28666666666666668</c:v>
                </c:pt>
                <c:pt idx="299">
                  <c:v>-0.29666666666666669</c:v>
                </c:pt>
                <c:pt idx="300">
                  <c:v>-0.28333333333333327</c:v>
                </c:pt>
              </c:numCache>
            </c:numRef>
          </c:yVal>
          <c:smooth val="1"/>
        </c:ser>
        <c:ser>
          <c:idx val="0"/>
          <c:order val="2"/>
          <c:tx>
            <c:v>Reprocell 300, Moulded, One Layer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'Reprocell 300'!$H$7:$H$276</c:f>
              <c:numCache>
                <c:formatCode>General</c:formatCode>
                <c:ptCount val="270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  <c:pt idx="69">
                  <c:v>6.9000000000000012</c:v>
                </c:pt>
                <c:pt idx="70">
                  <c:v>7</c:v>
                </c:pt>
                <c:pt idx="71">
                  <c:v>7.0999999999999988</c:v>
                </c:pt>
                <c:pt idx="72">
                  <c:v>7.2</c:v>
                </c:pt>
                <c:pt idx="73">
                  <c:v>7.3</c:v>
                </c:pt>
                <c:pt idx="74">
                  <c:v>7.4000000000000012</c:v>
                </c:pt>
                <c:pt idx="75">
                  <c:v>7.5</c:v>
                </c:pt>
                <c:pt idx="76">
                  <c:v>7.5999999999999988</c:v>
                </c:pt>
                <c:pt idx="77">
                  <c:v>7.7</c:v>
                </c:pt>
                <c:pt idx="78">
                  <c:v>7.8</c:v>
                </c:pt>
                <c:pt idx="79">
                  <c:v>7.9000000000000012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10.699999999999998</c:v>
                </c:pt>
                <c:pt idx="108">
                  <c:v>10.800000000000002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11.199999999999998</c:v>
                </c:pt>
                <c:pt idx="113">
                  <c:v>11.300000000000002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11.699999999999998</c:v>
                </c:pt>
                <c:pt idx="118">
                  <c:v>11.800000000000002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12.199999999999998</c:v>
                </c:pt>
                <c:pt idx="123">
                  <c:v>12.300000000000002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12.699999999999998</c:v>
                </c:pt>
                <c:pt idx="128">
                  <c:v>12.800000000000002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13.199999999999998</c:v>
                </c:pt>
                <c:pt idx="133">
                  <c:v>13.300000000000002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13.699999999999998</c:v>
                </c:pt>
                <c:pt idx="138">
                  <c:v>13.800000000000002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14.199999999999998</c:v>
                </c:pt>
                <c:pt idx="143">
                  <c:v>14.300000000000002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14.699999999999998</c:v>
                </c:pt>
                <c:pt idx="148">
                  <c:v>14.800000000000002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15.199999999999998</c:v>
                </c:pt>
                <c:pt idx="153">
                  <c:v>15.300000000000002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15.699999999999998</c:v>
                </c:pt>
                <c:pt idx="158">
                  <c:v>15.800000000000002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21.399999999999995</c:v>
                </c:pt>
                <c:pt idx="215">
                  <c:v>21.5</c:v>
                </c:pt>
                <c:pt idx="216">
                  <c:v>21.600000000000005</c:v>
                </c:pt>
                <c:pt idx="217">
                  <c:v>21.7</c:v>
                </c:pt>
                <c:pt idx="218">
                  <c:v>21.8</c:v>
                </c:pt>
                <c:pt idx="219">
                  <c:v>21.899999999999995</c:v>
                </c:pt>
                <c:pt idx="220">
                  <c:v>22</c:v>
                </c:pt>
                <c:pt idx="221">
                  <c:v>22.100000000000005</c:v>
                </c:pt>
                <c:pt idx="222">
                  <c:v>22.2</c:v>
                </c:pt>
                <c:pt idx="223">
                  <c:v>22.3</c:v>
                </c:pt>
                <c:pt idx="224">
                  <c:v>22.399999999999995</c:v>
                </c:pt>
                <c:pt idx="225">
                  <c:v>22.5</c:v>
                </c:pt>
                <c:pt idx="226">
                  <c:v>22.600000000000005</c:v>
                </c:pt>
                <c:pt idx="227">
                  <c:v>22.7</c:v>
                </c:pt>
                <c:pt idx="228">
                  <c:v>22.8</c:v>
                </c:pt>
                <c:pt idx="229">
                  <c:v>22.899999999999995</c:v>
                </c:pt>
                <c:pt idx="230">
                  <c:v>23</c:v>
                </c:pt>
                <c:pt idx="231">
                  <c:v>23.100000000000005</c:v>
                </c:pt>
                <c:pt idx="232">
                  <c:v>23.2</c:v>
                </c:pt>
                <c:pt idx="233">
                  <c:v>23.3</c:v>
                </c:pt>
                <c:pt idx="234">
                  <c:v>23.399999999999995</c:v>
                </c:pt>
                <c:pt idx="235">
                  <c:v>23.5</c:v>
                </c:pt>
                <c:pt idx="236">
                  <c:v>23.600000000000005</c:v>
                </c:pt>
                <c:pt idx="237">
                  <c:v>23.7</c:v>
                </c:pt>
                <c:pt idx="238">
                  <c:v>23.8</c:v>
                </c:pt>
                <c:pt idx="239">
                  <c:v>23.899999999999995</c:v>
                </c:pt>
                <c:pt idx="240">
                  <c:v>24</c:v>
                </c:pt>
                <c:pt idx="241">
                  <c:v>24.100000000000005</c:v>
                </c:pt>
                <c:pt idx="242">
                  <c:v>24.2</c:v>
                </c:pt>
                <c:pt idx="243">
                  <c:v>24.3</c:v>
                </c:pt>
                <c:pt idx="244">
                  <c:v>24.399999999999995</c:v>
                </c:pt>
                <c:pt idx="245">
                  <c:v>24.5</c:v>
                </c:pt>
                <c:pt idx="246">
                  <c:v>24.600000000000005</c:v>
                </c:pt>
                <c:pt idx="247">
                  <c:v>24.7</c:v>
                </c:pt>
                <c:pt idx="248">
                  <c:v>24.8</c:v>
                </c:pt>
                <c:pt idx="249">
                  <c:v>24.899999999999995</c:v>
                </c:pt>
                <c:pt idx="250">
                  <c:v>25</c:v>
                </c:pt>
                <c:pt idx="251">
                  <c:v>25.100000000000005</c:v>
                </c:pt>
                <c:pt idx="252">
                  <c:v>25.2</c:v>
                </c:pt>
                <c:pt idx="253">
                  <c:v>25.3</c:v>
                </c:pt>
                <c:pt idx="254">
                  <c:v>25.399999999999995</c:v>
                </c:pt>
                <c:pt idx="255">
                  <c:v>25.5</c:v>
                </c:pt>
                <c:pt idx="256">
                  <c:v>25.600000000000005</c:v>
                </c:pt>
                <c:pt idx="257">
                  <c:v>25.7</c:v>
                </c:pt>
                <c:pt idx="258">
                  <c:v>25.8</c:v>
                </c:pt>
                <c:pt idx="259">
                  <c:v>25.899999999999995</c:v>
                </c:pt>
                <c:pt idx="260">
                  <c:v>26</c:v>
                </c:pt>
                <c:pt idx="261">
                  <c:v>26.100000000000005</c:v>
                </c:pt>
                <c:pt idx="262">
                  <c:v>26.2</c:v>
                </c:pt>
                <c:pt idx="263">
                  <c:v>26.3</c:v>
                </c:pt>
                <c:pt idx="264">
                  <c:v>26.399999999999995</c:v>
                </c:pt>
                <c:pt idx="265">
                  <c:v>26.5</c:v>
                </c:pt>
                <c:pt idx="266">
                  <c:v>26.600000000000005</c:v>
                </c:pt>
                <c:pt idx="267">
                  <c:v>26.7</c:v>
                </c:pt>
                <c:pt idx="268">
                  <c:v>26.8</c:v>
                </c:pt>
                <c:pt idx="269">
                  <c:v>26.899999999999995</c:v>
                </c:pt>
              </c:numCache>
            </c:numRef>
          </c:xVal>
          <c:yVal>
            <c:numRef>
              <c:f>'Reprocell 300'!$I$7:$I$276</c:f>
              <c:numCache>
                <c:formatCode>0.00</c:formatCode>
                <c:ptCount val="270"/>
                <c:pt idx="0">
                  <c:v>0</c:v>
                </c:pt>
                <c:pt idx="1">
                  <c:v>1.33</c:v>
                </c:pt>
                <c:pt idx="2">
                  <c:v>2.2766666666666668</c:v>
                </c:pt>
                <c:pt idx="3">
                  <c:v>2.2966666666666669</c:v>
                </c:pt>
                <c:pt idx="4">
                  <c:v>2.706666666666667</c:v>
                </c:pt>
                <c:pt idx="5">
                  <c:v>3.0533333333333332</c:v>
                </c:pt>
                <c:pt idx="6">
                  <c:v>3.9233333333333333</c:v>
                </c:pt>
                <c:pt idx="7">
                  <c:v>4.5166666666666666</c:v>
                </c:pt>
                <c:pt idx="8">
                  <c:v>5.4266666666666667</c:v>
                </c:pt>
                <c:pt idx="9">
                  <c:v>6.253333333333333</c:v>
                </c:pt>
                <c:pt idx="10">
                  <c:v>5.6933333333333325</c:v>
                </c:pt>
                <c:pt idx="11">
                  <c:v>5.4366666666666674</c:v>
                </c:pt>
                <c:pt idx="12">
                  <c:v>5.3833333333333329</c:v>
                </c:pt>
                <c:pt idx="13">
                  <c:v>5.2633333333333328</c:v>
                </c:pt>
                <c:pt idx="14">
                  <c:v>4.6800000000000006</c:v>
                </c:pt>
                <c:pt idx="15">
                  <c:v>4.7366666666666672</c:v>
                </c:pt>
                <c:pt idx="16">
                  <c:v>5.1000000000000005</c:v>
                </c:pt>
                <c:pt idx="17">
                  <c:v>5.0533333333333337</c:v>
                </c:pt>
                <c:pt idx="18">
                  <c:v>5.1100000000000003</c:v>
                </c:pt>
                <c:pt idx="19">
                  <c:v>4.66</c:v>
                </c:pt>
                <c:pt idx="20">
                  <c:v>4.8033333333333337</c:v>
                </c:pt>
                <c:pt idx="21">
                  <c:v>4.93</c:v>
                </c:pt>
                <c:pt idx="22">
                  <c:v>3.9133333333333336</c:v>
                </c:pt>
                <c:pt idx="23">
                  <c:v>4.6900000000000004</c:v>
                </c:pt>
                <c:pt idx="24">
                  <c:v>4.836666666666666</c:v>
                </c:pt>
                <c:pt idx="25">
                  <c:v>5.1133333333333333</c:v>
                </c:pt>
                <c:pt idx="26">
                  <c:v>4.4766666666666666</c:v>
                </c:pt>
                <c:pt idx="27">
                  <c:v>4.4899999999999993</c:v>
                </c:pt>
                <c:pt idx="28">
                  <c:v>4.7700000000000005</c:v>
                </c:pt>
                <c:pt idx="29">
                  <c:v>4.4700000000000006</c:v>
                </c:pt>
                <c:pt idx="30">
                  <c:v>4.3900000000000006</c:v>
                </c:pt>
                <c:pt idx="31">
                  <c:v>4.1933333333333334</c:v>
                </c:pt>
                <c:pt idx="32">
                  <c:v>4.1266666666666669</c:v>
                </c:pt>
                <c:pt idx="33">
                  <c:v>4.1466666666666674</c:v>
                </c:pt>
                <c:pt idx="34">
                  <c:v>4.18</c:v>
                </c:pt>
                <c:pt idx="35">
                  <c:v>3.7933333333333334</c:v>
                </c:pt>
                <c:pt idx="36">
                  <c:v>3.42</c:v>
                </c:pt>
                <c:pt idx="37">
                  <c:v>2.92</c:v>
                </c:pt>
                <c:pt idx="38">
                  <c:v>3.7166666666666663</c:v>
                </c:pt>
                <c:pt idx="39">
                  <c:v>4.2299999999999995</c:v>
                </c:pt>
                <c:pt idx="40">
                  <c:v>4.32</c:v>
                </c:pt>
                <c:pt idx="41">
                  <c:v>4.2566666666666668</c:v>
                </c:pt>
                <c:pt idx="42">
                  <c:v>3.7566666666666664</c:v>
                </c:pt>
                <c:pt idx="43">
                  <c:v>3.5866666666666664</c:v>
                </c:pt>
                <c:pt idx="44">
                  <c:v>3.69</c:v>
                </c:pt>
                <c:pt idx="45">
                  <c:v>3.7333333333333329</c:v>
                </c:pt>
                <c:pt idx="46">
                  <c:v>3.5933333333333333</c:v>
                </c:pt>
                <c:pt idx="47">
                  <c:v>3.0933333333333337</c:v>
                </c:pt>
                <c:pt idx="48">
                  <c:v>3.5266666666666668</c:v>
                </c:pt>
                <c:pt idx="49">
                  <c:v>3.5366666666666666</c:v>
                </c:pt>
                <c:pt idx="50">
                  <c:v>3.56</c:v>
                </c:pt>
                <c:pt idx="51">
                  <c:v>3.3833333333333333</c:v>
                </c:pt>
                <c:pt idx="52">
                  <c:v>3.1333333333333333</c:v>
                </c:pt>
                <c:pt idx="53">
                  <c:v>3.19</c:v>
                </c:pt>
                <c:pt idx="54">
                  <c:v>3.3866666666666667</c:v>
                </c:pt>
                <c:pt idx="55">
                  <c:v>3.3800000000000003</c:v>
                </c:pt>
                <c:pt idx="56">
                  <c:v>3.2933333333333334</c:v>
                </c:pt>
                <c:pt idx="57">
                  <c:v>3.48</c:v>
                </c:pt>
                <c:pt idx="58">
                  <c:v>3.6233333333333335</c:v>
                </c:pt>
                <c:pt idx="59">
                  <c:v>3.2933333333333334</c:v>
                </c:pt>
                <c:pt idx="60">
                  <c:v>3.6366666666666667</c:v>
                </c:pt>
                <c:pt idx="61">
                  <c:v>3.2533333333333334</c:v>
                </c:pt>
                <c:pt idx="62">
                  <c:v>3.42</c:v>
                </c:pt>
                <c:pt idx="63">
                  <c:v>3.7300000000000004</c:v>
                </c:pt>
                <c:pt idx="64">
                  <c:v>3.7866666666666666</c:v>
                </c:pt>
                <c:pt idx="65">
                  <c:v>3.1933333333333334</c:v>
                </c:pt>
                <c:pt idx="66">
                  <c:v>3.3333333333333335</c:v>
                </c:pt>
                <c:pt idx="67">
                  <c:v>3.1133333333333333</c:v>
                </c:pt>
                <c:pt idx="68">
                  <c:v>3.0833333333333335</c:v>
                </c:pt>
                <c:pt idx="69">
                  <c:v>3.2866666666666666</c:v>
                </c:pt>
                <c:pt idx="70">
                  <c:v>3.1266666666666669</c:v>
                </c:pt>
                <c:pt idx="71">
                  <c:v>3.2300000000000004</c:v>
                </c:pt>
                <c:pt idx="72">
                  <c:v>2.8466666666666671</c:v>
                </c:pt>
                <c:pt idx="73">
                  <c:v>2.72</c:v>
                </c:pt>
                <c:pt idx="74">
                  <c:v>2.7866666666666666</c:v>
                </c:pt>
                <c:pt idx="75">
                  <c:v>2.9433333333333329</c:v>
                </c:pt>
                <c:pt idx="76">
                  <c:v>3.2533333333333334</c:v>
                </c:pt>
                <c:pt idx="77">
                  <c:v>3.3699999999999997</c:v>
                </c:pt>
                <c:pt idx="78">
                  <c:v>2.9833333333333329</c:v>
                </c:pt>
                <c:pt idx="79">
                  <c:v>2.8533333333333335</c:v>
                </c:pt>
                <c:pt idx="80">
                  <c:v>2.94</c:v>
                </c:pt>
                <c:pt idx="81">
                  <c:v>3.2266666666666666</c:v>
                </c:pt>
                <c:pt idx="82">
                  <c:v>3.1166666666666671</c:v>
                </c:pt>
                <c:pt idx="83">
                  <c:v>2.9266666666666672</c:v>
                </c:pt>
                <c:pt idx="84">
                  <c:v>2.8599999999999994</c:v>
                </c:pt>
                <c:pt idx="85">
                  <c:v>2.8333333333333335</c:v>
                </c:pt>
                <c:pt idx="86">
                  <c:v>2.6766666666666663</c:v>
                </c:pt>
                <c:pt idx="87">
                  <c:v>3.0866666666666664</c:v>
                </c:pt>
                <c:pt idx="88">
                  <c:v>2.936666666666667</c:v>
                </c:pt>
                <c:pt idx="89">
                  <c:v>3.09</c:v>
                </c:pt>
                <c:pt idx="90">
                  <c:v>2.6733333333333333</c:v>
                </c:pt>
                <c:pt idx="91">
                  <c:v>3.1166666666666671</c:v>
                </c:pt>
                <c:pt idx="92">
                  <c:v>3.043333333333333</c:v>
                </c:pt>
                <c:pt idx="93">
                  <c:v>2.6766666666666663</c:v>
                </c:pt>
                <c:pt idx="94">
                  <c:v>2.9</c:v>
                </c:pt>
                <c:pt idx="95">
                  <c:v>3.1799999999999997</c:v>
                </c:pt>
                <c:pt idx="96">
                  <c:v>3.0100000000000002</c:v>
                </c:pt>
                <c:pt idx="97">
                  <c:v>3.2600000000000002</c:v>
                </c:pt>
                <c:pt idx="98">
                  <c:v>3.4166666666666665</c:v>
                </c:pt>
                <c:pt idx="99">
                  <c:v>2.9333333333333331</c:v>
                </c:pt>
                <c:pt idx="100">
                  <c:v>2.8666666666666667</c:v>
                </c:pt>
                <c:pt idx="101">
                  <c:v>2.83</c:v>
                </c:pt>
                <c:pt idx="102">
                  <c:v>2.9266666666666663</c:v>
                </c:pt>
                <c:pt idx="103">
                  <c:v>2.7866666666666666</c:v>
                </c:pt>
                <c:pt idx="104">
                  <c:v>2.6633333333333336</c:v>
                </c:pt>
                <c:pt idx="105">
                  <c:v>3.0266666666666668</c:v>
                </c:pt>
                <c:pt idx="106">
                  <c:v>3.3233333333333337</c:v>
                </c:pt>
                <c:pt idx="107">
                  <c:v>2.7099999999999995</c:v>
                </c:pt>
                <c:pt idx="108">
                  <c:v>2.9</c:v>
                </c:pt>
                <c:pt idx="109">
                  <c:v>3.0400000000000005</c:v>
                </c:pt>
                <c:pt idx="110">
                  <c:v>2.9233333333333333</c:v>
                </c:pt>
                <c:pt idx="111">
                  <c:v>2.8933333333333331</c:v>
                </c:pt>
                <c:pt idx="112">
                  <c:v>3.36</c:v>
                </c:pt>
                <c:pt idx="113">
                  <c:v>2.8333333333333335</c:v>
                </c:pt>
                <c:pt idx="114">
                  <c:v>2.8400000000000003</c:v>
                </c:pt>
                <c:pt idx="115">
                  <c:v>2.3433333333333333</c:v>
                </c:pt>
                <c:pt idx="116">
                  <c:v>2.6466666666666665</c:v>
                </c:pt>
                <c:pt idx="117">
                  <c:v>3.0133333333333332</c:v>
                </c:pt>
                <c:pt idx="118">
                  <c:v>3.2566666666666664</c:v>
                </c:pt>
                <c:pt idx="119">
                  <c:v>2.7099999999999995</c:v>
                </c:pt>
                <c:pt idx="120">
                  <c:v>2.7266666666666666</c:v>
                </c:pt>
                <c:pt idx="121">
                  <c:v>2.686666666666667</c:v>
                </c:pt>
                <c:pt idx="122">
                  <c:v>2.68</c:v>
                </c:pt>
                <c:pt idx="123">
                  <c:v>2.936666666666667</c:v>
                </c:pt>
                <c:pt idx="124">
                  <c:v>2.8733333333333335</c:v>
                </c:pt>
                <c:pt idx="125">
                  <c:v>2.3800000000000003</c:v>
                </c:pt>
                <c:pt idx="126">
                  <c:v>2.3966666666666669</c:v>
                </c:pt>
                <c:pt idx="127">
                  <c:v>2.67</c:v>
                </c:pt>
                <c:pt idx="128">
                  <c:v>3.0966666666666662</c:v>
                </c:pt>
                <c:pt idx="129">
                  <c:v>2.6266666666666669</c:v>
                </c:pt>
                <c:pt idx="130">
                  <c:v>2.66</c:v>
                </c:pt>
                <c:pt idx="131">
                  <c:v>2.4133333333333336</c:v>
                </c:pt>
                <c:pt idx="132">
                  <c:v>2.3366666666666664</c:v>
                </c:pt>
                <c:pt idx="133">
                  <c:v>2.5466666666666669</c:v>
                </c:pt>
                <c:pt idx="134">
                  <c:v>2.86</c:v>
                </c:pt>
                <c:pt idx="135">
                  <c:v>3.2133333333333334</c:v>
                </c:pt>
                <c:pt idx="136">
                  <c:v>2.9899999999999998</c:v>
                </c:pt>
                <c:pt idx="137">
                  <c:v>2.9966666666666666</c:v>
                </c:pt>
                <c:pt idx="138">
                  <c:v>2.9466666666666668</c:v>
                </c:pt>
                <c:pt idx="139">
                  <c:v>2.4533333333333336</c:v>
                </c:pt>
                <c:pt idx="140">
                  <c:v>2.5933333333333333</c:v>
                </c:pt>
                <c:pt idx="141">
                  <c:v>2.31</c:v>
                </c:pt>
                <c:pt idx="142">
                  <c:v>2.85</c:v>
                </c:pt>
                <c:pt idx="143">
                  <c:v>3.2633333333333332</c:v>
                </c:pt>
                <c:pt idx="144">
                  <c:v>2.8466666666666671</c:v>
                </c:pt>
                <c:pt idx="145">
                  <c:v>2.4499999999999997</c:v>
                </c:pt>
                <c:pt idx="146">
                  <c:v>2.4466666666666668</c:v>
                </c:pt>
                <c:pt idx="147">
                  <c:v>2.5099999999999998</c:v>
                </c:pt>
                <c:pt idx="148">
                  <c:v>2.6533333333333333</c:v>
                </c:pt>
                <c:pt idx="149">
                  <c:v>2.8533333333333335</c:v>
                </c:pt>
                <c:pt idx="150">
                  <c:v>2.9733333333333332</c:v>
                </c:pt>
                <c:pt idx="151">
                  <c:v>2.6466666666666665</c:v>
                </c:pt>
                <c:pt idx="152">
                  <c:v>2.4899999999999998</c:v>
                </c:pt>
                <c:pt idx="153">
                  <c:v>2.99</c:v>
                </c:pt>
                <c:pt idx="154">
                  <c:v>3.0100000000000002</c:v>
                </c:pt>
                <c:pt idx="155">
                  <c:v>3.0966666666666662</c:v>
                </c:pt>
                <c:pt idx="156">
                  <c:v>3.2666666666666671</c:v>
                </c:pt>
                <c:pt idx="157">
                  <c:v>2.8666666666666667</c:v>
                </c:pt>
                <c:pt idx="158">
                  <c:v>2.5333333333333332</c:v>
                </c:pt>
                <c:pt idx="159">
                  <c:v>2.4499999999999997</c:v>
                </c:pt>
                <c:pt idx="160">
                  <c:v>2.2333333333333334</c:v>
                </c:pt>
                <c:pt idx="161">
                  <c:v>2.5566666666666666</c:v>
                </c:pt>
                <c:pt idx="162">
                  <c:v>2.7100000000000004</c:v>
                </c:pt>
                <c:pt idx="163">
                  <c:v>2.5233333333333334</c:v>
                </c:pt>
                <c:pt idx="164">
                  <c:v>2.4866666666666664</c:v>
                </c:pt>
                <c:pt idx="165">
                  <c:v>2.4666666666666663</c:v>
                </c:pt>
                <c:pt idx="166">
                  <c:v>2.6533333333333329</c:v>
                </c:pt>
                <c:pt idx="167">
                  <c:v>3.0166666666666671</c:v>
                </c:pt>
                <c:pt idx="168">
                  <c:v>3.1366666666666667</c:v>
                </c:pt>
                <c:pt idx="169">
                  <c:v>2.4366666666666665</c:v>
                </c:pt>
                <c:pt idx="170">
                  <c:v>2.35</c:v>
                </c:pt>
                <c:pt idx="171">
                  <c:v>2.793333333333333</c:v>
                </c:pt>
                <c:pt idx="172">
                  <c:v>2.8033333333333332</c:v>
                </c:pt>
                <c:pt idx="173">
                  <c:v>2.6133333333333333</c:v>
                </c:pt>
                <c:pt idx="174">
                  <c:v>3.03</c:v>
                </c:pt>
                <c:pt idx="175">
                  <c:v>2.7233333333333332</c:v>
                </c:pt>
                <c:pt idx="176">
                  <c:v>2.4433333333333334</c:v>
                </c:pt>
                <c:pt idx="177">
                  <c:v>2.7900000000000005</c:v>
                </c:pt>
                <c:pt idx="178">
                  <c:v>2.813333333333333</c:v>
                </c:pt>
                <c:pt idx="179">
                  <c:v>2.2433333333333336</c:v>
                </c:pt>
                <c:pt idx="180">
                  <c:v>2.39</c:v>
                </c:pt>
                <c:pt idx="181">
                  <c:v>2.6266666666666669</c:v>
                </c:pt>
                <c:pt idx="182">
                  <c:v>2.86</c:v>
                </c:pt>
                <c:pt idx="183">
                  <c:v>3.0166666666666671</c:v>
                </c:pt>
                <c:pt idx="184">
                  <c:v>2.77</c:v>
                </c:pt>
                <c:pt idx="185">
                  <c:v>2.813333333333333</c:v>
                </c:pt>
                <c:pt idx="186">
                  <c:v>2.44</c:v>
                </c:pt>
                <c:pt idx="187">
                  <c:v>2.4599999999999995</c:v>
                </c:pt>
                <c:pt idx="188">
                  <c:v>3.1</c:v>
                </c:pt>
                <c:pt idx="189">
                  <c:v>2.9866666666666668</c:v>
                </c:pt>
                <c:pt idx="190">
                  <c:v>3.3433333333333337</c:v>
                </c:pt>
                <c:pt idx="191">
                  <c:v>2.5266666666666664</c:v>
                </c:pt>
                <c:pt idx="192">
                  <c:v>2.3266666666666667</c:v>
                </c:pt>
                <c:pt idx="193">
                  <c:v>2.4566666666666666</c:v>
                </c:pt>
                <c:pt idx="194">
                  <c:v>3.08</c:v>
                </c:pt>
                <c:pt idx="195">
                  <c:v>2.89</c:v>
                </c:pt>
                <c:pt idx="196">
                  <c:v>2.4666666666666668</c:v>
                </c:pt>
                <c:pt idx="197">
                  <c:v>2.2000000000000002</c:v>
                </c:pt>
                <c:pt idx="198">
                  <c:v>2.3666666666666667</c:v>
                </c:pt>
                <c:pt idx="199">
                  <c:v>3.09</c:v>
                </c:pt>
                <c:pt idx="200">
                  <c:v>3.25</c:v>
                </c:pt>
                <c:pt idx="201">
                  <c:v>3.043333333333333</c:v>
                </c:pt>
                <c:pt idx="202">
                  <c:v>3.14</c:v>
                </c:pt>
                <c:pt idx="203">
                  <c:v>2.9433333333333334</c:v>
                </c:pt>
                <c:pt idx="204">
                  <c:v>3.0666666666666669</c:v>
                </c:pt>
                <c:pt idx="205">
                  <c:v>2.9500000000000006</c:v>
                </c:pt>
                <c:pt idx="206">
                  <c:v>3.0933333333333337</c:v>
                </c:pt>
                <c:pt idx="207">
                  <c:v>2.7233333333333332</c:v>
                </c:pt>
                <c:pt idx="208">
                  <c:v>2.9066666666666663</c:v>
                </c:pt>
                <c:pt idx="209">
                  <c:v>3.0866666666666664</c:v>
                </c:pt>
                <c:pt idx="210">
                  <c:v>2.9733333333333332</c:v>
                </c:pt>
                <c:pt idx="211">
                  <c:v>2.8733333333333335</c:v>
                </c:pt>
                <c:pt idx="212">
                  <c:v>2.563333333333333</c:v>
                </c:pt>
                <c:pt idx="213">
                  <c:v>2.8200000000000003</c:v>
                </c:pt>
                <c:pt idx="214">
                  <c:v>3.1533333333333338</c:v>
                </c:pt>
                <c:pt idx="215">
                  <c:v>3.313333333333333</c:v>
                </c:pt>
                <c:pt idx="216">
                  <c:v>2.6433333333333331</c:v>
                </c:pt>
                <c:pt idx="217">
                  <c:v>2.72</c:v>
                </c:pt>
                <c:pt idx="218">
                  <c:v>2.7833333333333332</c:v>
                </c:pt>
                <c:pt idx="219">
                  <c:v>3.2933333333333334</c:v>
                </c:pt>
                <c:pt idx="220">
                  <c:v>3.2266666666666666</c:v>
                </c:pt>
                <c:pt idx="221">
                  <c:v>2.86</c:v>
                </c:pt>
                <c:pt idx="222">
                  <c:v>2.97</c:v>
                </c:pt>
                <c:pt idx="223">
                  <c:v>3.4666666666666663</c:v>
                </c:pt>
                <c:pt idx="224">
                  <c:v>3.6833333333333336</c:v>
                </c:pt>
                <c:pt idx="225">
                  <c:v>3.5166666666666671</c:v>
                </c:pt>
                <c:pt idx="226">
                  <c:v>3.0766666666666667</c:v>
                </c:pt>
                <c:pt idx="227">
                  <c:v>3.17</c:v>
                </c:pt>
                <c:pt idx="228">
                  <c:v>3.2099999999999995</c:v>
                </c:pt>
                <c:pt idx="229">
                  <c:v>2.9500000000000006</c:v>
                </c:pt>
                <c:pt idx="230">
                  <c:v>3.0933333333333337</c:v>
                </c:pt>
                <c:pt idx="231">
                  <c:v>2.7233333333333332</c:v>
                </c:pt>
                <c:pt idx="232">
                  <c:v>2.9066666666666663</c:v>
                </c:pt>
                <c:pt idx="233">
                  <c:v>3.0866666666666664</c:v>
                </c:pt>
                <c:pt idx="234">
                  <c:v>2.9733333333333332</c:v>
                </c:pt>
                <c:pt idx="235">
                  <c:v>2.8733333333333335</c:v>
                </c:pt>
                <c:pt idx="236">
                  <c:v>2.563333333333333</c:v>
                </c:pt>
                <c:pt idx="237">
                  <c:v>2.8200000000000003</c:v>
                </c:pt>
                <c:pt idx="238">
                  <c:v>3.1533333333333338</c:v>
                </c:pt>
                <c:pt idx="239">
                  <c:v>3.313333333333333</c:v>
                </c:pt>
                <c:pt idx="240">
                  <c:v>2.6433333333333331</c:v>
                </c:pt>
                <c:pt idx="241">
                  <c:v>2.72</c:v>
                </c:pt>
                <c:pt idx="242">
                  <c:v>2.7833333333333332</c:v>
                </c:pt>
                <c:pt idx="243">
                  <c:v>3.2933333333333334</c:v>
                </c:pt>
                <c:pt idx="244">
                  <c:v>3.2266666666666666</c:v>
                </c:pt>
                <c:pt idx="245">
                  <c:v>2.86</c:v>
                </c:pt>
                <c:pt idx="246">
                  <c:v>2.97</c:v>
                </c:pt>
                <c:pt idx="247">
                  <c:v>3.4666666666666663</c:v>
                </c:pt>
                <c:pt idx="248">
                  <c:v>4.5066666666666668</c:v>
                </c:pt>
                <c:pt idx="249">
                  <c:v>4.626666666666666</c:v>
                </c:pt>
                <c:pt idx="250">
                  <c:v>4.78</c:v>
                </c:pt>
                <c:pt idx="251">
                  <c:v>5.3500000000000005</c:v>
                </c:pt>
                <c:pt idx="252">
                  <c:v>5.8833333333333329</c:v>
                </c:pt>
                <c:pt idx="253">
                  <c:v>5.3433333333333337</c:v>
                </c:pt>
                <c:pt idx="254">
                  <c:v>4.2</c:v>
                </c:pt>
                <c:pt idx="255">
                  <c:v>1.8766666666666667</c:v>
                </c:pt>
                <c:pt idx="256">
                  <c:v>1.1700000000000002</c:v>
                </c:pt>
                <c:pt idx="257">
                  <c:v>0.77666666666666673</c:v>
                </c:pt>
                <c:pt idx="258">
                  <c:v>0.35333333333333333</c:v>
                </c:pt>
                <c:pt idx="259">
                  <c:v>0.47333333333333333</c:v>
                </c:pt>
                <c:pt idx="260">
                  <c:v>0.49</c:v>
                </c:pt>
                <c:pt idx="261">
                  <c:v>0.6</c:v>
                </c:pt>
                <c:pt idx="262">
                  <c:v>0.25666666666666665</c:v>
                </c:pt>
                <c:pt idx="263">
                  <c:v>9.3333333333333338E-2</c:v>
                </c:pt>
                <c:pt idx="264">
                  <c:v>-7.0000000000000007E-2</c:v>
                </c:pt>
                <c:pt idx="265">
                  <c:v>-7.333333333333332E-2</c:v>
                </c:pt>
                <c:pt idx="266">
                  <c:v>-0.23333333333333331</c:v>
                </c:pt>
                <c:pt idx="267">
                  <c:v>-0.26333333333333336</c:v>
                </c:pt>
                <c:pt idx="268">
                  <c:v>-0.25999999999999995</c:v>
                </c:pt>
                <c:pt idx="269">
                  <c:v>-0.25</c:v>
                </c:pt>
              </c:numCache>
            </c:numRef>
          </c:yVal>
          <c:smooth val="1"/>
        </c:ser>
        <c:ser>
          <c:idx val="2"/>
          <c:order val="3"/>
          <c:tx>
            <c:v>Reprocell 300, Cut-edge, Interface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'Reprocell 300'!$AV$7:$AV$277</c:f>
              <c:numCache>
                <c:formatCode>General</c:formatCode>
                <c:ptCount val="27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</c:numCache>
            </c:numRef>
          </c:xVal>
          <c:yVal>
            <c:numRef>
              <c:f>'Reprocell 300'!$AW$7:$AW$277</c:f>
              <c:numCache>
                <c:formatCode>0.00</c:formatCode>
                <c:ptCount val="271"/>
                <c:pt idx="0">
                  <c:v>0</c:v>
                </c:pt>
                <c:pt idx="1">
                  <c:v>1.4849999999999999</c:v>
                </c:pt>
                <c:pt idx="2">
                  <c:v>2.73</c:v>
                </c:pt>
                <c:pt idx="3">
                  <c:v>3.585</c:v>
                </c:pt>
                <c:pt idx="4">
                  <c:v>3.69</c:v>
                </c:pt>
                <c:pt idx="5">
                  <c:v>4.17</c:v>
                </c:pt>
                <c:pt idx="6">
                  <c:v>5.2100000000000009</c:v>
                </c:pt>
                <c:pt idx="7">
                  <c:v>5.2949999999999999</c:v>
                </c:pt>
                <c:pt idx="8">
                  <c:v>5.4849999999999994</c:v>
                </c:pt>
                <c:pt idx="9">
                  <c:v>5.125</c:v>
                </c:pt>
                <c:pt idx="10">
                  <c:v>4.96</c:v>
                </c:pt>
                <c:pt idx="11">
                  <c:v>5.5649999999999995</c:v>
                </c:pt>
                <c:pt idx="12">
                  <c:v>5.0449999999999999</c:v>
                </c:pt>
                <c:pt idx="13">
                  <c:v>5.91</c:v>
                </c:pt>
                <c:pt idx="14">
                  <c:v>5.5150000000000006</c:v>
                </c:pt>
                <c:pt idx="15">
                  <c:v>5.8100000000000005</c:v>
                </c:pt>
                <c:pt idx="16">
                  <c:v>5.5299999999999994</c:v>
                </c:pt>
                <c:pt idx="17">
                  <c:v>5.9049999999999994</c:v>
                </c:pt>
                <c:pt idx="18">
                  <c:v>6.0749999999999993</c:v>
                </c:pt>
                <c:pt idx="19">
                  <c:v>5.45</c:v>
                </c:pt>
                <c:pt idx="20">
                  <c:v>4.6449999999999996</c:v>
                </c:pt>
                <c:pt idx="21">
                  <c:v>4.82</c:v>
                </c:pt>
                <c:pt idx="22">
                  <c:v>5.335</c:v>
                </c:pt>
                <c:pt idx="23">
                  <c:v>5.25</c:v>
                </c:pt>
                <c:pt idx="24">
                  <c:v>4.9050000000000002</c:v>
                </c:pt>
                <c:pt idx="25">
                  <c:v>5.54</c:v>
                </c:pt>
                <c:pt idx="26">
                  <c:v>5.83</c:v>
                </c:pt>
                <c:pt idx="27">
                  <c:v>5.375</c:v>
                </c:pt>
                <c:pt idx="28">
                  <c:v>5.2949999999999999</c:v>
                </c:pt>
                <c:pt idx="29">
                  <c:v>4.8599999999999994</c:v>
                </c:pt>
                <c:pt idx="30">
                  <c:v>4.83</c:v>
                </c:pt>
                <c:pt idx="31">
                  <c:v>5.6050000000000004</c:v>
                </c:pt>
                <c:pt idx="32">
                  <c:v>4.7650000000000006</c:v>
                </c:pt>
                <c:pt idx="33">
                  <c:v>4.9749999999999996</c:v>
                </c:pt>
                <c:pt idx="34">
                  <c:v>5.375</c:v>
                </c:pt>
                <c:pt idx="35">
                  <c:v>5.78</c:v>
                </c:pt>
                <c:pt idx="36">
                  <c:v>5.13</c:v>
                </c:pt>
                <c:pt idx="37">
                  <c:v>4.4649999999999999</c:v>
                </c:pt>
                <c:pt idx="38">
                  <c:v>5.1150000000000002</c:v>
                </c:pt>
                <c:pt idx="39">
                  <c:v>4.8100000000000005</c:v>
                </c:pt>
                <c:pt idx="40">
                  <c:v>5.1899999999999995</c:v>
                </c:pt>
                <c:pt idx="41">
                  <c:v>4.8849999999999998</c:v>
                </c:pt>
                <c:pt idx="42">
                  <c:v>4.9700000000000006</c:v>
                </c:pt>
                <c:pt idx="43">
                  <c:v>5.1150000000000002</c:v>
                </c:pt>
                <c:pt idx="44">
                  <c:v>5.35</c:v>
                </c:pt>
                <c:pt idx="45">
                  <c:v>5.875</c:v>
                </c:pt>
                <c:pt idx="46">
                  <c:v>5.73</c:v>
                </c:pt>
                <c:pt idx="47">
                  <c:v>5.4649999999999999</c:v>
                </c:pt>
                <c:pt idx="48">
                  <c:v>5.68</c:v>
                </c:pt>
                <c:pt idx="49">
                  <c:v>5.4700000000000006</c:v>
                </c:pt>
                <c:pt idx="50">
                  <c:v>5.375</c:v>
                </c:pt>
                <c:pt idx="51">
                  <c:v>5.0149999999999997</c:v>
                </c:pt>
                <c:pt idx="52">
                  <c:v>4.91</c:v>
                </c:pt>
                <c:pt idx="53">
                  <c:v>5.1050000000000004</c:v>
                </c:pt>
                <c:pt idx="54">
                  <c:v>5.3049999999999997</c:v>
                </c:pt>
                <c:pt idx="55">
                  <c:v>6.0049999999999999</c:v>
                </c:pt>
                <c:pt idx="56">
                  <c:v>5.45</c:v>
                </c:pt>
                <c:pt idx="57">
                  <c:v>6.1150000000000002</c:v>
                </c:pt>
                <c:pt idx="58">
                  <c:v>6.7</c:v>
                </c:pt>
                <c:pt idx="59">
                  <c:v>6.11</c:v>
                </c:pt>
                <c:pt idx="60">
                  <c:v>5.6750000000000007</c:v>
                </c:pt>
                <c:pt idx="61">
                  <c:v>5.15</c:v>
                </c:pt>
                <c:pt idx="62">
                  <c:v>5.8049999999999997</c:v>
                </c:pt>
                <c:pt idx="63">
                  <c:v>5.665</c:v>
                </c:pt>
                <c:pt idx="64">
                  <c:v>5.4350000000000005</c:v>
                </c:pt>
                <c:pt idx="65">
                  <c:v>5.73</c:v>
                </c:pt>
                <c:pt idx="66">
                  <c:v>6.7149999999999999</c:v>
                </c:pt>
                <c:pt idx="67">
                  <c:v>6.4349999999999996</c:v>
                </c:pt>
                <c:pt idx="68">
                  <c:v>6.1849999999999996</c:v>
                </c:pt>
                <c:pt idx="69">
                  <c:v>6.1050000000000004</c:v>
                </c:pt>
                <c:pt idx="70">
                  <c:v>5.98</c:v>
                </c:pt>
                <c:pt idx="71">
                  <c:v>6.0449999999999999</c:v>
                </c:pt>
                <c:pt idx="72">
                  <c:v>5.98</c:v>
                </c:pt>
                <c:pt idx="73">
                  <c:v>5.57</c:v>
                </c:pt>
                <c:pt idx="74">
                  <c:v>6.4250000000000007</c:v>
                </c:pt>
                <c:pt idx="75">
                  <c:v>5.7750000000000004</c:v>
                </c:pt>
                <c:pt idx="76">
                  <c:v>6.1950000000000003</c:v>
                </c:pt>
                <c:pt idx="77">
                  <c:v>5.92</c:v>
                </c:pt>
                <c:pt idx="78">
                  <c:v>5.4350000000000005</c:v>
                </c:pt>
                <c:pt idx="79">
                  <c:v>5.57</c:v>
                </c:pt>
                <c:pt idx="80">
                  <c:v>6.42</c:v>
                </c:pt>
                <c:pt idx="81">
                  <c:v>6.335</c:v>
                </c:pt>
                <c:pt idx="82">
                  <c:v>6.4049999999999994</c:v>
                </c:pt>
                <c:pt idx="83">
                  <c:v>5.7750000000000004</c:v>
                </c:pt>
                <c:pt idx="84">
                  <c:v>5.34</c:v>
                </c:pt>
                <c:pt idx="85">
                  <c:v>6.09</c:v>
                </c:pt>
                <c:pt idx="86">
                  <c:v>6.4350000000000005</c:v>
                </c:pt>
                <c:pt idx="87">
                  <c:v>6.0949999999999998</c:v>
                </c:pt>
                <c:pt idx="88">
                  <c:v>5.835</c:v>
                </c:pt>
                <c:pt idx="89">
                  <c:v>5.7750000000000004</c:v>
                </c:pt>
                <c:pt idx="90">
                  <c:v>6.01</c:v>
                </c:pt>
                <c:pt idx="91">
                  <c:v>5.93</c:v>
                </c:pt>
                <c:pt idx="92">
                  <c:v>6.16</c:v>
                </c:pt>
                <c:pt idx="93">
                  <c:v>6.6449999999999996</c:v>
                </c:pt>
                <c:pt idx="94">
                  <c:v>6.7349999999999994</c:v>
                </c:pt>
                <c:pt idx="95">
                  <c:v>7.1199999999999992</c:v>
                </c:pt>
                <c:pt idx="96">
                  <c:v>6.9550000000000001</c:v>
                </c:pt>
                <c:pt idx="97">
                  <c:v>7.52</c:v>
                </c:pt>
                <c:pt idx="98">
                  <c:v>6.75</c:v>
                </c:pt>
                <c:pt idx="99">
                  <c:v>6.7450000000000001</c:v>
                </c:pt>
                <c:pt idx="100">
                  <c:v>6.9550000000000001</c:v>
                </c:pt>
                <c:pt idx="101">
                  <c:v>7.19</c:v>
                </c:pt>
                <c:pt idx="102">
                  <c:v>7.46</c:v>
                </c:pt>
                <c:pt idx="103">
                  <c:v>7.06</c:v>
                </c:pt>
                <c:pt idx="104">
                  <c:v>6.2350000000000003</c:v>
                </c:pt>
                <c:pt idx="105">
                  <c:v>6.3599999999999994</c:v>
                </c:pt>
                <c:pt idx="106">
                  <c:v>6.46</c:v>
                </c:pt>
                <c:pt idx="107">
                  <c:v>7.1150000000000002</c:v>
                </c:pt>
                <c:pt idx="108">
                  <c:v>6.9350000000000005</c:v>
                </c:pt>
                <c:pt idx="109">
                  <c:v>6.5</c:v>
                </c:pt>
                <c:pt idx="110">
                  <c:v>6.8149999999999995</c:v>
                </c:pt>
                <c:pt idx="111">
                  <c:v>6.15</c:v>
                </c:pt>
                <c:pt idx="112">
                  <c:v>6.4949999999999992</c:v>
                </c:pt>
                <c:pt idx="113">
                  <c:v>6.3849999999999998</c:v>
                </c:pt>
                <c:pt idx="114">
                  <c:v>6.5850000000000009</c:v>
                </c:pt>
                <c:pt idx="115">
                  <c:v>6.1850000000000005</c:v>
                </c:pt>
                <c:pt idx="116">
                  <c:v>5.6050000000000004</c:v>
                </c:pt>
                <c:pt idx="117">
                  <c:v>5.9250000000000007</c:v>
                </c:pt>
                <c:pt idx="118">
                  <c:v>6.8550000000000004</c:v>
                </c:pt>
                <c:pt idx="119">
                  <c:v>6.1899999999999995</c:v>
                </c:pt>
                <c:pt idx="120">
                  <c:v>6.6449999999999996</c:v>
                </c:pt>
                <c:pt idx="121">
                  <c:v>7.2750000000000004</c:v>
                </c:pt>
                <c:pt idx="122">
                  <c:v>7.6649999999999991</c:v>
                </c:pt>
                <c:pt idx="123">
                  <c:v>7.7850000000000001</c:v>
                </c:pt>
                <c:pt idx="124">
                  <c:v>6.8149999999999995</c:v>
                </c:pt>
                <c:pt idx="125">
                  <c:v>7.91</c:v>
                </c:pt>
                <c:pt idx="126">
                  <c:v>7.5250000000000004</c:v>
                </c:pt>
                <c:pt idx="127">
                  <c:v>7.879999999999999</c:v>
                </c:pt>
                <c:pt idx="128">
                  <c:v>7.4950000000000001</c:v>
                </c:pt>
                <c:pt idx="129">
                  <c:v>8.0649999999999995</c:v>
                </c:pt>
                <c:pt idx="130">
                  <c:v>8.56</c:v>
                </c:pt>
                <c:pt idx="131">
                  <c:v>8.3000000000000007</c:v>
                </c:pt>
                <c:pt idx="132">
                  <c:v>9.02</c:v>
                </c:pt>
                <c:pt idx="133">
                  <c:v>9.25</c:v>
                </c:pt>
                <c:pt idx="134">
                  <c:v>9.73</c:v>
                </c:pt>
                <c:pt idx="135">
                  <c:v>8.9699999999999989</c:v>
                </c:pt>
                <c:pt idx="136">
                  <c:v>8.59</c:v>
                </c:pt>
                <c:pt idx="137">
                  <c:v>7.73</c:v>
                </c:pt>
                <c:pt idx="138">
                  <c:v>7.23</c:v>
                </c:pt>
                <c:pt idx="139">
                  <c:v>6.57</c:v>
                </c:pt>
                <c:pt idx="140">
                  <c:v>5.7200000000000006</c:v>
                </c:pt>
                <c:pt idx="141">
                  <c:v>4.4850000000000003</c:v>
                </c:pt>
                <c:pt idx="142">
                  <c:v>4.95</c:v>
                </c:pt>
                <c:pt idx="143">
                  <c:v>4.76</c:v>
                </c:pt>
                <c:pt idx="144">
                  <c:v>4.4649999999999999</c:v>
                </c:pt>
                <c:pt idx="145">
                  <c:v>4.3650000000000002</c:v>
                </c:pt>
                <c:pt idx="146">
                  <c:v>3.9400000000000004</c:v>
                </c:pt>
                <c:pt idx="147">
                  <c:v>3.7850000000000001</c:v>
                </c:pt>
                <c:pt idx="148">
                  <c:v>3.665</c:v>
                </c:pt>
                <c:pt idx="149">
                  <c:v>3.77</c:v>
                </c:pt>
                <c:pt idx="150">
                  <c:v>4.3499999999999996</c:v>
                </c:pt>
                <c:pt idx="151">
                  <c:v>4.1999999999999993</c:v>
                </c:pt>
                <c:pt idx="152">
                  <c:v>4.6449999999999996</c:v>
                </c:pt>
                <c:pt idx="153">
                  <c:v>5.4049999999999994</c:v>
                </c:pt>
                <c:pt idx="154">
                  <c:v>5.01</c:v>
                </c:pt>
                <c:pt idx="155">
                  <c:v>4.2450000000000001</c:v>
                </c:pt>
                <c:pt idx="156">
                  <c:v>3.76</c:v>
                </c:pt>
                <c:pt idx="157">
                  <c:v>3.5049999999999999</c:v>
                </c:pt>
                <c:pt idx="158">
                  <c:v>3.5750000000000002</c:v>
                </c:pt>
                <c:pt idx="159">
                  <c:v>3.605</c:v>
                </c:pt>
                <c:pt idx="160">
                  <c:v>3.3849999999999998</c:v>
                </c:pt>
                <c:pt idx="161">
                  <c:v>3.7349999999999999</c:v>
                </c:pt>
                <c:pt idx="162">
                  <c:v>4.0949999999999998</c:v>
                </c:pt>
                <c:pt idx="163">
                  <c:v>4.54</c:v>
                </c:pt>
                <c:pt idx="164">
                  <c:v>4.1150000000000002</c:v>
                </c:pt>
                <c:pt idx="165">
                  <c:v>3.78</c:v>
                </c:pt>
                <c:pt idx="166">
                  <c:v>3.45</c:v>
                </c:pt>
                <c:pt idx="167">
                  <c:v>3.09</c:v>
                </c:pt>
                <c:pt idx="168">
                  <c:v>3.415</c:v>
                </c:pt>
                <c:pt idx="169">
                  <c:v>3.62</c:v>
                </c:pt>
                <c:pt idx="170">
                  <c:v>3.8049999999999997</c:v>
                </c:pt>
                <c:pt idx="171">
                  <c:v>3.7850000000000001</c:v>
                </c:pt>
                <c:pt idx="172">
                  <c:v>4.03</c:v>
                </c:pt>
                <c:pt idx="173">
                  <c:v>4.2350000000000003</c:v>
                </c:pt>
                <c:pt idx="174">
                  <c:v>3.85</c:v>
                </c:pt>
                <c:pt idx="175">
                  <c:v>3.7450000000000001</c:v>
                </c:pt>
                <c:pt idx="176">
                  <c:v>3.42</c:v>
                </c:pt>
                <c:pt idx="177">
                  <c:v>3.5149999999999997</c:v>
                </c:pt>
                <c:pt idx="178">
                  <c:v>3.9699999999999998</c:v>
                </c:pt>
                <c:pt idx="179">
                  <c:v>3.605</c:v>
                </c:pt>
                <c:pt idx="180">
                  <c:v>3.9649999999999999</c:v>
                </c:pt>
                <c:pt idx="181">
                  <c:v>2.7350000000000003</c:v>
                </c:pt>
                <c:pt idx="182">
                  <c:v>3.05</c:v>
                </c:pt>
                <c:pt idx="183">
                  <c:v>4.32</c:v>
                </c:pt>
                <c:pt idx="184">
                  <c:v>3.8550000000000004</c:v>
                </c:pt>
                <c:pt idx="185">
                  <c:v>3.7350000000000003</c:v>
                </c:pt>
                <c:pt idx="186">
                  <c:v>4.17</c:v>
                </c:pt>
                <c:pt idx="187">
                  <c:v>3.39</c:v>
                </c:pt>
                <c:pt idx="188">
                  <c:v>3.84</c:v>
                </c:pt>
                <c:pt idx="189">
                  <c:v>3.7250000000000001</c:v>
                </c:pt>
                <c:pt idx="190">
                  <c:v>3.8849999999999998</c:v>
                </c:pt>
                <c:pt idx="191">
                  <c:v>3.71</c:v>
                </c:pt>
                <c:pt idx="192">
                  <c:v>3.62</c:v>
                </c:pt>
                <c:pt idx="193">
                  <c:v>3.7450000000000001</c:v>
                </c:pt>
                <c:pt idx="194">
                  <c:v>4.2799999999999994</c:v>
                </c:pt>
                <c:pt idx="195">
                  <c:v>3.82</c:v>
                </c:pt>
                <c:pt idx="196">
                  <c:v>4.1399999999999997</c:v>
                </c:pt>
                <c:pt idx="197">
                  <c:v>4.3550000000000004</c:v>
                </c:pt>
                <c:pt idx="198">
                  <c:v>3.68</c:v>
                </c:pt>
                <c:pt idx="199">
                  <c:v>3.9699999999999998</c:v>
                </c:pt>
                <c:pt idx="200">
                  <c:v>3.9450000000000003</c:v>
                </c:pt>
                <c:pt idx="201">
                  <c:v>3.4750000000000001</c:v>
                </c:pt>
                <c:pt idx="202">
                  <c:v>3.5750000000000002</c:v>
                </c:pt>
                <c:pt idx="203">
                  <c:v>3.915</c:v>
                </c:pt>
                <c:pt idx="204">
                  <c:v>4.07</c:v>
                </c:pt>
                <c:pt idx="205">
                  <c:v>4.165</c:v>
                </c:pt>
                <c:pt idx="206">
                  <c:v>3.7549999999999999</c:v>
                </c:pt>
                <c:pt idx="207">
                  <c:v>4.0049999999999999</c:v>
                </c:pt>
                <c:pt idx="208">
                  <c:v>4.25</c:v>
                </c:pt>
                <c:pt idx="209">
                  <c:v>4.1849999999999996</c:v>
                </c:pt>
                <c:pt idx="210">
                  <c:v>3.5649999999999999</c:v>
                </c:pt>
                <c:pt idx="211">
                  <c:v>3.415</c:v>
                </c:pt>
                <c:pt idx="212">
                  <c:v>3.145</c:v>
                </c:pt>
                <c:pt idx="213">
                  <c:v>4.2050000000000001</c:v>
                </c:pt>
                <c:pt idx="214">
                  <c:v>4.08</c:v>
                </c:pt>
                <c:pt idx="215">
                  <c:v>4.4649999999999999</c:v>
                </c:pt>
                <c:pt idx="216">
                  <c:v>4.0600000000000005</c:v>
                </c:pt>
                <c:pt idx="217">
                  <c:v>3.3049999999999997</c:v>
                </c:pt>
                <c:pt idx="218">
                  <c:v>3.1349999999999998</c:v>
                </c:pt>
                <c:pt idx="219">
                  <c:v>3.6</c:v>
                </c:pt>
                <c:pt idx="220">
                  <c:v>3.7949999999999999</c:v>
                </c:pt>
                <c:pt idx="221">
                  <c:v>4.26</c:v>
                </c:pt>
                <c:pt idx="222">
                  <c:v>3.86</c:v>
                </c:pt>
                <c:pt idx="223">
                  <c:v>3.5750000000000002</c:v>
                </c:pt>
                <c:pt idx="224">
                  <c:v>3.7450000000000001</c:v>
                </c:pt>
                <c:pt idx="225">
                  <c:v>3.6850000000000001</c:v>
                </c:pt>
                <c:pt idx="226">
                  <c:v>3.9249999999999998</c:v>
                </c:pt>
                <c:pt idx="227">
                  <c:v>3.4</c:v>
                </c:pt>
                <c:pt idx="228">
                  <c:v>3.125</c:v>
                </c:pt>
                <c:pt idx="229">
                  <c:v>3.1500000000000004</c:v>
                </c:pt>
                <c:pt idx="230">
                  <c:v>3.9249999999999998</c:v>
                </c:pt>
                <c:pt idx="231">
                  <c:v>4.21</c:v>
                </c:pt>
                <c:pt idx="232">
                  <c:v>3.9050000000000002</c:v>
                </c:pt>
                <c:pt idx="233">
                  <c:v>3.0300000000000002</c:v>
                </c:pt>
                <c:pt idx="234">
                  <c:v>3.2949999999999999</c:v>
                </c:pt>
                <c:pt idx="235">
                  <c:v>3.4850000000000003</c:v>
                </c:pt>
                <c:pt idx="236">
                  <c:v>3.4049999999999998</c:v>
                </c:pt>
                <c:pt idx="237">
                  <c:v>3.6100000000000003</c:v>
                </c:pt>
                <c:pt idx="238">
                  <c:v>3.6550000000000002</c:v>
                </c:pt>
                <c:pt idx="239">
                  <c:v>3.3449999999999998</c:v>
                </c:pt>
                <c:pt idx="240">
                  <c:v>3.3499999999999996</c:v>
                </c:pt>
                <c:pt idx="241">
                  <c:v>3.6950000000000003</c:v>
                </c:pt>
                <c:pt idx="242">
                  <c:v>3.74</c:v>
                </c:pt>
                <c:pt idx="243">
                  <c:v>3.375</c:v>
                </c:pt>
                <c:pt idx="244">
                  <c:v>3.5449999999999999</c:v>
                </c:pt>
                <c:pt idx="245">
                  <c:v>3.57</c:v>
                </c:pt>
                <c:pt idx="246">
                  <c:v>3.63</c:v>
                </c:pt>
                <c:pt idx="247">
                  <c:v>3.57</c:v>
                </c:pt>
                <c:pt idx="248">
                  <c:v>3.9249999999999998</c:v>
                </c:pt>
                <c:pt idx="249">
                  <c:v>3.6749999999999998</c:v>
                </c:pt>
                <c:pt idx="250">
                  <c:v>3.6500000000000004</c:v>
                </c:pt>
                <c:pt idx="251">
                  <c:v>3.4950000000000001</c:v>
                </c:pt>
                <c:pt idx="252">
                  <c:v>3.875</c:v>
                </c:pt>
                <c:pt idx="253">
                  <c:v>3.7650000000000001</c:v>
                </c:pt>
                <c:pt idx="254">
                  <c:v>3.5249999999999999</c:v>
                </c:pt>
                <c:pt idx="255">
                  <c:v>3.8150000000000004</c:v>
                </c:pt>
                <c:pt idx="256">
                  <c:v>3.8150000000000004</c:v>
                </c:pt>
                <c:pt idx="257">
                  <c:v>3.73</c:v>
                </c:pt>
                <c:pt idx="258">
                  <c:v>3.6100000000000003</c:v>
                </c:pt>
                <c:pt idx="259">
                  <c:v>3.165</c:v>
                </c:pt>
                <c:pt idx="260">
                  <c:v>2.77</c:v>
                </c:pt>
                <c:pt idx="261">
                  <c:v>1.96</c:v>
                </c:pt>
                <c:pt idx="262">
                  <c:v>1.17</c:v>
                </c:pt>
                <c:pt idx="263">
                  <c:v>0.505</c:v>
                </c:pt>
                <c:pt idx="264">
                  <c:v>0.23</c:v>
                </c:pt>
                <c:pt idx="265">
                  <c:v>5.5000000000000021E-2</c:v>
                </c:pt>
                <c:pt idx="266">
                  <c:v>-3.4999999999999976E-2</c:v>
                </c:pt>
                <c:pt idx="267">
                  <c:v>-0.19999999999999998</c:v>
                </c:pt>
                <c:pt idx="268">
                  <c:v>-0.22499999999999998</c:v>
                </c:pt>
                <c:pt idx="269">
                  <c:v>-0.22000000000000003</c:v>
                </c:pt>
                <c:pt idx="270">
                  <c:v>-0.22</c:v>
                </c:pt>
              </c:numCache>
            </c:numRef>
          </c:yVal>
          <c:smooth val="1"/>
        </c:ser>
        <c:ser>
          <c:idx val="3"/>
          <c:order val="4"/>
          <c:tx>
            <c:v>LD40, Moulded, One Layer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'LD40'!$H$4:$H$276</c:f>
              <c:numCache>
                <c:formatCode>General</c:formatCode>
                <c:ptCount val="273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  <c:pt idx="69">
                  <c:v>6.9000000000000012</c:v>
                </c:pt>
                <c:pt idx="70">
                  <c:v>7</c:v>
                </c:pt>
                <c:pt idx="71">
                  <c:v>7.0999999999999988</c:v>
                </c:pt>
                <c:pt idx="72">
                  <c:v>7.2</c:v>
                </c:pt>
                <c:pt idx="73">
                  <c:v>7.3</c:v>
                </c:pt>
                <c:pt idx="74">
                  <c:v>7.4000000000000012</c:v>
                </c:pt>
                <c:pt idx="75">
                  <c:v>7.5</c:v>
                </c:pt>
                <c:pt idx="76">
                  <c:v>7.5999999999999988</c:v>
                </c:pt>
                <c:pt idx="77">
                  <c:v>7.7</c:v>
                </c:pt>
                <c:pt idx="78">
                  <c:v>7.8</c:v>
                </c:pt>
                <c:pt idx="79">
                  <c:v>7.9000000000000012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10.699999999999998</c:v>
                </c:pt>
                <c:pt idx="108">
                  <c:v>10.800000000000002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11.199999999999998</c:v>
                </c:pt>
                <c:pt idx="113">
                  <c:v>11.300000000000002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11.699999999999998</c:v>
                </c:pt>
                <c:pt idx="118">
                  <c:v>11.800000000000002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12.199999999999998</c:v>
                </c:pt>
                <c:pt idx="123">
                  <c:v>12.300000000000002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12.699999999999998</c:v>
                </c:pt>
                <c:pt idx="128">
                  <c:v>12.800000000000002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13.199999999999998</c:v>
                </c:pt>
                <c:pt idx="133">
                  <c:v>13.300000000000002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13.699999999999998</c:v>
                </c:pt>
                <c:pt idx="138">
                  <c:v>13.800000000000002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14.199999999999998</c:v>
                </c:pt>
                <c:pt idx="143">
                  <c:v>14.300000000000002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14.699999999999998</c:v>
                </c:pt>
                <c:pt idx="148">
                  <c:v>14.800000000000002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15.199999999999998</c:v>
                </c:pt>
                <c:pt idx="153">
                  <c:v>15.300000000000002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15.699999999999998</c:v>
                </c:pt>
                <c:pt idx="158">
                  <c:v>15.800000000000002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21.399999999999995</c:v>
                </c:pt>
                <c:pt idx="215">
                  <c:v>21.5</c:v>
                </c:pt>
                <c:pt idx="216">
                  <c:v>21.600000000000005</c:v>
                </c:pt>
                <c:pt idx="217">
                  <c:v>21.7</c:v>
                </c:pt>
                <c:pt idx="218">
                  <c:v>21.8</c:v>
                </c:pt>
                <c:pt idx="219">
                  <c:v>21.899999999999995</c:v>
                </c:pt>
                <c:pt idx="220">
                  <c:v>22</c:v>
                </c:pt>
                <c:pt idx="221">
                  <c:v>22.100000000000005</c:v>
                </c:pt>
                <c:pt idx="222">
                  <c:v>22.2</c:v>
                </c:pt>
                <c:pt idx="223">
                  <c:v>22.3</c:v>
                </c:pt>
                <c:pt idx="224">
                  <c:v>22.399999999999995</c:v>
                </c:pt>
                <c:pt idx="225">
                  <c:v>22.5</c:v>
                </c:pt>
                <c:pt idx="226">
                  <c:v>22.600000000000005</c:v>
                </c:pt>
                <c:pt idx="227">
                  <c:v>22.7</c:v>
                </c:pt>
                <c:pt idx="228">
                  <c:v>22.8</c:v>
                </c:pt>
                <c:pt idx="229">
                  <c:v>22.899999999999995</c:v>
                </c:pt>
                <c:pt idx="230">
                  <c:v>23</c:v>
                </c:pt>
                <c:pt idx="231">
                  <c:v>23.100000000000005</c:v>
                </c:pt>
                <c:pt idx="232">
                  <c:v>23.2</c:v>
                </c:pt>
                <c:pt idx="233">
                  <c:v>23.3</c:v>
                </c:pt>
                <c:pt idx="234">
                  <c:v>23.399999999999995</c:v>
                </c:pt>
                <c:pt idx="235">
                  <c:v>23.5</c:v>
                </c:pt>
                <c:pt idx="236">
                  <c:v>23.600000000000005</c:v>
                </c:pt>
                <c:pt idx="237">
                  <c:v>23.7</c:v>
                </c:pt>
                <c:pt idx="238">
                  <c:v>23.8</c:v>
                </c:pt>
                <c:pt idx="239">
                  <c:v>23.899999999999995</c:v>
                </c:pt>
                <c:pt idx="240">
                  <c:v>24</c:v>
                </c:pt>
                <c:pt idx="241">
                  <c:v>24.100000000000005</c:v>
                </c:pt>
                <c:pt idx="242">
                  <c:v>24.2</c:v>
                </c:pt>
                <c:pt idx="243">
                  <c:v>24.3</c:v>
                </c:pt>
                <c:pt idx="244">
                  <c:v>24.399999999999995</c:v>
                </c:pt>
                <c:pt idx="245">
                  <c:v>24.5</c:v>
                </c:pt>
                <c:pt idx="246">
                  <c:v>24.600000000000005</c:v>
                </c:pt>
                <c:pt idx="247">
                  <c:v>24.7</c:v>
                </c:pt>
                <c:pt idx="248">
                  <c:v>24.8</c:v>
                </c:pt>
                <c:pt idx="249">
                  <c:v>24.899999999999995</c:v>
                </c:pt>
                <c:pt idx="250">
                  <c:v>25</c:v>
                </c:pt>
                <c:pt idx="251">
                  <c:v>25.100000000000005</c:v>
                </c:pt>
                <c:pt idx="252">
                  <c:v>25.2</c:v>
                </c:pt>
                <c:pt idx="253">
                  <c:v>25.3</c:v>
                </c:pt>
                <c:pt idx="254">
                  <c:v>25.399999999999995</c:v>
                </c:pt>
                <c:pt idx="255">
                  <c:v>25.5</c:v>
                </c:pt>
                <c:pt idx="256">
                  <c:v>25.600000000000005</c:v>
                </c:pt>
                <c:pt idx="257">
                  <c:v>25.7</c:v>
                </c:pt>
                <c:pt idx="258">
                  <c:v>25.8</c:v>
                </c:pt>
                <c:pt idx="259">
                  <c:v>25.899999999999995</c:v>
                </c:pt>
                <c:pt idx="260">
                  <c:v>26</c:v>
                </c:pt>
                <c:pt idx="261">
                  <c:v>26.100000000000005</c:v>
                </c:pt>
                <c:pt idx="262">
                  <c:v>26.2</c:v>
                </c:pt>
                <c:pt idx="263">
                  <c:v>26.3</c:v>
                </c:pt>
                <c:pt idx="264">
                  <c:v>26.399999999999995</c:v>
                </c:pt>
                <c:pt idx="265">
                  <c:v>26.5</c:v>
                </c:pt>
                <c:pt idx="266">
                  <c:v>26.600000000000005</c:v>
                </c:pt>
                <c:pt idx="267">
                  <c:v>26.7</c:v>
                </c:pt>
                <c:pt idx="268">
                  <c:v>26.8</c:v>
                </c:pt>
                <c:pt idx="269">
                  <c:v>26.899999999999995</c:v>
                </c:pt>
                <c:pt idx="270">
                  <c:v>27</c:v>
                </c:pt>
                <c:pt idx="271">
                  <c:v>27.100000000000005</c:v>
                </c:pt>
                <c:pt idx="272">
                  <c:v>27.2</c:v>
                </c:pt>
              </c:numCache>
            </c:numRef>
          </c:xVal>
          <c:yVal>
            <c:numRef>
              <c:f>'LD40'!$I$4:$I$276</c:f>
              <c:numCache>
                <c:formatCode>0.000</c:formatCode>
                <c:ptCount val="273"/>
                <c:pt idx="0">
                  <c:v>0</c:v>
                </c:pt>
                <c:pt idx="1">
                  <c:v>0.85</c:v>
                </c:pt>
                <c:pt idx="2">
                  <c:v>1.4266666666666667</c:v>
                </c:pt>
                <c:pt idx="3">
                  <c:v>1.7366666666666666</c:v>
                </c:pt>
                <c:pt idx="4">
                  <c:v>1.93</c:v>
                </c:pt>
                <c:pt idx="5">
                  <c:v>1.9466666666666665</c:v>
                </c:pt>
                <c:pt idx="6">
                  <c:v>1.99</c:v>
                </c:pt>
                <c:pt idx="7">
                  <c:v>1.9266666666666667</c:v>
                </c:pt>
                <c:pt idx="8">
                  <c:v>2.1533333333333333</c:v>
                </c:pt>
                <c:pt idx="9">
                  <c:v>2.1433333333333331</c:v>
                </c:pt>
                <c:pt idx="10">
                  <c:v>1.97</c:v>
                </c:pt>
                <c:pt idx="11">
                  <c:v>1.39</c:v>
                </c:pt>
                <c:pt idx="12">
                  <c:v>1.2866666666666666</c:v>
                </c:pt>
                <c:pt idx="13">
                  <c:v>1.2533333333333332</c:v>
                </c:pt>
                <c:pt idx="14">
                  <c:v>0.96333333333333337</c:v>
                </c:pt>
                <c:pt idx="15">
                  <c:v>0.68666666666666665</c:v>
                </c:pt>
                <c:pt idx="16">
                  <c:v>0.7466666666666667</c:v>
                </c:pt>
                <c:pt idx="17">
                  <c:v>0.78999999999999992</c:v>
                </c:pt>
                <c:pt idx="18">
                  <c:v>0.63</c:v>
                </c:pt>
                <c:pt idx="19">
                  <c:v>0.53666666666666663</c:v>
                </c:pt>
                <c:pt idx="20">
                  <c:v>0.67666666666666675</c:v>
                </c:pt>
                <c:pt idx="21">
                  <c:v>0.69000000000000006</c:v>
                </c:pt>
                <c:pt idx="22">
                  <c:v>0.48</c:v>
                </c:pt>
                <c:pt idx="23">
                  <c:v>0.5033333333333333</c:v>
                </c:pt>
                <c:pt idx="24">
                  <c:v>0.59666666666666668</c:v>
                </c:pt>
                <c:pt idx="25">
                  <c:v>0.38666666666666666</c:v>
                </c:pt>
                <c:pt idx="26">
                  <c:v>0.28999999999999998</c:v>
                </c:pt>
                <c:pt idx="27">
                  <c:v>0.18000000000000002</c:v>
                </c:pt>
                <c:pt idx="28">
                  <c:v>0.31666666666666671</c:v>
                </c:pt>
                <c:pt idx="29">
                  <c:v>0.42333333333333334</c:v>
                </c:pt>
                <c:pt idx="30">
                  <c:v>0.32666666666666672</c:v>
                </c:pt>
                <c:pt idx="31">
                  <c:v>0.27</c:v>
                </c:pt>
                <c:pt idx="32">
                  <c:v>0.24</c:v>
                </c:pt>
                <c:pt idx="33">
                  <c:v>0.25000000000000006</c:v>
                </c:pt>
                <c:pt idx="34">
                  <c:v>0.40000000000000008</c:v>
                </c:pt>
                <c:pt idx="35">
                  <c:v>0.45</c:v>
                </c:pt>
                <c:pt idx="36">
                  <c:v>0.4466666666666666</c:v>
                </c:pt>
                <c:pt idx="37">
                  <c:v>0.5033333333333333</c:v>
                </c:pt>
                <c:pt idx="38">
                  <c:v>0.37333333333333329</c:v>
                </c:pt>
                <c:pt idx="39">
                  <c:v>0.33</c:v>
                </c:pt>
                <c:pt idx="40">
                  <c:v>0.25333333333333335</c:v>
                </c:pt>
                <c:pt idx="41">
                  <c:v>0.10666666666666665</c:v>
                </c:pt>
                <c:pt idx="42">
                  <c:v>0.15</c:v>
                </c:pt>
                <c:pt idx="43">
                  <c:v>0.18000000000000002</c:v>
                </c:pt>
                <c:pt idx="44">
                  <c:v>0.16666666666666671</c:v>
                </c:pt>
                <c:pt idx="45">
                  <c:v>0.12</c:v>
                </c:pt>
                <c:pt idx="46">
                  <c:v>4.3333333333333328E-2</c:v>
                </c:pt>
                <c:pt idx="47">
                  <c:v>1.6666666666666666E-2</c:v>
                </c:pt>
                <c:pt idx="48">
                  <c:v>4.6666666666666669E-2</c:v>
                </c:pt>
                <c:pt idx="49">
                  <c:v>4.6666666666666669E-2</c:v>
                </c:pt>
                <c:pt idx="50">
                  <c:v>9.6666666666666679E-2</c:v>
                </c:pt>
                <c:pt idx="51">
                  <c:v>0.16</c:v>
                </c:pt>
                <c:pt idx="52">
                  <c:v>0.13999999999999999</c:v>
                </c:pt>
                <c:pt idx="53">
                  <c:v>9.6666666666666679E-2</c:v>
                </c:pt>
                <c:pt idx="54">
                  <c:v>5.000000000000001E-2</c:v>
                </c:pt>
                <c:pt idx="55">
                  <c:v>-1.3333333333333331E-2</c:v>
                </c:pt>
                <c:pt idx="56">
                  <c:v>0.01</c:v>
                </c:pt>
                <c:pt idx="57">
                  <c:v>7.0000000000000007E-2</c:v>
                </c:pt>
                <c:pt idx="58">
                  <c:v>0.13333333333333333</c:v>
                </c:pt>
                <c:pt idx="59">
                  <c:v>0.19999999999999998</c:v>
                </c:pt>
                <c:pt idx="60">
                  <c:v>0.12333333333333334</c:v>
                </c:pt>
                <c:pt idx="61">
                  <c:v>8.6666666666666656E-2</c:v>
                </c:pt>
                <c:pt idx="62">
                  <c:v>3.3333333333333333E-2</c:v>
                </c:pt>
                <c:pt idx="63">
                  <c:v>1.3333333333333336E-2</c:v>
                </c:pt>
                <c:pt idx="64">
                  <c:v>-6.3333333333333339E-2</c:v>
                </c:pt>
                <c:pt idx="65">
                  <c:v>-4.3333333333333335E-2</c:v>
                </c:pt>
                <c:pt idx="66">
                  <c:v>1.6666666666666663E-2</c:v>
                </c:pt>
                <c:pt idx="67">
                  <c:v>0.11333333333333334</c:v>
                </c:pt>
                <c:pt idx="68">
                  <c:v>6.6666666666666666E-2</c:v>
                </c:pt>
                <c:pt idx="69">
                  <c:v>6.3333333333333339E-2</c:v>
                </c:pt>
                <c:pt idx="70">
                  <c:v>-3.3333333333333318E-3</c:v>
                </c:pt>
                <c:pt idx="71">
                  <c:v>-1.6666666666666666E-2</c:v>
                </c:pt>
                <c:pt idx="72">
                  <c:v>-1.3333333333333327E-2</c:v>
                </c:pt>
                <c:pt idx="73">
                  <c:v>9.9999999999999985E-3</c:v>
                </c:pt>
                <c:pt idx="74">
                  <c:v>-3.333333333333334E-2</c:v>
                </c:pt>
                <c:pt idx="75">
                  <c:v>-3.3333333333333333E-2</c:v>
                </c:pt>
                <c:pt idx="76">
                  <c:v>-4.3333333333333335E-2</c:v>
                </c:pt>
                <c:pt idx="77">
                  <c:v>-8.3333333333333329E-2</c:v>
                </c:pt>
                <c:pt idx="78">
                  <c:v>-7.6666666666666675E-2</c:v>
                </c:pt>
                <c:pt idx="79">
                  <c:v>-6.3333333333333339E-2</c:v>
                </c:pt>
                <c:pt idx="80">
                  <c:v>-1.6666666666666666E-2</c:v>
                </c:pt>
                <c:pt idx="81">
                  <c:v>-0.04</c:v>
                </c:pt>
                <c:pt idx="82">
                  <c:v>-6.3333333333333339E-2</c:v>
                </c:pt>
                <c:pt idx="83">
                  <c:v>-3.6666666666666674E-2</c:v>
                </c:pt>
                <c:pt idx="84">
                  <c:v>0</c:v>
                </c:pt>
                <c:pt idx="85">
                  <c:v>-2.3333333333333334E-2</c:v>
                </c:pt>
                <c:pt idx="86">
                  <c:v>3.0000000000000009E-2</c:v>
                </c:pt>
                <c:pt idx="87">
                  <c:v>-0.04</c:v>
                </c:pt>
                <c:pt idx="88">
                  <c:v>-9.6666666666666665E-2</c:v>
                </c:pt>
                <c:pt idx="89">
                  <c:v>-9.9999999999999992E-2</c:v>
                </c:pt>
                <c:pt idx="90">
                  <c:v>-5.6666666666666671E-2</c:v>
                </c:pt>
                <c:pt idx="91">
                  <c:v>-9.3333333333333338E-2</c:v>
                </c:pt>
                <c:pt idx="92">
                  <c:v>-0.06</c:v>
                </c:pt>
                <c:pt idx="93">
                  <c:v>-0.10666666666666667</c:v>
                </c:pt>
                <c:pt idx="94">
                  <c:v>-0.10666666666666667</c:v>
                </c:pt>
                <c:pt idx="95">
                  <c:v>-0.14000000000000001</c:v>
                </c:pt>
                <c:pt idx="96">
                  <c:v>-0.14333333333333334</c:v>
                </c:pt>
                <c:pt idx="97">
                  <c:v>-5.3333333333333337E-2</c:v>
                </c:pt>
                <c:pt idx="98">
                  <c:v>-0.13999999999999999</c:v>
                </c:pt>
                <c:pt idx="99">
                  <c:v>-0.20333333333333334</c:v>
                </c:pt>
                <c:pt idx="100">
                  <c:v>-0.13</c:v>
                </c:pt>
                <c:pt idx="101">
                  <c:v>-0.12333333333333334</c:v>
                </c:pt>
                <c:pt idx="102">
                  <c:v>-0.12666666666666668</c:v>
                </c:pt>
                <c:pt idx="103">
                  <c:v>-0.16</c:v>
                </c:pt>
                <c:pt idx="104">
                  <c:v>-0.15333333333333332</c:v>
                </c:pt>
                <c:pt idx="105">
                  <c:v>-0.13333333333333333</c:v>
                </c:pt>
                <c:pt idx="106">
                  <c:v>-0.11</c:v>
                </c:pt>
                <c:pt idx="107">
                  <c:v>-0.14666666666666667</c:v>
                </c:pt>
                <c:pt idx="108">
                  <c:v>-0.12666666666666668</c:v>
                </c:pt>
                <c:pt idx="109">
                  <c:v>-9.0000000000000011E-2</c:v>
                </c:pt>
                <c:pt idx="110">
                  <c:v>-0.11333333333333334</c:v>
                </c:pt>
                <c:pt idx="111">
                  <c:v>-0.10666666666666667</c:v>
                </c:pt>
                <c:pt idx="112">
                  <c:v>-0.17333333333333334</c:v>
                </c:pt>
                <c:pt idx="113">
                  <c:v>-9.3333333333333338E-2</c:v>
                </c:pt>
                <c:pt idx="114">
                  <c:v>-0.12333333333333334</c:v>
                </c:pt>
                <c:pt idx="115">
                  <c:v>-0.12333333333333334</c:v>
                </c:pt>
                <c:pt idx="116">
                  <c:v>-8.3333333333333329E-2</c:v>
                </c:pt>
                <c:pt idx="117">
                  <c:v>-6.6666666666666666E-2</c:v>
                </c:pt>
                <c:pt idx="118">
                  <c:v>-7.6666666666666661E-2</c:v>
                </c:pt>
                <c:pt idx="119">
                  <c:v>-0.08</c:v>
                </c:pt>
                <c:pt idx="120">
                  <c:v>-0.12666666666666668</c:v>
                </c:pt>
                <c:pt idx="121">
                  <c:v>-2.3333333333333334E-2</c:v>
                </c:pt>
                <c:pt idx="122">
                  <c:v>-0.12000000000000001</c:v>
                </c:pt>
                <c:pt idx="123">
                  <c:v>1.3333333333333329E-2</c:v>
                </c:pt>
                <c:pt idx="124">
                  <c:v>4.9999999999999996E-2</c:v>
                </c:pt>
                <c:pt idx="125">
                  <c:v>-0.10666666666666667</c:v>
                </c:pt>
                <c:pt idx="126">
                  <c:v>-9.9999999999999992E-2</c:v>
                </c:pt>
                <c:pt idx="127">
                  <c:v>-0.13999999999999999</c:v>
                </c:pt>
                <c:pt idx="128">
                  <c:v>-7.6666666666666675E-2</c:v>
                </c:pt>
                <c:pt idx="129">
                  <c:v>-0.15</c:v>
                </c:pt>
                <c:pt idx="130">
                  <c:v>-9.9999999999999992E-2</c:v>
                </c:pt>
                <c:pt idx="131">
                  <c:v>-0.14000000000000001</c:v>
                </c:pt>
                <c:pt idx="132">
                  <c:v>-0.12</c:v>
                </c:pt>
                <c:pt idx="133">
                  <c:v>-0.12666666666666668</c:v>
                </c:pt>
                <c:pt idx="134">
                  <c:v>-0.16666666666666666</c:v>
                </c:pt>
                <c:pt idx="135">
                  <c:v>-0.14333333333333334</c:v>
                </c:pt>
                <c:pt idx="136">
                  <c:v>-0.15666666666666668</c:v>
                </c:pt>
                <c:pt idx="137">
                  <c:v>-0.17333333333333334</c:v>
                </c:pt>
                <c:pt idx="138">
                  <c:v>-0.13</c:v>
                </c:pt>
                <c:pt idx="139">
                  <c:v>-4.6666666666666669E-2</c:v>
                </c:pt>
                <c:pt idx="140">
                  <c:v>-7.3333333333333334E-2</c:v>
                </c:pt>
                <c:pt idx="141">
                  <c:v>-8.666666666666667E-2</c:v>
                </c:pt>
                <c:pt idx="142">
                  <c:v>-5.3333333333333344E-2</c:v>
                </c:pt>
                <c:pt idx="143">
                  <c:v>-0.15333333333333332</c:v>
                </c:pt>
                <c:pt idx="144">
                  <c:v>-0.12666666666666668</c:v>
                </c:pt>
                <c:pt idx="145">
                  <c:v>-9.0000000000000011E-2</c:v>
                </c:pt>
                <c:pt idx="146">
                  <c:v>-0.13333333333333333</c:v>
                </c:pt>
                <c:pt idx="147">
                  <c:v>-9.3333333333333338E-2</c:v>
                </c:pt>
                <c:pt idx="148">
                  <c:v>0</c:v>
                </c:pt>
                <c:pt idx="149">
                  <c:v>-6.666666666666668E-3</c:v>
                </c:pt>
                <c:pt idx="150">
                  <c:v>5.000000000000001E-2</c:v>
                </c:pt>
                <c:pt idx="151">
                  <c:v>4.6666666666666669E-2</c:v>
                </c:pt>
                <c:pt idx="152">
                  <c:v>-0.11333333333333333</c:v>
                </c:pt>
                <c:pt idx="153">
                  <c:v>-6.0000000000000005E-2</c:v>
                </c:pt>
                <c:pt idx="154">
                  <c:v>-9.0000000000000011E-2</c:v>
                </c:pt>
                <c:pt idx="155">
                  <c:v>-6.3333333333333339E-2</c:v>
                </c:pt>
                <c:pt idx="156">
                  <c:v>-3.0000000000000009E-2</c:v>
                </c:pt>
                <c:pt idx="157">
                  <c:v>0.16</c:v>
                </c:pt>
                <c:pt idx="158">
                  <c:v>-9.6666666666666665E-2</c:v>
                </c:pt>
                <c:pt idx="159">
                  <c:v>-0.12333333333333334</c:v>
                </c:pt>
                <c:pt idx="160">
                  <c:v>-0.11666666666666665</c:v>
                </c:pt>
                <c:pt idx="161">
                  <c:v>-0.12666666666666668</c:v>
                </c:pt>
                <c:pt idx="162">
                  <c:v>-0.10666666666666665</c:v>
                </c:pt>
                <c:pt idx="163">
                  <c:v>-6.0000000000000005E-2</c:v>
                </c:pt>
                <c:pt idx="164">
                  <c:v>-0.16666666666666666</c:v>
                </c:pt>
                <c:pt idx="165">
                  <c:v>-0.16</c:v>
                </c:pt>
                <c:pt idx="166">
                  <c:v>-0.13333333333333333</c:v>
                </c:pt>
                <c:pt idx="167">
                  <c:v>-5.3333333333333337E-2</c:v>
                </c:pt>
                <c:pt idx="168">
                  <c:v>-5.3333333333333337E-2</c:v>
                </c:pt>
                <c:pt idx="169">
                  <c:v>-6.3333333333333339E-2</c:v>
                </c:pt>
                <c:pt idx="170">
                  <c:v>9.3333333333333324E-2</c:v>
                </c:pt>
                <c:pt idx="171">
                  <c:v>0.12</c:v>
                </c:pt>
                <c:pt idx="172">
                  <c:v>0.15333333333333332</c:v>
                </c:pt>
                <c:pt idx="173">
                  <c:v>0.11</c:v>
                </c:pt>
                <c:pt idx="174">
                  <c:v>-5.6666666666666671E-2</c:v>
                </c:pt>
                <c:pt idx="175">
                  <c:v>-0.15333333333333335</c:v>
                </c:pt>
                <c:pt idx="176">
                  <c:v>-0.10333333333333333</c:v>
                </c:pt>
                <c:pt idx="177">
                  <c:v>-7.6666666666666661E-2</c:v>
                </c:pt>
                <c:pt idx="178">
                  <c:v>-5.3333333333333344E-2</c:v>
                </c:pt>
                <c:pt idx="179">
                  <c:v>-7.0000000000000007E-2</c:v>
                </c:pt>
                <c:pt idx="180">
                  <c:v>-9.9999999999999992E-2</c:v>
                </c:pt>
                <c:pt idx="181">
                  <c:v>-9.6666666666666679E-2</c:v>
                </c:pt>
                <c:pt idx="182">
                  <c:v>-0.16333333333333333</c:v>
                </c:pt>
                <c:pt idx="183">
                  <c:v>-0.15333333333333332</c:v>
                </c:pt>
                <c:pt idx="184">
                  <c:v>-0.16</c:v>
                </c:pt>
                <c:pt idx="185">
                  <c:v>1.3333333333333331E-2</c:v>
                </c:pt>
                <c:pt idx="186">
                  <c:v>6.9999999999999993E-2</c:v>
                </c:pt>
                <c:pt idx="187">
                  <c:v>1.6666666666666666E-2</c:v>
                </c:pt>
                <c:pt idx="188">
                  <c:v>-5.3333333333333344E-2</c:v>
                </c:pt>
                <c:pt idx="189">
                  <c:v>-8.3333333333333329E-2</c:v>
                </c:pt>
                <c:pt idx="190">
                  <c:v>-0.15333333333333335</c:v>
                </c:pt>
                <c:pt idx="191">
                  <c:v>-0.10666666666666667</c:v>
                </c:pt>
                <c:pt idx="192">
                  <c:v>-6.6666666666666666E-2</c:v>
                </c:pt>
                <c:pt idx="193">
                  <c:v>-0.10666666666666667</c:v>
                </c:pt>
                <c:pt idx="194">
                  <c:v>-4.9999999999999996E-2</c:v>
                </c:pt>
                <c:pt idx="195">
                  <c:v>-0.14666666666666667</c:v>
                </c:pt>
                <c:pt idx="196">
                  <c:v>-0.11333333333333334</c:v>
                </c:pt>
                <c:pt idx="197">
                  <c:v>-0.11333333333333333</c:v>
                </c:pt>
                <c:pt idx="198">
                  <c:v>-0.13666666666666666</c:v>
                </c:pt>
                <c:pt idx="199">
                  <c:v>-0.17333333333333334</c:v>
                </c:pt>
                <c:pt idx="200">
                  <c:v>-0.15333333333333335</c:v>
                </c:pt>
                <c:pt idx="201">
                  <c:v>-0.12333333333333334</c:v>
                </c:pt>
                <c:pt idx="202">
                  <c:v>-9.0000000000000011E-2</c:v>
                </c:pt>
                <c:pt idx="203">
                  <c:v>0</c:v>
                </c:pt>
                <c:pt idx="204">
                  <c:v>0.12666666666666668</c:v>
                </c:pt>
                <c:pt idx="205">
                  <c:v>0.21333333333333335</c:v>
                </c:pt>
                <c:pt idx="206">
                  <c:v>0.32</c:v>
                </c:pt>
                <c:pt idx="207">
                  <c:v>0.34333333333333332</c:v>
                </c:pt>
                <c:pt idx="208">
                  <c:v>0.30666666666666664</c:v>
                </c:pt>
                <c:pt idx="209">
                  <c:v>0.19666666666666666</c:v>
                </c:pt>
                <c:pt idx="210">
                  <c:v>0.18999999999999997</c:v>
                </c:pt>
                <c:pt idx="211">
                  <c:v>0.17333333333333334</c:v>
                </c:pt>
                <c:pt idx="212">
                  <c:v>0.21333333333333335</c:v>
                </c:pt>
                <c:pt idx="213">
                  <c:v>0.12666666666666668</c:v>
                </c:pt>
                <c:pt idx="214">
                  <c:v>0.21</c:v>
                </c:pt>
                <c:pt idx="215">
                  <c:v>9.0000000000000011E-2</c:v>
                </c:pt>
                <c:pt idx="216">
                  <c:v>-7.3333333333333334E-2</c:v>
                </c:pt>
                <c:pt idx="217">
                  <c:v>5.3333333333333323E-2</c:v>
                </c:pt>
                <c:pt idx="218">
                  <c:v>0.14000000000000001</c:v>
                </c:pt>
                <c:pt idx="219">
                  <c:v>0.14333333333333334</c:v>
                </c:pt>
                <c:pt idx="220">
                  <c:v>0.24</c:v>
                </c:pt>
                <c:pt idx="221">
                  <c:v>0.12333333333333334</c:v>
                </c:pt>
                <c:pt idx="222">
                  <c:v>0.18333333333333335</c:v>
                </c:pt>
                <c:pt idx="223">
                  <c:v>0.16</c:v>
                </c:pt>
                <c:pt idx="224">
                  <c:v>0.10333333333333335</c:v>
                </c:pt>
                <c:pt idx="225">
                  <c:v>6.9999999999999993E-2</c:v>
                </c:pt>
                <c:pt idx="226">
                  <c:v>0.17333333333333334</c:v>
                </c:pt>
                <c:pt idx="227">
                  <c:v>0.13333333333333333</c:v>
                </c:pt>
                <c:pt idx="228">
                  <c:v>0.17666666666666667</c:v>
                </c:pt>
                <c:pt idx="229">
                  <c:v>0.2233333333333333</c:v>
                </c:pt>
                <c:pt idx="230">
                  <c:v>0.19999999999999998</c:v>
                </c:pt>
                <c:pt idx="231">
                  <c:v>0.15666666666666665</c:v>
                </c:pt>
                <c:pt idx="232">
                  <c:v>0.30333333333333329</c:v>
                </c:pt>
                <c:pt idx="233">
                  <c:v>0.29333333333333333</c:v>
                </c:pt>
                <c:pt idx="234">
                  <c:v>0.32</c:v>
                </c:pt>
                <c:pt idx="235">
                  <c:v>0.33666666666666667</c:v>
                </c:pt>
                <c:pt idx="236">
                  <c:v>0.53333333333333333</c:v>
                </c:pt>
                <c:pt idx="237">
                  <c:v>0.48000000000000004</c:v>
                </c:pt>
                <c:pt idx="238">
                  <c:v>0.60333333333333339</c:v>
                </c:pt>
                <c:pt idx="239">
                  <c:v>0.69000000000000006</c:v>
                </c:pt>
                <c:pt idx="240">
                  <c:v>0.96</c:v>
                </c:pt>
                <c:pt idx="241">
                  <c:v>1.01</c:v>
                </c:pt>
                <c:pt idx="242">
                  <c:v>1.0233333333333332</c:v>
                </c:pt>
                <c:pt idx="243">
                  <c:v>1.2766666666666666</c:v>
                </c:pt>
                <c:pt idx="244">
                  <c:v>1.2733333333333332</c:v>
                </c:pt>
                <c:pt idx="245">
                  <c:v>1.7033333333333331</c:v>
                </c:pt>
                <c:pt idx="246">
                  <c:v>1.9266666666666667</c:v>
                </c:pt>
                <c:pt idx="247">
                  <c:v>1.6466666666666667</c:v>
                </c:pt>
                <c:pt idx="248">
                  <c:v>1.7366666666666666</c:v>
                </c:pt>
                <c:pt idx="249">
                  <c:v>2.02</c:v>
                </c:pt>
                <c:pt idx="250">
                  <c:v>2.0333333333333332</c:v>
                </c:pt>
                <c:pt idx="251">
                  <c:v>1.8966666666666665</c:v>
                </c:pt>
                <c:pt idx="252">
                  <c:v>1.5033333333333332</c:v>
                </c:pt>
                <c:pt idx="253">
                  <c:v>1.1166666666666667</c:v>
                </c:pt>
                <c:pt idx="254">
                  <c:v>1.0666666666666667</c:v>
                </c:pt>
                <c:pt idx="255">
                  <c:v>1.1199999999999999</c:v>
                </c:pt>
                <c:pt idx="256">
                  <c:v>0.59666666666666668</c:v>
                </c:pt>
                <c:pt idx="257">
                  <c:v>0.40666666666666673</c:v>
                </c:pt>
                <c:pt idx="258">
                  <c:v>0.17333333333333334</c:v>
                </c:pt>
                <c:pt idx="259">
                  <c:v>0.27333333333333326</c:v>
                </c:pt>
                <c:pt idx="260">
                  <c:v>0.46333333333333337</c:v>
                </c:pt>
                <c:pt idx="261">
                  <c:v>0.33333333333333331</c:v>
                </c:pt>
                <c:pt idx="262">
                  <c:v>0.40000000000000008</c:v>
                </c:pt>
                <c:pt idx="263">
                  <c:v>0.47000000000000003</c:v>
                </c:pt>
                <c:pt idx="264">
                  <c:v>0.21000000000000005</c:v>
                </c:pt>
                <c:pt idx="265">
                  <c:v>0.14666666666666664</c:v>
                </c:pt>
                <c:pt idx="266">
                  <c:v>-0.17333333333333334</c:v>
                </c:pt>
                <c:pt idx="267">
                  <c:v>-0.18333333333333335</c:v>
                </c:pt>
                <c:pt idx="268">
                  <c:v>-0.18000000000000002</c:v>
                </c:pt>
                <c:pt idx="269">
                  <c:v>-0.20333333333333334</c:v>
                </c:pt>
                <c:pt idx="270">
                  <c:v>-0.20000000000000004</c:v>
                </c:pt>
                <c:pt idx="271">
                  <c:v>-0.24</c:v>
                </c:pt>
                <c:pt idx="272">
                  <c:v>-0.26666666666666666</c:v>
                </c:pt>
              </c:numCache>
            </c:numRef>
          </c:yVal>
          <c:smooth val="1"/>
        </c:ser>
        <c:ser>
          <c:idx val="4"/>
          <c:order val="5"/>
          <c:tx>
            <c:v>LD40, Cut-edge, Interface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'LD40'!$AU$4:$AU$273</c:f>
              <c:numCache>
                <c:formatCode>General</c:formatCode>
                <c:ptCount val="270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  <c:pt idx="69">
                  <c:v>6.9000000000000012</c:v>
                </c:pt>
                <c:pt idx="70">
                  <c:v>7</c:v>
                </c:pt>
                <c:pt idx="71">
                  <c:v>7.0999999999999988</c:v>
                </c:pt>
                <c:pt idx="72">
                  <c:v>7.2</c:v>
                </c:pt>
                <c:pt idx="73">
                  <c:v>7.3</c:v>
                </c:pt>
                <c:pt idx="74">
                  <c:v>7.4000000000000012</c:v>
                </c:pt>
                <c:pt idx="75">
                  <c:v>7.5</c:v>
                </c:pt>
                <c:pt idx="76">
                  <c:v>7.5999999999999988</c:v>
                </c:pt>
                <c:pt idx="77">
                  <c:v>7.7</c:v>
                </c:pt>
                <c:pt idx="78">
                  <c:v>7.8</c:v>
                </c:pt>
                <c:pt idx="79">
                  <c:v>7.9000000000000012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10.699999999999998</c:v>
                </c:pt>
                <c:pt idx="108">
                  <c:v>10.800000000000002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11.199999999999998</c:v>
                </c:pt>
                <c:pt idx="113">
                  <c:v>11.300000000000002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11.699999999999998</c:v>
                </c:pt>
                <c:pt idx="118">
                  <c:v>11.800000000000002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12.199999999999998</c:v>
                </c:pt>
                <c:pt idx="123">
                  <c:v>12.300000000000002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12.699999999999998</c:v>
                </c:pt>
                <c:pt idx="128">
                  <c:v>12.800000000000002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13.199999999999998</c:v>
                </c:pt>
                <c:pt idx="133">
                  <c:v>13.300000000000002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13.699999999999998</c:v>
                </c:pt>
                <c:pt idx="138">
                  <c:v>13.800000000000002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14.199999999999998</c:v>
                </c:pt>
                <c:pt idx="143">
                  <c:v>14.300000000000002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14.699999999999998</c:v>
                </c:pt>
                <c:pt idx="148">
                  <c:v>14.800000000000002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15.199999999999998</c:v>
                </c:pt>
                <c:pt idx="153">
                  <c:v>15.300000000000002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15.699999999999998</c:v>
                </c:pt>
                <c:pt idx="158">
                  <c:v>15.800000000000002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21.399999999999995</c:v>
                </c:pt>
                <c:pt idx="215">
                  <c:v>21.5</c:v>
                </c:pt>
                <c:pt idx="216">
                  <c:v>21.600000000000005</c:v>
                </c:pt>
                <c:pt idx="217">
                  <c:v>21.7</c:v>
                </c:pt>
                <c:pt idx="218">
                  <c:v>21.8</c:v>
                </c:pt>
                <c:pt idx="219">
                  <c:v>21.899999999999995</c:v>
                </c:pt>
                <c:pt idx="220">
                  <c:v>22</c:v>
                </c:pt>
                <c:pt idx="221">
                  <c:v>22.100000000000005</c:v>
                </c:pt>
                <c:pt idx="222">
                  <c:v>22.2</c:v>
                </c:pt>
                <c:pt idx="223">
                  <c:v>22.3</c:v>
                </c:pt>
                <c:pt idx="224">
                  <c:v>22.399999999999995</c:v>
                </c:pt>
                <c:pt idx="225">
                  <c:v>22.5</c:v>
                </c:pt>
                <c:pt idx="226">
                  <c:v>22.600000000000005</c:v>
                </c:pt>
                <c:pt idx="227">
                  <c:v>22.7</c:v>
                </c:pt>
                <c:pt idx="228">
                  <c:v>22.8</c:v>
                </c:pt>
                <c:pt idx="229">
                  <c:v>22.899999999999995</c:v>
                </c:pt>
                <c:pt idx="230">
                  <c:v>23</c:v>
                </c:pt>
                <c:pt idx="231">
                  <c:v>23.100000000000005</c:v>
                </c:pt>
                <c:pt idx="232">
                  <c:v>23.2</c:v>
                </c:pt>
                <c:pt idx="233">
                  <c:v>23.3</c:v>
                </c:pt>
                <c:pt idx="234">
                  <c:v>23.399999999999995</c:v>
                </c:pt>
                <c:pt idx="235">
                  <c:v>23.5</c:v>
                </c:pt>
                <c:pt idx="236">
                  <c:v>23.600000000000005</c:v>
                </c:pt>
                <c:pt idx="237">
                  <c:v>23.7</c:v>
                </c:pt>
                <c:pt idx="238">
                  <c:v>23.8</c:v>
                </c:pt>
                <c:pt idx="239">
                  <c:v>23.899999999999995</c:v>
                </c:pt>
                <c:pt idx="240">
                  <c:v>24</c:v>
                </c:pt>
                <c:pt idx="241">
                  <c:v>24.100000000000005</c:v>
                </c:pt>
                <c:pt idx="242">
                  <c:v>24.2</c:v>
                </c:pt>
                <c:pt idx="243">
                  <c:v>24.3</c:v>
                </c:pt>
                <c:pt idx="244">
                  <c:v>24.399999999999995</c:v>
                </c:pt>
                <c:pt idx="245">
                  <c:v>24.5</c:v>
                </c:pt>
                <c:pt idx="246">
                  <c:v>24.600000000000005</c:v>
                </c:pt>
                <c:pt idx="247">
                  <c:v>24.7</c:v>
                </c:pt>
                <c:pt idx="248">
                  <c:v>24.8</c:v>
                </c:pt>
                <c:pt idx="249">
                  <c:v>24.899999999999995</c:v>
                </c:pt>
                <c:pt idx="250">
                  <c:v>25</c:v>
                </c:pt>
                <c:pt idx="251">
                  <c:v>25.100000000000005</c:v>
                </c:pt>
                <c:pt idx="252">
                  <c:v>25.2</c:v>
                </c:pt>
                <c:pt idx="253">
                  <c:v>25.3</c:v>
                </c:pt>
                <c:pt idx="254">
                  <c:v>25.399999999999995</c:v>
                </c:pt>
                <c:pt idx="255">
                  <c:v>25.5</c:v>
                </c:pt>
                <c:pt idx="256">
                  <c:v>25.600000000000005</c:v>
                </c:pt>
                <c:pt idx="257">
                  <c:v>25.7</c:v>
                </c:pt>
                <c:pt idx="258">
                  <c:v>25.8</c:v>
                </c:pt>
                <c:pt idx="259">
                  <c:v>25.899999999999995</c:v>
                </c:pt>
                <c:pt idx="260">
                  <c:v>26</c:v>
                </c:pt>
                <c:pt idx="261">
                  <c:v>26.100000000000005</c:v>
                </c:pt>
                <c:pt idx="262">
                  <c:v>26.2</c:v>
                </c:pt>
                <c:pt idx="263">
                  <c:v>26.3</c:v>
                </c:pt>
                <c:pt idx="264">
                  <c:v>26.399999999999995</c:v>
                </c:pt>
                <c:pt idx="265">
                  <c:v>26.5</c:v>
                </c:pt>
                <c:pt idx="266">
                  <c:v>26.600000000000005</c:v>
                </c:pt>
                <c:pt idx="267">
                  <c:v>26.7</c:v>
                </c:pt>
                <c:pt idx="268">
                  <c:v>26.8</c:v>
                </c:pt>
                <c:pt idx="269">
                  <c:v>26.899999999999995</c:v>
                </c:pt>
              </c:numCache>
            </c:numRef>
          </c:xVal>
          <c:yVal>
            <c:numRef>
              <c:f>'LD40'!$AW$4:$AW$273</c:f>
              <c:numCache>
                <c:formatCode>0.000</c:formatCode>
                <c:ptCount val="270"/>
                <c:pt idx="0">
                  <c:v>0</c:v>
                </c:pt>
                <c:pt idx="1">
                  <c:v>0.27</c:v>
                </c:pt>
                <c:pt idx="2">
                  <c:v>0.13333333333333333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2.3333333333333334E-2</c:v>
                </c:pt>
                <c:pt idx="17">
                  <c:v>1.3333333333333336E-2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1.9999999999999993E-2</c:v>
                </c:pt>
                <c:pt idx="28">
                  <c:v>0.01</c:v>
                </c:pt>
                <c:pt idx="29">
                  <c:v>0.01</c:v>
                </c:pt>
                <c:pt idx="30">
                  <c:v>1.0000000000000004E-2</c:v>
                </c:pt>
                <c:pt idx="31">
                  <c:v>4.3333333333333335E-2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  <c:pt idx="38">
                  <c:v>0.01</c:v>
                </c:pt>
                <c:pt idx="39">
                  <c:v>0.01</c:v>
                </c:pt>
                <c:pt idx="40">
                  <c:v>0.01</c:v>
                </c:pt>
                <c:pt idx="41">
                  <c:v>0.01</c:v>
                </c:pt>
                <c:pt idx="42">
                  <c:v>0.01</c:v>
                </c:pt>
                <c:pt idx="43">
                  <c:v>0.01</c:v>
                </c:pt>
                <c:pt idx="44">
                  <c:v>3.666666666666666E-2</c:v>
                </c:pt>
                <c:pt idx="45">
                  <c:v>9.9999999999999978E-2</c:v>
                </c:pt>
                <c:pt idx="46">
                  <c:v>7.3333333333333334E-2</c:v>
                </c:pt>
                <c:pt idx="47">
                  <c:v>0.01</c:v>
                </c:pt>
                <c:pt idx="48">
                  <c:v>0.01</c:v>
                </c:pt>
                <c:pt idx="49">
                  <c:v>0.01</c:v>
                </c:pt>
                <c:pt idx="50">
                  <c:v>0.01</c:v>
                </c:pt>
                <c:pt idx="51">
                  <c:v>0.01</c:v>
                </c:pt>
                <c:pt idx="52">
                  <c:v>0.01</c:v>
                </c:pt>
                <c:pt idx="53">
                  <c:v>0.01</c:v>
                </c:pt>
                <c:pt idx="54">
                  <c:v>0.01</c:v>
                </c:pt>
                <c:pt idx="55">
                  <c:v>1.6666666666666666E-2</c:v>
                </c:pt>
                <c:pt idx="56">
                  <c:v>4.3333333333333335E-2</c:v>
                </c:pt>
                <c:pt idx="57">
                  <c:v>0.01</c:v>
                </c:pt>
                <c:pt idx="58">
                  <c:v>0.01</c:v>
                </c:pt>
                <c:pt idx="59">
                  <c:v>0.01</c:v>
                </c:pt>
                <c:pt idx="60">
                  <c:v>0.01</c:v>
                </c:pt>
                <c:pt idx="61">
                  <c:v>0.01</c:v>
                </c:pt>
                <c:pt idx="62">
                  <c:v>0.01</c:v>
                </c:pt>
                <c:pt idx="63">
                  <c:v>0.01</c:v>
                </c:pt>
                <c:pt idx="64">
                  <c:v>0.01</c:v>
                </c:pt>
                <c:pt idx="65">
                  <c:v>0.01</c:v>
                </c:pt>
                <c:pt idx="66">
                  <c:v>0.08</c:v>
                </c:pt>
                <c:pt idx="67">
                  <c:v>9.3333333333333338E-2</c:v>
                </c:pt>
                <c:pt idx="68">
                  <c:v>0.12</c:v>
                </c:pt>
                <c:pt idx="69">
                  <c:v>0.11666666666666665</c:v>
                </c:pt>
                <c:pt idx="70">
                  <c:v>0.15666666666666665</c:v>
                </c:pt>
                <c:pt idx="71">
                  <c:v>0.18333333333333335</c:v>
                </c:pt>
                <c:pt idx="72">
                  <c:v>0.19666666666666666</c:v>
                </c:pt>
                <c:pt idx="73">
                  <c:v>8.666666666666667E-2</c:v>
                </c:pt>
                <c:pt idx="74">
                  <c:v>1.0000000000000009E-2</c:v>
                </c:pt>
                <c:pt idx="75">
                  <c:v>2.6666666666666661E-2</c:v>
                </c:pt>
                <c:pt idx="76">
                  <c:v>8.3333333333333329E-2</c:v>
                </c:pt>
                <c:pt idx="77">
                  <c:v>0.11666666666666665</c:v>
                </c:pt>
                <c:pt idx="78">
                  <c:v>0.12333333333333334</c:v>
                </c:pt>
                <c:pt idx="79">
                  <c:v>4.9999999999999996E-2</c:v>
                </c:pt>
                <c:pt idx="80">
                  <c:v>1.6666666666666666E-2</c:v>
                </c:pt>
                <c:pt idx="81">
                  <c:v>0.01</c:v>
                </c:pt>
                <c:pt idx="82">
                  <c:v>0.19333333333333336</c:v>
                </c:pt>
                <c:pt idx="83">
                  <c:v>4.6666666666666669E-2</c:v>
                </c:pt>
                <c:pt idx="84">
                  <c:v>0.01</c:v>
                </c:pt>
                <c:pt idx="85">
                  <c:v>0.01</c:v>
                </c:pt>
                <c:pt idx="86">
                  <c:v>0.01</c:v>
                </c:pt>
                <c:pt idx="87">
                  <c:v>0.01</c:v>
                </c:pt>
                <c:pt idx="88">
                  <c:v>0.01</c:v>
                </c:pt>
                <c:pt idx="89">
                  <c:v>0.01</c:v>
                </c:pt>
                <c:pt idx="90">
                  <c:v>0.01</c:v>
                </c:pt>
                <c:pt idx="91">
                  <c:v>4.6666666666666669E-2</c:v>
                </c:pt>
                <c:pt idx="92">
                  <c:v>0.01</c:v>
                </c:pt>
                <c:pt idx="93">
                  <c:v>0.01</c:v>
                </c:pt>
                <c:pt idx="94">
                  <c:v>0.01</c:v>
                </c:pt>
                <c:pt idx="95">
                  <c:v>0.01</c:v>
                </c:pt>
                <c:pt idx="96">
                  <c:v>0.01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7.0000000000000007E-2</c:v>
                </c:pt>
                <c:pt idx="101">
                  <c:v>1.3333333333333336E-2</c:v>
                </c:pt>
                <c:pt idx="102">
                  <c:v>5.3333333333333323E-2</c:v>
                </c:pt>
                <c:pt idx="103">
                  <c:v>5.3333333333333323E-2</c:v>
                </c:pt>
                <c:pt idx="104">
                  <c:v>0.17666666666666667</c:v>
                </c:pt>
                <c:pt idx="105">
                  <c:v>0.04</c:v>
                </c:pt>
                <c:pt idx="106">
                  <c:v>0.01</c:v>
                </c:pt>
                <c:pt idx="107">
                  <c:v>0.01</c:v>
                </c:pt>
                <c:pt idx="108">
                  <c:v>5.3333333333333323E-2</c:v>
                </c:pt>
                <c:pt idx="109">
                  <c:v>8.3333333333333329E-2</c:v>
                </c:pt>
                <c:pt idx="110">
                  <c:v>0.01</c:v>
                </c:pt>
                <c:pt idx="111">
                  <c:v>0.01</c:v>
                </c:pt>
                <c:pt idx="112">
                  <c:v>0.01</c:v>
                </c:pt>
                <c:pt idx="113">
                  <c:v>0.01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1.3333333333333334E-2</c:v>
                </c:pt>
                <c:pt idx="119">
                  <c:v>0.01</c:v>
                </c:pt>
                <c:pt idx="120">
                  <c:v>4.9999999999999989E-2</c:v>
                </c:pt>
                <c:pt idx="121">
                  <c:v>9.3333333333333324E-2</c:v>
                </c:pt>
                <c:pt idx="122">
                  <c:v>0.25000000000000006</c:v>
                </c:pt>
                <c:pt idx="123">
                  <c:v>0.41</c:v>
                </c:pt>
                <c:pt idx="124">
                  <c:v>0.57333333333333336</c:v>
                </c:pt>
                <c:pt idx="125">
                  <c:v>0.57333333333333336</c:v>
                </c:pt>
                <c:pt idx="126">
                  <c:v>0.91666666666666663</c:v>
                </c:pt>
                <c:pt idx="127">
                  <c:v>0.98333333333333339</c:v>
                </c:pt>
                <c:pt idx="128">
                  <c:v>1.4366666666666668</c:v>
                </c:pt>
                <c:pt idx="129">
                  <c:v>1.8</c:v>
                </c:pt>
                <c:pt idx="130">
                  <c:v>1.8666666666666665</c:v>
                </c:pt>
                <c:pt idx="131">
                  <c:v>1.8966666666666665</c:v>
                </c:pt>
                <c:pt idx="132">
                  <c:v>1.8766666666666667</c:v>
                </c:pt>
                <c:pt idx="133">
                  <c:v>1.6233333333333333</c:v>
                </c:pt>
                <c:pt idx="134">
                  <c:v>1.25</c:v>
                </c:pt>
                <c:pt idx="135">
                  <c:v>1.1133333333333335</c:v>
                </c:pt>
                <c:pt idx="136">
                  <c:v>0.92666666666666675</c:v>
                </c:pt>
                <c:pt idx="137">
                  <c:v>0.98</c:v>
                </c:pt>
                <c:pt idx="138">
                  <c:v>0.65</c:v>
                </c:pt>
                <c:pt idx="139">
                  <c:v>0.74333333333333351</c:v>
                </c:pt>
                <c:pt idx="140">
                  <c:v>0.81</c:v>
                </c:pt>
                <c:pt idx="141">
                  <c:v>1.0733333333333335</c:v>
                </c:pt>
                <c:pt idx="142">
                  <c:v>1.3266666666666664</c:v>
                </c:pt>
                <c:pt idx="143">
                  <c:v>1.4733333333333334</c:v>
                </c:pt>
                <c:pt idx="144">
                  <c:v>1.5899999999999999</c:v>
                </c:pt>
                <c:pt idx="145">
                  <c:v>1.3833333333333335</c:v>
                </c:pt>
                <c:pt idx="146">
                  <c:v>1.2233333333333334</c:v>
                </c:pt>
                <c:pt idx="147">
                  <c:v>1.0666666666666667</c:v>
                </c:pt>
                <c:pt idx="148">
                  <c:v>1.0466666666666666</c:v>
                </c:pt>
                <c:pt idx="149">
                  <c:v>0.74666666666666659</c:v>
                </c:pt>
                <c:pt idx="150">
                  <c:v>0.47333333333333333</c:v>
                </c:pt>
                <c:pt idx="151">
                  <c:v>0.44666666666666671</c:v>
                </c:pt>
                <c:pt idx="152">
                  <c:v>0.38999999999999996</c:v>
                </c:pt>
                <c:pt idx="153">
                  <c:v>0.28999999999999998</c:v>
                </c:pt>
                <c:pt idx="154">
                  <c:v>0.42666666666666669</c:v>
                </c:pt>
                <c:pt idx="155">
                  <c:v>0.42333333333333334</c:v>
                </c:pt>
                <c:pt idx="156">
                  <c:v>0.56333333333333335</c:v>
                </c:pt>
                <c:pt idx="157">
                  <c:v>0.58666666666666667</c:v>
                </c:pt>
                <c:pt idx="158">
                  <c:v>0.4200000000000001</c:v>
                </c:pt>
                <c:pt idx="159">
                  <c:v>0.17333333333333334</c:v>
                </c:pt>
                <c:pt idx="160">
                  <c:v>9.3333333333333324E-2</c:v>
                </c:pt>
                <c:pt idx="161">
                  <c:v>0.01</c:v>
                </c:pt>
                <c:pt idx="162">
                  <c:v>0.01</c:v>
                </c:pt>
                <c:pt idx="163">
                  <c:v>1.3333333333333336E-2</c:v>
                </c:pt>
                <c:pt idx="164">
                  <c:v>0.04</c:v>
                </c:pt>
                <c:pt idx="165">
                  <c:v>0.01</c:v>
                </c:pt>
                <c:pt idx="166">
                  <c:v>0.01</c:v>
                </c:pt>
                <c:pt idx="167">
                  <c:v>0.01</c:v>
                </c:pt>
                <c:pt idx="168">
                  <c:v>0.01</c:v>
                </c:pt>
                <c:pt idx="169">
                  <c:v>0.01</c:v>
                </c:pt>
                <c:pt idx="170">
                  <c:v>0.01</c:v>
                </c:pt>
                <c:pt idx="171">
                  <c:v>4.3333333333333335E-2</c:v>
                </c:pt>
                <c:pt idx="172">
                  <c:v>0.01</c:v>
                </c:pt>
                <c:pt idx="173">
                  <c:v>0.16666666666666666</c:v>
                </c:pt>
                <c:pt idx="174">
                  <c:v>6.3333333333333339E-2</c:v>
                </c:pt>
                <c:pt idx="175">
                  <c:v>0.04</c:v>
                </c:pt>
                <c:pt idx="176">
                  <c:v>2.3333333333333334E-2</c:v>
                </c:pt>
                <c:pt idx="177">
                  <c:v>6.3333333333333339E-2</c:v>
                </c:pt>
                <c:pt idx="178">
                  <c:v>0.06</c:v>
                </c:pt>
                <c:pt idx="179">
                  <c:v>0.01</c:v>
                </c:pt>
                <c:pt idx="180">
                  <c:v>0.01</c:v>
                </c:pt>
                <c:pt idx="181">
                  <c:v>0.01</c:v>
                </c:pt>
                <c:pt idx="182">
                  <c:v>0.01</c:v>
                </c:pt>
                <c:pt idx="183">
                  <c:v>0.01</c:v>
                </c:pt>
                <c:pt idx="184">
                  <c:v>0.01</c:v>
                </c:pt>
                <c:pt idx="185">
                  <c:v>0.01</c:v>
                </c:pt>
                <c:pt idx="186">
                  <c:v>0.04</c:v>
                </c:pt>
                <c:pt idx="187">
                  <c:v>0.01</c:v>
                </c:pt>
                <c:pt idx="188">
                  <c:v>0.01</c:v>
                </c:pt>
                <c:pt idx="189">
                  <c:v>0.01</c:v>
                </c:pt>
                <c:pt idx="190">
                  <c:v>0.01</c:v>
                </c:pt>
                <c:pt idx="191">
                  <c:v>0.01</c:v>
                </c:pt>
                <c:pt idx="192">
                  <c:v>0.01</c:v>
                </c:pt>
                <c:pt idx="193">
                  <c:v>0.01</c:v>
                </c:pt>
                <c:pt idx="194">
                  <c:v>0.01</c:v>
                </c:pt>
                <c:pt idx="195">
                  <c:v>0.01</c:v>
                </c:pt>
                <c:pt idx="196">
                  <c:v>0.01</c:v>
                </c:pt>
                <c:pt idx="197">
                  <c:v>0.01</c:v>
                </c:pt>
                <c:pt idx="198">
                  <c:v>0.01</c:v>
                </c:pt>
                <c:pt idx="199">
                  <c:v>0.01</c:v>
                </c:pt>
                <c:pt idx="200">
                  <c:v>0.01</c:v>
                </c:pt>
                <c:pt idx="201">
                  <c:v>0.01</c:v>
                </c:pt>
                <c:pt idx="202">
                  <c:v>0.01</c:v>
                </c:pt>
                <c:pt idx="203">
                  <c:v>0.01</c:v>
                </c:pt>
                <c:pt idx="204">
                  <c:v>0.01</c:v>
                </c:pt>
                <c:pt idx="205">
                  <c:v>0.01</c:v>
                </c:pt>
                <c:pt idx="206">
                  <c:v>0.01</c:v>
                </c:pt>
                <c:pt idx="207">
                  <c:v>0.01</c:v>
                </c:pt>
                <c:pt idx="208">
                  <c:v>0.01</c:v>
                </c:pt>
                <c:pt idx="209">
                  <c:v>0.01</c:v>
                </c:pt>
                <c:pt idx="210">
                  <c:v>0.01</c:v>
                </c:pt>
                <c:pt idx="211">
                  <c:v>0.01</c:v>
                </c:pt>
                <c:pt idx="212">
                  <c:v>0.01</c:v>
                </c:pt>
                <c:pt idx="213">
                  <c:v>0.01</c:v>
                </c:pt>
                <c:pt idx="214">
                  <c:v>0.01</c:v>
                </c:pt>
                <c:pt idx="215">
                  <c:v>0.01</c:v>
                </c:pt>
                <c:pt idx="216">
                  <c:v>0.01</c:v>
                </c:pt>
                <c:pt idx="217">
                  <c:v>0.01</c:v>
                </c:pt>
                <c:pt idx="218">
                  <c:v>0.01</c:v>
                </c:pt>
                <c:pt idx="219">
                  <c:v>0.01</c:v>
                </c:pt>
                <c:pt idx="220">
                  <c:v>0.01</c:v>
                </c:pt>
                <c:pt idx="221">
                  <c:v>0.01</c:v>
                </c:pt>
                <c:pt idx="222">
                  <c:v>0.01</c:v>
                </c:pt>
                <c:pt idx="223">
                  <c:v>0.01</c:v>
                </c:pt>
                <c:pt idx="224">
                  <c:v>0.01</c:v>
                </c:pt>
                <c:pt idx="225">
                  <c:v>0.01</c:v>
                </c:pt>
                <c:pt idx="226">
                  <c:v>0.01</c:v>
                </c:pt>
                <c:pt idx="227">
                  <c:v>0.01</c:v>
                </c:pt>
                <c:pt idx="228">
                  <c:v>0.01</c:v>
                </c:pt>
                <c:pt idx="229">
                  <c:v>0.01</c:v>
                </c:pt>
                <c:pt idx="230">
                  <c:v>0.01</c:v>
                </c:pt>
                <c:pt idx="231">
                  <c:v>0.01</c:v>
                </c:pt>
                <c:pt idx="232">
                  <c:v>0.01</c:v>
                </c:pt>
                <c:pt idx="233">
                  <c:v>0.01</c:v>
                </c:pt>
                <c:pt idx="234">
                  <c:v>0.01</c:v>
                </c:pt>
                <c:pt idx="235">
                  <c:v>0.01</c:v>
                </c:pt>
                <c:pt idx="236">
                  <c:v>0.01</c:v>
                </c:pt>
                <c:pt idx="237">
                  <c:v>0.01</c:v>
                </c:pt>
                <c:pt idx="238">
                  <c:v>0.01</c:v>
                </c:pt>
                <c:pt idx="239">
                  <c:v>0.01</c:v>
                </c:pt>
                <c:pt idx="240">
                  <c:v>0.01</c:v>
                </c:pt>
                <c:pt idx="241">
                  <c:v>0.01</c:v>
                </c:pt>
                <c:pt idx="242">
                  <c:v>0.01</c:v>
                </c:pt>
                <c:pt idx="243">
                  <c:v>0.01</c:v>
                </c:pt>
                <c:pt idx="244">
                  <c:v>0.01</c:v>
                </c:pt>
                <c:pt idx="245">
                  <c:v>0.01</c:v>
                </c:pt>
                <c:pt idx="246">
                  <c:v>0.01</c:v>
                </c:pt>
                <c:pt idx="247">
                  <c:v>0.01</c:v>
                </c:pt>
                <c:pt idx="248">
                  <c:v>0.01</c:v>
                </c:pt>
                <c:pt idx="249">
                  <c:v>0.01</c:v>
                </c:pt>
                <c:pt idx="250">
                  <c:v>0.01</c:v>
                </c:pt>
                <c:pt idx="251">
                  <c:v>0.01</c:v>
                </c:pt>
                <c:pt idx="252">
                  <c:v>0.01</c:v>
                </c:pt>
                <c:pt idx="253">
                  <c:v>0.01</c:v>
                </c:pt>
                <c:pt idx="254">
                  <c:v>0.01</c:v>
                </c:pt>
                <c:pt idx="255">
                  <c:v>0.01</c:v>
                </c:pt>
                <c:pt idx="256">
                  <c:v>0.01</c:v>
                </c:pt>
                <c:pt idx="257">
                  <c:v>0.01</c:v>
                </c:pt>
                <c:pt idx="258">
                  <c:v>0.01</c:v>
                </c:pt>
                <c:pt idx="259">
                  <c:v>0.01</c:v>
                </c:pt>
                <c:pt idx="260">
                  <c:v>0.01</c:v>
                </c:pt>
                <c:pt idx="261">
                  <c:v>0.01</c:v>
                </c:pt>
                <c:pt idx="262">
                  <c:v>0.01</c:v>
                </c:pt>
                <c:pt idx="263">
                  <c:v>0.01</c:v>
                </c:pt>
                <c:pt idx="264">
                  <c:v>0.01</c:v>
                </c:pt>
                <c:pt idx="265">
                  <c:v>0.01</c:v>
                </c:pt>
                <c:pt idx="266">
                  <c:v>0.01</c:v>
                </c:pt>
                <c:pt idx="267">
                  <c:v>0.01</c:v>
                </c:pt>
                <c:pt idx="268">
                  <c:v>0.01</c:v>
                </c:pt>
                <c:pt idx="269">
                  <c:v>0.01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022432"/>
        <c:axId val="303022824"/>
      </c:scatterChart>
      <c:valAx>
        <c:axId val="303022432"/>
        <c:scaling>
          <c:orientation val="minMax"/>
          <c:max val="3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Depth (mm)</a:t>
                </a:r>
              </a:p>
            </c:rich>
          </c:tx>
          <c:layout>
            <c:manualLayout>
              <c:xMode val="edge"/>
              <c:yMode val="edge"/>
              <c:x val="0.4260236111111112"/>
              <c:y val="0.9508651322430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022824"/>
        <c:crossesAt val="0"/>
        <c:crossBetween val="midCat"/>
        <c:majorUnit val="5"/>
      </c:valAx>
      <c:valAx>
        <c:axId val="303022824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Force (N)</a:t>
                </a:r>
                <a:endParaRPr lang="en-US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022432"/>
        <c:crossesAt val="0"/>
        <c:crossBetween val="midCat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7.8617807389460934E-2"/>
          <c:w val="1"/>
          <c:h val="0.266422774076317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16327380952381"/>
          <c:y val="0.27015722222222222"/>
          <c:w val="0.81055833333333338"/>
          <c:h val="0.56375500000000012"/>
        </c:manualLayout>
      </c:layout>
      <c:scatterChart>
        <c:scatterStyle val="smoothMarker"/>
        <c:varyColors val="0"/>
        <c:ser>
          <c:idx val="6"/>
          <c:order val="0"/>
          <c:tx>
            <c:v>Moulded, One Layer</c:v>
          </c:tx>
          <c:spPr>
            <a:ln w="12700" cap="rnd">
              <a:solidFill>
                <a:srgbClr val="E7E6E6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'LD40'!$H$4:$H$269</c:f>
              <c:numCache>
                <c:formatCode>General</c:formatCode>
                <c:ptCount val="266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  <c:pt idx="69">
                  <c:v>6.9000000000000012</c:v>
                </c:pt>
                <c:pt idx="70">
                  <c:v>7</c:v>
                </c:pt>
                <c:pt idx="71">
                  <c:v>7.0999999999999988</c:v>
                </c:pt>
                <c:pt idx="72">
                  <c:v>7.2</c:v>
                </c:pt>
                <c:pt idx="73">
                  <c:v>7.3</c:v>
                </c:pt>
                <c:pt idx="74">
                  <c:v>7.4000000000000012</c:v>
                </c:pt>
                <c:pt idx="75">
                  <c:v>7.5</c:v>
                </c:pt>
                <c:pt idx="76">
                  <c:v>7.5999999999999988</c:v>
                </c:pt>
                <c:pt idx="77">
                  <c:v>7.7</c:v>
                </c:pt>
                <c:pt idx="78">
                  <c:v>7.8</c:v>
                </c:pt>
                <c:pt idx="79">
                  <c:v>7.9000000000000012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10.699999999999998</c:v>
                </c:pt>
                <c:pt idx="108">
                  <c:v>10.800000000000002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11.199999999999998</c:v>
                </c:pt>
                <c:pt idx="113">
                  <c:v>11.300000000000002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11.699999999999998</c:v>
                </c:pt>
                <c:pt idx="118">
                  <c:v>11.800000000000002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12.199999999999998</c:v>
                </c:pt>
                <c:pt idx="123">
                  <c:v>12.300000000000002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12.699999999999998</c:v>
                </c:pt>
                <c:pt idx="128">
                  <c:v>12.800000000000002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13.199999999999998</c:v>
                </c:pt>
                <c:pt idx="133">
                  <c:v>13.300000000000002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13.699999999999998</c:v>
                </c:pt>
                <c:pt idx="138">
                  <c:v>13.800000000000002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14.199999999999998</c:v>
                </c:pt>
                <c:pt idx="143">
                  <c:v>14.300000000000002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14.699999999999998</c:v>
                </c:pt>
                <c:pt idx="148">
                  <c:v>14.800000000000002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15.199999999999998</c:v>
                </c:pt>
                <c:pt idx="153">
                  <c:v>15.300000000000002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15.699999999999998</c:v>
                </c:pt>
                <c:pt idx="158">
                  <c:v>15.800000000000002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21.399999999999995</c:v>
                </c:pt>
                <c:pt idx="215">
                  <c:v>21.5</c:v>
                </c:pt>
                <c:pt idx="216">
                  <c:v>21.600000000000005</c:v>
                </c:pt>
                <c:pt idx="217">
                  <c:v>21.7</c:v>
                </c:pt>
                <c:pt idx="218">
                  <c:v>21.8</c:v>
                </c:pt>
                <c:pt idx="219">
                  <c:v>21.899999999999995</c:v>
                </c:pt>
                <c:pt idx="220">
                  <c:v>22</c:v>
                </c:pt>
                <c:pt idx="221">
                  <c:v>22.100000000000005</c:v>
                </c:pt>
                <c:pt idx="222">
                  <c:v>22.2</c:v>
                </c:pt>
                <c:pt idx="223">
                  <c:v>22.3</c:v>
                </c:pt>
                <c:pt idx="224">
                  <c:v>22.399999999999995</c:v>
                </c:pt>
                <c:pt idx="225">
                  <c:v>22.5</c:v>
                </c:pt>
                <c:pt idx="226">
                  <c:v>22.600000000000005</c:v>
                </c:pt>
                <c:pt idx="227">
                  <c:v>22.7</c:v>
                </c:pt>
                <c:pt idx="228">
                  <c:v>22.8</c:v>
                </c:pt>
                <c:pt idx="229">
                  <c:v>22.899999999999995</c:v>
                </c:pt>
                <c:pt idx="230">
                  <c:v>23</c:v>
                </c:pt>
                <c:pt idx="231">
                  <c:v>23.100000000000005</c:v>
                </c:pt>
                <c:pt idx="232">
                  <c:v>23.2</c:v>
                </c:pt>
                <c:pt idx="233">
                  <c:v>23.3</c:v>
                </c:pt>
                <c:pt idx="234">
                  <c:v>23.399999999999995</c:v>
                </c:pt>
                <c:pt idx="235">
                  <c:v>23.5</c:v>
                </c:pt>
                <c:pt idx="236">
                  <c:v>23.600000000000005</c:v>
                </c:pt>
                <c:pt idx="237">
                  <c:v>23.7</c:v>
                </c:pt>
                <c:pt idx="238">
                  <c:v>23.8</c:v>
                </c:pt>
                <c:pt idx="239">
                  <c:v>23.899999999999995</c:v>
                </c:pt>
                <c:pt idx="240">
                  <c:v>24</c:v>
                </c:pt>
                <c:pt idx="241">
                  <c:v>24.100000000000005</c:v>
                </c:pt>
                <c:pt idx="242">
                  <c:v>24.2</c:v>
                </c:pt>
                <c:pt idx="243">
                  <c:v>24.3</c:v>
                </c:pt>
                <c:pt idx="244">
                  <c:v>24.399999999999995</c:v>
                </c:pt>
                <c:pt idx="245">
                  <c:v>24.5</c:v>
                </c:pt>
                <c:pt idx="246">
                  <c:v>24.600000000000005</c:v>
                </c:pt>
                <c:pt idx="247">
                  <c:v>24.7</c:v>
                </c:pt>
                <c:pt idx="248">
                  <c:v>24.8</c:v>
                </c:pt>
                <c:pt idx="249">
                  <c:v>24.899999999999995</c:v>
                </c:pt>
                <c:pt idx="250">
                  <c:v>25</c:v>
                </c:pt>
                <c:pt idx="251">
                  <c:v>25.100000000000005</c:v>
                </c:pt>
                <c:pt idx="252">
                  <c:v>25.2</c:v>
                </c:pt>
                <c:pt idx="253">
                  <c:v>25.3</c:v>
                </c:pt>
                <c:pt idx="254">
                  <c:v>25.399999999999995</c:v>
                </c:pt>
                <c:pt idx="255">
                  <c:v>25.5</c:v>
                </c:pt>
                <c:pt idx="256">
                  <c:v>25.600000000000005</c:v>
                </c:pt>
                <c:pt idx="257">
                  <c:v>25.7</c:v>
                </c:pt>
                <c:pt idx="258">
                  <c:v>25.8</c:v>
                </c:pt>
                <c:pt idx="259">
                  <c:v>25.899999999999995</c:v>
                </c:pt>
                <c:pt idx="260">
                  <c:v>26</c:v>
                </c:pt>
                <c:pt idx="261">
                  <c:v>26.100000000000005</c:v>
                </c:pt>
                <c:pt idx="262">
                  <c:v>26.2</c:v>
                </c:pt>
                <c:pt idx="263">
                  <c:v>26.3</c:v>
                </c:pt>
                <c:pt idx="264">
                  <c:v>26.399999999999995</c:v>
                </c:pt>
                <c:pt idx="265">
                  <c:v>26.5</c:v>
                </c:pt>
              </c:numCache>
            </c:numRef>
          </c:xVal>
          <c:yVal>
            <c:numRef>
              <c:f>'LD40'!$J$4:$J$269</c:f>
              <c:numCache>
                <c:formatCode>0.000</c:formatCode>
                <c:ptCount val="266"/>
                <c:pt idx="0">
                  <c:v>0</c:v>
                </c:pt>
                <c:pt idx="1">
                  <c:v>0.85</c:v>
                </c:pt>
                <c:pt idx="2">
                  <c:v>1.4266666666666667</c:v>
                </c:pt>
                <c:pt idx="3">
                  <c:v>1.7366666666666666</c:v>
                </c:pt>
                <c:pt idx="4">
                  <c:v>1.93</c:v>
                </c:pt>
                <c:pt idx="5">
                  <c:v>1.9466666666666665</c:v>
                </c:pt>
                <c:pt idx="6">
                  <c:v>1.99</c:v>
                </c:pt>
                <c:pt idx="7">
                  <c:v>1.9266666666666667</c:v>
                </c:pt>
                <c:pt idx="8">
                  <c:v>2.1533333333333333</c:v>
                </c:pt>
                <c:pt idx="9">
                  <c:v>2.1433333333333331</c:v>
                </c:pt>
                <c:pt idx="10">
                  <c:v>1.97</c:v>
                </c:pt>
                <c:pt idx="11">
                  <c:v>1.39</c:v>
                </c:pt>
                <c:pt idx="12">
                  <c:v>1.2866666666666666</c:v>
                </c:pt>
                <c:pt idx="13">
                  <c:v>1.2533333333333332</c:v>
                </c:pt>
                <c:pt idx="14">
                  <c:v>0.96333333333333337</c:v>
                </c:pt>
                <c:pt idx="15">
                  <c:v>0.68666666666666665</c:v>
                </c:pt>
                <c:pt idx="16">
                  <c:v>0.7466666666666667</c:v>
                </c:pt>
                <c:pt idx="17">
                  <c:v>0.78999999999999992</c:v>
                </c:pt>
                <c:pt idx="18">
                  <c:v>0.63</c:v>
                </c:pt>
                <c:pt idx="19">
                  <c:v>0.53666666666666663</c:v>
                </c:pt>
                <c:pt idx="20">
                  <c:v>0.67666666666666675</c:v>
                </c:pt>
                <c:pt idx="21">
                  <c:v>0.69000000000000006</c:v>
                </c:pt>
                <c:pt idx="22">
                  <c:v>0.48</c:v>
                </c:pt>
                <c:pt idx="23">
                  <c:v>0.5033333333333333</c:v>
                </c:pt>
                <c:pt idx="24">
                  <c:v>0.59666666666666668</c:v>
                </c:pt>
                <c:pt idx="25">
                  <c:v>0.38666666666666666</c:v>
                </c:pt>
                <c:pt idx="26">
                  <c:v>0.28999999999999998</c:v>
                </c:pt>
                <c:pt idx="27">
                  <c:v>0.18000000000000002</c:v>
                </c:pt>
                <c:pt idx="28">
                  <c:v>0.31666666666666671</c:v>
                </c:pt>
                <c:pt idx="29">
                  <c:v>0.42333333333333334</c:v>
                </c:pt>
                <c:pt idx="30">
                  <c:v>0.32666666666666672</c:v>
                </c:pt>
                <c:pt idx="31">
                  <c:v>0.27</c:v>
                </c:pt>
                <c:pt idx="32">
                  <c:v>0.24</c:v>
                </c:pt>
                <c:pt idx="33">
                  <c:v>0.25000000000000006</c:v>
                </c:pt>
                <c:pt idx="34">
                  <c:v>0.40000000000000008</c:v>
                </c:pt>
                <c:pt idx="35">
                  <c:v>0.45</c:v>
                </c:pt>
                <c:pt idx="36">
                  <c:v>0.4466666666666666</c:v>
                </c:pt>
                <c:pt idx="37">
                  <c:v>0.5033333333333333</c:v>
                </c:pt>
                <c:pt idx="38">
                  <c:v>0.37333333333333329</c:v>
                </c:pt>
                <c:pt idx="39">
                  <c:v>0.33</c:v>
                </c:pt>
                <c:pt idx="40">
                  <c:v>0.25333333333333335</c:v>
                </c:pt>
                <c:pt idx="41">
                  <c:v>0.10666666666666665</c:v>
                </c:pt>
                <c:pt idx="42">
                  <c:v>0.15</c:v>
                </c:pt>
                <c:pt idx="43">
                  <c:v>0.18000000000000002</c:v>
                </c:pt>
                <c:pt idx="44">
                  <c:v>0.16666666666666671</c:v>
                </c:pt>
                <c:pt idx="45">
                  <c:v>0.12</c:v>
                </c:pt>
                <c:pt idx="46">
                  <c:v>4.3333333333333328E-2</c:v>
                </c:pt>
                <c:pt idx="47">
                  <c:v>1.6666666666666666E-2</c:v>
                </c:pt>
                <c:pt idx="48">
                  <c:v>4.6666666666666669E-2</c:v>
                </c:pt>
                <c:pt idx="49">
                  <c:v>4.6666666666666669E-2</c:v>
                </c:pt>
                <c:pt idx="50">
                  <c:v>9.6666666666666679E-2</c:v>
                </c:pt>
                <c:pt idx="51">
                  <c:v>0.16</c:v>
                </c:pt>
                <c:pt idx="52">
                  <c:v>0.13999999999999999</c:v>
                </c:pt>
                <c:pt idx="53">
                  <c:v>9.6666666666666679E-2</c:v>
                </c:pt>
                <c:pt idx="54">
                  <c:v>5.000000000000001E-2</c:v>
                </c:pt>
                <c:pt idx="55">
                  <c:v>0.01</c:v>
                </c:pt>
                <c:pt idx="56">
                  <c:v>0.01</c:v>
                </c:pt>
                <c:pt idx="57">
                  <c:v>7.0000000000000007E-2</c:v>
                </c:pt>
                <c:pt idx="58">
                  <c:v>0.13333333333333333</c:v>
                </c:pt>
                <c:pt idx="59">
                  <c:v>0.19999999999999998</c:v>
                </c:pt>
                <c:pt idx="60">
                  <c:v>0.12333333333333334</c:v>
                </c:pt>
                <c:pt idx="61">
                  <c:v>8.6666666666666656E-2</c:v>
                </c:pt>
                <c:pt idx="62">
                  <c:v>3.3333333333333333E-2</c:v>
                </c:pt>
                <c:pt idx="63">
                  <c:v>1.3333333333333336E-2</c:v>
                </c:pt>
                <c:pt idx="64">
                  <c:v>0.01</c:v>
                </c:pt>
                <c:pt idx="65">
                  <c:v>0.01</c:v>
                </c:pt>
                <c:pt idx="66">
                  <c:v>1.6666666666666663E-2</c:v>
                </c:pt>
                <c:pt idx="67">
                  <c:v>0.11333333333333334</c:v>
                </c:pt>
                <c:pt idx="68">
                  <c:v>6.6666666666666666E-2</c:v>
                </c:pt>
                <c:pt idx="69">
                  <c:v>6.3333333333333339E-2</c:v>
                </c:pt>
                <c:pt idx="70">
                  <c:v>0.01</c:v>
                </c:pt>
                <c:pt idx="71">
                  <c:v>0.01</c:v>
                </c:pt>
                <c:pt idx="72">
                  <c:v>0.01</c:v>
                </c:pt>
                <c:pt idx="73">
                  <c:v>0.01</c:v>
                </c:pt>
                <c:pt idx="74">
                  <c:v>0.01</c:v>
                </c:pt>
                <c:pt idx="75">
                  <c:v>0.01</c:v>
                </c:pt>
                <c:pt idx="76">
                  <c:v>0.01</c:v>
                </c:pt>
                <c:pt idx="77">
                  <c:v>0.01</c:v>
                </c:pt>
                <c:pt idx="78">
                  <c:v>0.01</c:v>
                </c:pt>
                <c:pt idx="79">
                  <c:v>0.01</c:v>
                </c:pt>
                <c:pt idx="80">
                  <c:v>0.01</c:v>
                </c:pt>
                <c:pt idx="81">
                  <c:v>0.01</c:v>
                </c:pt>
                <c:pt idx="82">
                  <c:v>0.01</c:v>
                </c:pt>
                <c:pt idx="83">
                  <c:v>0.01</c:v>
                </c:pt>
                <c:pt idx="84">
                  <c:v>0.01</c:v>
                </c:pt>
                <c:pt idx="85">
                  <c:v>0.01</c:v>
                </c:pt>
                <c:pt idx="86">
                  <c:v>3.0000000000000009E-2</c:v>
                </c:pt>
                <c:pt idx="87">
                  <c:v>0.01</c:v>
                </c:pt>
                <c:pt idx="88">
                  <c:v>0.01</c:v>
                </c:pt>
                <c:pt idx="89">
                  <c:v>0.01</c:v>
                </c:pt>
                <c:pt idx="90">
                  <c:v>0.01</c:v>
                </c:pt>
                <c:pt idx="91">
                  <c:v>0.01</c:v>
                </c:pt>
                <c:pt idx="92">
                  <c:v>0.01</c:v>
                </c:pt>
                <c:pt idx="93">
                  <c:v>0.01</c:v>
                </c:pt>
                <c:pt idx="94">
                  <c:v>0.01</c:v>
                </c:pt>
                <c:pt idx="95">
                  <c:v>0.01</c:v>
                </c:pt>
                <c:pt idx="96">
                  <c:v>0.01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0.01</c:v>
                </c:pt>
                <c:pt idx="102">
                  <c:v>0.01</c:v>
                </c:pt>
                <c:pt idx="103">
                  <c:v>0.01</c:v>
                </c:pt>
                <c:pt idx="104">
                  <c:v>0.01</c:v>
                </c:pt>
                <c:pt idx="105">
                  <c:v>0.01</c:v>
                </c:pt>
                <c:pt idx="106">
                  <c:v>0.01</c:v>
                </c:pt>
                <c:pt idx="107">
                  <c:v>0.01</c:v>
                </c:pt>
                <c:pt idx="108">
                  <c:v>0.01</c:v>
                </c:pt>
                <c:pt idx="109">
                  <c:v>0.01</c:v>
                </c:pt>
                <c:pt idx="110">
                  <c:v>0.01</c:v>
                </c:pt>
                <c:pt idx="111">
                  <c:v>0.01</c:v>
                </c:pt>
                <c:pt idx="112">
                  <c:v>0.01</c:v>
                </c:pt>
                <c:pt idx="113">
                  <c:v>0.01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0.01</c:v>
                </c:pt>
                <c:pt idx="119">
                  <c:v>0.01</c:v>
                </c:pt>
                <c:pt idx="120">
                  <c:v>0.01</c:v>
                </c:pt>
                <c:pt idx="121">
                  <c:v>0.01</c:v>
                </c:pt>
                <c:pt idx="122">
                  <c:v>0.01</c:v>
                </c:pt>
                <c:pt idx="123">
                  <c:v>1.3333333333333329E-2</c:v>
                </c:pt>
                <c:pt idx="124">
                  <c:v>4.9999999999999996E-2</c:v>
                </c:pt>
                <c:pt idx="125">
                  <c:v>0.01</c:v>
                </c:pt>
                <c:pt idx="126">
                  <c:v>0.01</c:v>
                </c:pt>
                <c:pt idx="127">
                  <c:v>0.01</c:v>
                </c:pt>
                <c:pt idx="128">
                  <c:v>0.01</c:v>
                </c:pt>
                <c:pt idx="129">
                  <c:v>0.01</c:v>
                </c:pt>
                <c:pt idx="130">
                  <c:v>0.01</c:v>
                </c:pt>
                <c:pt idx="131">
                  <c:v>0.01</c:v>
                </c:pt>
                <c:pt idx="132">
                  <c:v>0.01</c:v>
                </c:pt>
                <c:pt idx="133">
                  <c:v>0.01</c:v>
                </c:pt>
                <c:pt idx="134">
                  <c:v>0.01</c:v>
                </c:pt>
                <c:pt idx="135">
                  <c:v>0.01</c:v>
                </c:pt>
                <c:pt idx="136">
                  <c:v>0.01</c:v>
                </c:pt>
                <c:pt idx="137">
                  <c:v>0.01</c:v>
                </c:pt>
                <c:pt idx="138">
                  <c:v>0.01</c:v>
                </c:pt>
                <c:pt idx="139">
                  <c:v>0.01</c:v>
                </c:pt>
                <c:pt idx="140">
                  <c:v>0.01</c:v>
                </c:pt>
                <c:pt idx="141">
                  <c:v>0.01</c:v>
                </c:pt>
                <c:pt idx="142">
                  <c:v>0.01</c:v>
                </c:pt>
                <c:pt idx="143">
                  <c:v>0.01</c:v>
                </c:pt>
                <c:pt idx="144">
                  <c:v>0.01</c:v>
                </c:pt>
                <c:pt idx="145">
                  <c:v>0.01</c:v>
                </c:pt>
                <c:pt idx="146">
                  <c:v>0.01</c:v>
                </c:pt>
                <c:pt idx="147">
                  <c:v>0.01</c:v>
                </c:pt>
                <c:pt idx="148">
                  <c:v>0.01</c:v>
                </c:pt>
                <c:pt idx="149">
                  <c:v>0.01</c:v>
                </c:pt>
                <c:pt idx="150">
                  <c:v>5.000000000000001E-2</c:v>
                </c:pt>
                <c:pt idx="151">
                  <c:v>4.6666666666666669E-2</c:v>
                </c:pt>
                <c:pt idx="152">
                  <c:v>0.01</c:v>
                </c:pt>
                <c:pt idx="153">
                  <c:v>0.01</c:v>
                </c:pt>
                <c:pt idx="154">
                  <c:v>0.01</c:v>
                </c:pt>
                <c:pt idx="155">
                  <c:v>0.01</c:v>
                </c:pt>
                <c:pt idx="156">
                  <c:v>0.01</c:v>
                </c:pt>
                <c:pt idx="157">
                  <c:v>0.16</c:v>
                </c:pt>
                <c:pt idx="158">
                  <c:v>0.01</c:v>
                </c:pt>
                <c:pt idx="159">
                  <c:v>0.01</c:v>
                </c:pt>
                <c:pt idx="160">
                  <c:v>0.01</c:v>
                </c:pt>
                <c:pt idx="161">
                  <c:v>0.01</c:v>
                </c:pt>
                <c:pt idx="162">
                  <c:v>0.01</c:v>
                </c:pt>
                <c:pt idx="163">
                  <c:v>0.01</c:v>
                </c:pt>
                <c:pt idx="164">
                  <c:v>0.01</c:v>
                </c:pt>
                <c:pt idx="165">
                  <c:v>0.01</c:v>
                </c:pt>
                <c:pt idx="166">
                  <c:v>0.01</c:v>
                </c:pt>
                <c:pt idx="167">
                  <c:v>0.01</c:v>
                </c:pt>
                <c:pt idx="168">
                  <c:v>0.01</c:v>
                </c:pt>
                <c:pt idx="169">
                  <c:v>0.01</c:v>
                </c:pt>
                <c:pt idx="170">
                  <c:v>9.3333333333333324E-2</c:v>
                </c:pt>
                <c:pt idx="171">
                  <c:v>0.12</c:v>
                </c:pt>
                <c:pt idx="172">
                  <c:v>0.15333333333333332</c:v>
                </c:pt>
                <c:pt idx="173">
                  <c:v>0.11</c:v>
                </c:pt>
                <c:pt idx="174">
                  <c:v>0.01</c:v>
                </c:pt>
                <c:pt idx="175">
                  <c:v>0.01</c:v>
                </c:pt>
                <c:pt idx="176">
                  <c:v>0.01</c:v>
                </c:pt>
                <c:pt idx="177">
                  <c:v>0.01</c:v>
                </c:pt>
                <c:pt idx="178">
                  <c:v>0.01</c:v>
                </c:pt>
                <c:pt idx="179">
                  <c:v>0.01</c:v>
                </c:pt>
                <c:pt idx="180">
                  <c:v>0.01</c:v>
                </c:pt>
                <c:pt idx="181">
                  <c:v>0.01</c:v>
                </c:pt>
                <c:pt idx="182">
                  <c:v>0.01</c:v>
                </c:pt>
                <c:pt idx="183">
                  <c:v>0.01</c:v>
                </c:pt>
                <c:pt idx="184">
                  <c:v>0.01</c:v>
                </c:pt>
                <c:pt idx="185">
                  <c:v>1.3333333333333331E-2</c:v>
                </c:pt>
                <c:pt idx="186">
                  <c:v>6.9999999999999993E-2</c:v>
                </c:pt>
                <c:pt idx="187">
                  <c:v>1.6666666666666666E-2</c:v>
                </c:pt>
                <c:pt idx="188">
                  <c:v>0.01</c:v>
                </c:pt>
                <c:pt idx="189">
                  <c:v>0.01</c:v>
                </c:pt>
                <c:pt idx="190">
                  <c:v>0.01</c:v>
                </c:pt>
                <c:pt idx="191">
                  <c:v>0.01</c:v>
                </c:pt>
                <c:pt idx="192">
                  <c:v>0.01</c:v>
                </c:pt>
                <c:pt idx="193">
                  <c:v>0.01</c:v>
                </c:pt>
                <c:pt idx="194">
                  <c:v>0.01</c:v>
                </c:pt>
                <c:pt idx="195">
                  <c:v>0.01</c:v>
                </c:pt>
                <c:pt idx="196">
                  <c:v>0.01</c:v>
                </c:pt>
                <c:pt idx="197">
                  <c:v>0.01</c:v>
                </c:pt>
                <c:pt idx="198">
                  <c:v>0.01</c:v>
                </c:pt>
                <c:pt idx="199">
                  <c:v>0.01</c:v>
                </c:pt>
                <c:pt idx="200">
                  <c:v>0.01</c:v>
                </c:pt>
                <c:pt idx="201">
                  <c:v>0.01</c:v>
                </c:pt>
                <c:pt idx="202">
                  <c:v>0.01</c:v>
                </c:pt>
                <c:pt idx="203">
                  <c:v>0.01</c:v>
                </c:pt>
                <c:pt idx="204">
                  <c:v>0.12666666666666668</c:v>
                </c:pt>
                <c:pt idx="205">
                  <c:v>0.21333333333333335</c:v>
                </c:pt>
                <c:pt idx="206">
                  <c:v>0.32</c:v>
                </c:pt>
                <c:pt idx="207">
                  <c:v>0.34333333333333332</c:v>
                </c:pt>
                <c:pt idx="208">
                  <c:v>0.30666666666666664</c:v>
                </c:pt>
                <c:pt idx="209">
                  <c:v>0.19666666666666666</c:v>
                </c:pt>
                <c:pt idx="210">
                  <c:v>0.18999999999999997</c:v>
                </c:pt>
                <c:pt idx="211">
                  <c:v>0.17333333333333334</c:v>
                </c:pt>
                <c:pt idx="212">
                  <c:v>0.21333333333333335</c:v>
                </c:pt>
                <c:pt idx="213">
                  <c:v>0.12666666666666668</c:v>
                </c:pt>
                <c:pt idx="214">
                  <c:v>0.21</c:v>
                </c:pt>
                <c:pt idx="215">
                  <c:v>9.0000000000000011E-2</c:v>
                </c:pt>
                <c:pt idx="216">
                  <c:v>0.01</c:v>
                </c:pt>
                <c:pt idx="217">
                  <c:v>5.3333333333333323E-2</c:v>
                </c:pt>
                <c:pt idx="218">
                  <c:v>0.14000000000000001</c:v>
                </c:pt>
                <c:pt idx="219">
                  <c:v>0.14333333333333334</c:v>
                </c:pt>
                <c:pt idx="220">
                  <c:v>0.24</c:v>
                </c:pt>
                <c:pt idx="221">
                  <c:v>0.12333333333333334</c:v>
                </c:pt>
                <c:pt idx="222">
                  <c:v>0.18333333333333335</c:v>
                </c:pt>
                <c:pt idx="223">
                  <c:v>0.16</c:v>
                </c:pt>
                <c:pt idx="224">
                  <c:v>0.10333333333333335</c:v>
                </c:pt>
                <c:pt idx="225">
                  <c:v>6.9999999999999993E-2</c:v>
                </c:pt>
                <c:pt idx="226">
                  <c:v>0.17333333333333334</c:v>
                </c:pt>
                <c:pt idx="227">
                  <c:v>0.13333333333333333</c:v>
                </c:pt>
                <c:pt idx="228">
                  <c:v>0.17666666666666667</c:v>
                </c:pt>
                <c:pt idx="229">
                  <c:v>0.2233333333333333</c:v>
                </c:pt>
                <c:pt idx="230">
                  <c:v>0.19999999999999998</c:v>
                </c:pt>
                <c:pt idx="231">
                  <c:v>0.15666666666666665</c:v>
                </c:pt>
                <c:pt idx="232">
                  <c:v>0.30333333333333329</c:v>
                </c:pt>
                <c:pt idx="233">
                  <c:v>0.29333333333333333</c:v>
                </c:pt>
                <c:pt idx="234">
                  <c:v>0.32</c:v>
                </c:pt>
                <c:pt idx="235">
                  <c:v>0.33666666666666667</c:v>
                </c:pt>
                <c:pt idx="236">
                  <c:v>0.53333333333333333</c:v>
                </c:pt>
                <c:pt idx="237">
                  <c:v>0.48000000000000004</c:v>
                </c:pt>
                <c:pt idx="238">
                  <c:v>0.60333333333333339</c:v>
                </c:pt>
                <c:pt idx="239">
                  <c:v>0.69000000000000006</c:v>
                </c:pt>
                <c:pt idx="240">
                  <c:v>0.96</c:v>
                </c:pt>
                <c:pt idx="241">
                  <c:v>1.01</c:v>
                </c:pt>
                <c:pt idx="242">
                  <c:v>1.0233333333333332</c:v>
                </c:pt>
                <c:pt idx="243">
                  <c:v>1.2766666666666666</c:v>
                </c:pt>
                <c:pt idx="244">
                  <c:v>1.2733333333333332</c:v>
                </c:pt>
                <c:pt idx="245">
                  <c:v>1.7033333333333331</c:v>
                </c:pt>
                <c:pt idx="246">
                  <c:v>1.9266666666666667</c:v>
                </c:pt>
                <c:pt idx="247">
                  <c:v>1.6466666666666667</c:v>
                </c:pt>
                <c:pt idx="248">
                  <c:v>1.7366666666666666</c:v>
                </c:pt>
                <c:pt idx="249">
                  <c:v>2.02</c:v>
                </c:pt>
                <c:pt idx="250">
                  <c:v>2.0333333333333332</c:v>
                </c:pt>
                <c:pt idx="251">
                  <c:v>1.8966666666666665</c:v>
                </c:pt>
                <c:pt idx="252">
                  <c:v>1.5033333333333332</c:v>
                </c:pt>
                <c:pt idx="253">
                  <c:v>1.1166666666666667</c:v>
                </c:pt>
                <c:pt idx="254">
                  <c:v>1.0666666666666667</c:v>
                </c:pt>
                <c:pt idx="255">
                  <c:v>1.1199999999999999</c:v>
                </c:pt>
                <c:pt idx="256">
                  <c:v>0.59666666666666668</c:v>
                </c:pt>
                <c:pt idx="257">
                  <c:v>0.40666666666666673</c:v>
                </c:pt>
                <c:pt idx="258">
                  <c:v>0.17333333333333334</c:v>
                </c:pt>
                <c:pt idx="259">
                  <c:v>0.27333333333333326</c:v>
                </c:pt>
                <c:pt idx="260">
                  <c:v>0.46333333333333337</c:v>
                </c:pt>
                <c:pt idx="261">
                  <c:v>0.33333333333333331</c:v>
                </c:pt>
                <c:pt idx="262">
                  <c:v>0.40000000000000008</c:v>
                </c:pt>
                <c:pt idx="263">
                  <c:v>0.47000000000000003</c:v>
                </c:pt>
                <c:pt idx="264">
                  <c:v>0.21000000000000005</c:v>
                </c:pt>
                <c:pt idx="265">
                  <c:v>0.14666666666666664</c:v>
                </c:pt>
              </c:numCache>
            </c:numRef>
          </c:yVal>
          <c:smooth val="1"/>
        </c:ser>
        <c:ser>
          <c:idx val="1"/>
          <c:order val="1"/>
          <c:tx>
            <c:v>Cut-edge, Horizontal Interface</c:v>
          </c:tx>
          <c:spPr>
            <a:ln w="15875" cap="rnd">
              <a:solidFill>
                <a:sysClr val="windowText" lastClr="000000">
                  <a:lumMod val="50000"/>
                  <a:lumOff val="50000"/>
                </a:sys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'LD40'!$AU$4:$AU$273</c:f>
              <c:numCache>
                <c:formatCode>General</c:formatCode>
                <c:ptCount val="270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  <c:pt idx="69">
                  <c:v>6.9000000000000012</c:v>
                </c:pt>
                <c:pt idx="70">
                  <c:v>7</c:v>
                </c:pt>
                <c:pt idx="71">
                  <c:v>7.0999999999999988</c:v>
                </c:pt>
                <c:pt idx="72">
                  <c:v>7.2</c:v>
                </c:pt>
                <c:pt idx="73">
                  <c:v>7.3</c:v>
                </c:pt>
                <c:pt idx="74">
                  <c:v>7.4000000000000012</c:v>
                </c:pt>
                <c:pt idx="75">
                  <c:v>7.5</c:v>
                </c:pt>
                <c:pt idx="76">
                  <c:v>7.5999999999999988</c:v>
                </c:pt>
                <c:pt idx="77">
                  <c:v>7.7</c:v>
                </c:pt>
                <c:pt idx="78">
                  <c:v>7.8</c:v>
                </c:pt>
                <c:pt idx="79">
                  <c:v>7.9000000000000012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10.699999999999998</c:v>
                </c:pt>
                <c:pt idx="108">
                  <c:v>10.800000000000002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11.199999999999998</c:v>
                </c:pt>
                <c:pt idx="113">
                  <c:v>11.300000000000002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11.699999999999998</c:v>
                </c:pt>
                <c:pt idx="118">
                  <c:v>11.800000000000002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12.199999999999998</c:v>
                </c:pt>
                <c:pt idx="123">
                  <c:v>12.300000000000002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12.699999999999998</c:v>
                </c:pt>
                <c:pt idx="128">
                  <c:v>12.800000000000002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13.199999999999998</c:v>
                </c:pt>
                <c:pt idx="133">
                  <c:v>13.300000000000002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13.699999999999998</c:v>
                </c:pt>
                <c:pt idx="138">
                  <c:v>13.800000000000002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14.199999999999998</c:v>
                </c:pt>
                <c:pt idx="143">
                  <c:v>14.300000000000002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14.699999999999998</c:v>
                </c:pt>
                <c:pt idx="148">
                  <c:v>14.800000000000002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15.199999999999998</c:v>
                </c:pt>
                <c:pt idx="153">
                  <c:v>15.300000000000002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15.699999999999998</c:v>
                </c:pt>
                <c:pt idx="158">
                  <c:v>15.800000000000002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21.399999999999995</c:v>
                </c:pt>
                <c:pt idx="215">
                  <c:v>21.5</c:v>
                </c:pt>
                <c:pt idx="216">
                  <c:v>21.600000000000005</c:v>
                </c:pt>
                <c:pt idx="217">
                  <c:v>21.7</c:v>
                </c:pt>
                <c:pt idx="218">
                  <c:v>21.8</c:v>
                </c:pt>
                <c:pt idx="219">
                  <c:v>21.899999999999995</c:v>
                </c:pt>
                <c:pt idx="220">
                  <c:v>22</c:v>
                </c:pt>
                <c:pt idx="221">
                  <c:v>22.100000000000005</c:v>
                </c:pt>
                <c:pt idx="222">
                  <c:v>22.2</c:v>
                </c:pt>
                <c:pt idx="223">
                  <c:v>22.3</c:v>
                </c:pt>
                <c:pt idx="224">
                  <c:v>22.399999999999995</c:v>
                </c:pt>
                <c:pt idx="225">
                  <c:v>22.5</c:v>
                </c:pt>
                <c:pt idx="226">
                  <c:v>22.600000000000005</c:v>
                </c:pt>
                <c:pt idx="227">
                  <c:v>22.7</c:v>
                </c:pt>
                <c:pt idx="228">
                  <c:v>22.8</c:v>
                </c:pt>
                <c:pt idx="229">
                  <c:v>22.899999999999995</c:v>
                </c:pt>
                <c:pt idx="230">
                  <c:v>23</c:v>
                </c:pt>
                <c:pt idx="231">
                  <c:v>23.100000000000005</c:v>
                </c:pt>
                <c:pt idx="232">
                  <c:v>23.2</c:v>
                </c:pt>
                <c:pt idx="233">
                  <c:v>23.3</c:v>
                </c:pt>
                <c:pt idx="234">
                  <c:v>23.399999999999995</c:v>
                </c:pt>
                <c:pt idx="235">
                  <c:v>23.5</c:v>
                </c:pt>
                <c:pt idx="236">
                  <c:v>23.600000000000005</c:v>
                </c:pt>
                <c:pt idx="237">
                  <c:v>23.7</c:v>
                </c:pt>
                <c:pt idx="238">
                  <c:v>23.8</c:v>
                </c:pt>
                <c:pt idx="239">
                  <c:v>23.899999999999995</c:v>
                </c:pt>
                <c:pt idx="240">
                  <c:v>24</c:v>
                </c:pt>
                <c:pt idx="241">
                  <c:v>24.100000000000005</c:v>
                </c:pt>
                <c:pt idx="242">
                  <c:v>24.2</c:v>
                </c:pt>
                <c:pt idx="243">
                  <c:v>24.3</c:v>
                </c:pt>
                <c:pt idx="244">
                  <c:v>24.399999999999995</c:v>
                </c:pt>
                <c:pt idx="245">
                  <c:v>24.5</c:v>
                </c:pt>
                <c:pt idx="246">
                  <c:v>24.600000000000005</c:v>
                </c:pt>
                <c:pt idx="247">
                  <c:v>24.7</c:v>
                </c:pt>
                <c:pt idx="248">
                  <c:v>24.8</c:v>
                </c:pt>
                <c:pt idx="249">
                  <c:v>24.899999999999995</c:v>
                </c:pt>
                <c:pt idx="250">
                  <c:v>25</c:v>
                </c:pt>
                <c:pt idx="251">
                  <c:v>25.100000000000005</c:v>
                </c:pt>
                <c:pt idx="252">
                  <c:v>25.2</c:v>
                </c:pt>
                <c:pt idx="253">
                  <c:v>25.3</c:v>
                </c:pt>
                <c:pt idx="254">
                  <c:v>25.399999999999995</c:v>
                </c:pt>
                <c:pt idx="255">
                  <c:v>25.5</c:v>
                </c:pt>
                <c:pt idx="256">
                  <c:v>25.600000000000005</c:v>
                </c:pt>
                <c:pt idx="257">
                  <c:v>25.7</c:v>
                </c:pt>
                <c:pt idx="258">
                  <c:v>25.8</c:v>
                </c:pt>
                <c:pt idx="259">
                  <c:v>25.899999999999995</c:v>
                </c:pt>
                <c:pt idx="260">
                  <c:v>26</c:v>
                </c:pt>
                <c:pt idx="261">
                  <c:v>26.100000000000005</c:v>
                </c:pt>
                <c:pt idx="262">
                  <c:v>26.2</c:v>
                </c:pt>
                <c:pt idx="263">
                  <c:v>26.3</c:v>
                </c:pt>
                <c:pt idx="264">
                  <c:v>26.399999999999995</c:v>
                </c:pt>
                <c:pt idx="265">
                  <c:v>26.5</c:v>
                </c:pt>
                <c:pt idx="266">
                  <c:v>26.600000000000005</c:v>
                </c:pt>
                <c:pt idx="267">
                  <c:v>26.7</c:v>
                </c:pt>
                <c:pt idx="268">
                  <c:v>26.8</c:v>
                </c:pt>
                <c:pt idx="269">
                  <c:v>26.899999999999995</c:v>
                </c:pt>
              </c:numCache>
            </c:numRef>
          </c:xVal>
          <c:yVal>
            <c:numRef>
              <c:f>'LD40'!$AW$4:$AW$273</c:f>
              <c:numCache>
                <c:formatCode>0.000</c:formatCode>
                <c:ptCount val="270"/>
                <c:pt idx="0">
                  <c:v>0</c:v>
                </c:pt>
                <c:pt idx="1">
                  <c:v>0.27</c:v>
                </c:pt>
                <c:pt idx="2">
                  <c:v>0.13333333333333333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2.3333333333333334E-2</c:v>
                </c:pt>
                <c:pt idx="17">
                  <c:v>1.3333333333333336E-2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1.9999999999999993E-2</c:v>
                </c:pt>
                <c:pt idx="28">
                  <c:v>0.01</c:v>
                </c:pt>
                <c:pt idx="29">
                  <c:v>0.01</c:v>
                </c:pt>
                <c:pt idx="30">
                  <c:v>1.0000000000000004E-2</c:v>
                </c:pt>
                <c:pt idx="31">
                  <c:v>4.3333333333333335E-2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  <c:pt idx="38">
                  <c:v>0.01</c:v>
                </c:pt>
                <c:pt idx="39">
                  <c:v>0.01</c:v>
                </c:pt>
                <c:pt idx="40">
                  <c:v>0.01</c:v>
                </c:pt>
                <c:pt idx="41">
                  <c:v>0.01</c:v>
                </c:pt>
                <c:pt idx="42">
                  <c:v>0.01</c:v>
                </c:pt>
                <c:pt idx="43">
                  <c:v>0.01</c:v>
                </c:pt>
                <c:pt idx="44">
                  <c:v>3.666666666666666E-2</c:v>
                </c:pt>
                <c:pt idx="45">
                  <c:v>9.9999999999999978E-2</c:v>
                </c:pt>
                <c:pt idx="46">
                  <c:v>7.3333333333333334E-2</c:v>
                </c:pt>
                <c:pt idx="47">
                  <c:v>0.01</c:v>
                </c:pt>
                <c:pt idx="48">
                  <c:v>0.01</c:v>
                </c:pt>
                <c:pt idx="49">
                  <c:v>0.01</c:v>
                </c:pt>
                <c:pt idx="50">
                  <c:v>0.01</c:v>
                </c:pt>
                <c:pt idx="51">
                  <c:v>0.01</c:v>
                </c:pt>
                <c:pt idx="52">
                  <c:v>0.01</c:v>
                </c:pt>
                <c:pt idx="53">
                  <c:v>0.01</c:v>
                </c:pt>
                <c:pt idx="54">
                  <c:v>0.01</c:v>
                </c:pt>
                <c:pt idx="55">
                  <c:v>1.6666666666666666E-2</c:v>
                </c:pt>
                <c:pt idx="56">
                  <c:v>4.3333333333333335E-2</c:v>
                </c:pt>
                <c:pt idx="57">
                  <c:v>0.01</c:v>
                </c:pt>
                <c:pt idx="58">
                  <c:v>0.01</c:v>
                </c:pt>
                <c:pt idx="59">
                  <c:v>0.01</c:v>
                </c:pt>
                <c:pt idx="60">
                  <c:v>0.01</c:v>
                </c:pt>
                <c:pt idx="61">
                  <c:v>0.01</c:v>
                </c:pt>
                <c:pt idx="62">
                  <c:v>0.01</c:v>
                </c:pt>
                <c:pt idx="63">
                  <c:v>0.01</c:v>
                </c:pt>
                <c:pt idx="64">
                  <c:v>0.01</c:v>
                </c:pt>
                <c:pt idx="65">
                  <c:v>0.01</c:v>
                </c:pt>
                <c:pt idx="66">
                  <c:v>0.08</c:v>
                </c:pt>
                <c:pt idx="67">
                  <c:v>9.3333333333333338E-2</c:v>
                </c:pt>
                <c:pt idx="68">
                  <c:v>0.12</c:v>
                </c:pt>
                <c:pt idx="69">
                  <c:v>0.11666666666666665</c:v>
                </c:pt>
                <c:pt idx="70">
                  <c:v>0.15666666666666665</c:v>
                </c:pt>
                <c:pt idx="71">
                  <c:v>0.18333333333333335</c:v>
                </c:pt>
                <c:pt idx="72">
                  <c:v>0.19666666666666666</c:v>
                </c:pt>
                <c:pt idx="73">
                  <c:v>8.666666666666667E-2</c:v>
                </c:pt>
                <c:pt idx="74">
                  <c:v>1.0000000000000009E-2</c:v>
                </c:pt>
                <c:pt idx="75">
                  <c:v>2.6666666666666661E-2</c:v>
                </c:pt>
                <c:pt idx="76">
                  <c:v>8.3333333333333329E-2</c:v>
                </c:pt>
                <c:pt idx="77">
                  <c:v>0.11666666666666665</c:v>
                </c:pt>
                <c:pt idx="78">
                  <c:v>0.12333333333333334</c:v>
                </c:pt>
                <c:pt idx="79">
                  <c:v>4.9999999999999996E-2</c:v>
                </c:pt>
                <c:pt idx="80">
                  <c:v>1.6666666666666666E-2</c:v>
                </c:pt>
                <c:pt idx="81">
                  <c:v>0.01</c:v>
                </c:pt>
                <c:pt idx="82">
                  <c:v>0.19333333333333336</c:v>
                </c:pt>
                <c:pt idx="83">
                  <c:v>4.6666666666666669E-2</c:v>
                </c:pt>
                <c:pt idx="84">
                  <c:v>0.01</c:v>
                </c:pt>
                <c:pt idx="85">
                  <c:v>0.01</c:v>
                </c:pt>
                <c:pt idx="86">
                  <c:v>0.01</c:v>
                </c:pt>
                <c:pt idx="87">
                  <c:v>0.01</c:v>
                </c:pt>
                <c:pt idx="88">
                  <c:v>0.01</c:v>
                </c:pt>
                <c:pt idx="89">
                  <c:v>0.01</c:v>
                </c:pt>
                <c:pt idx="90">
                  <c:v>0.01</c:v>
                </c:pt>
                <c:pt idx="91">
                  <c:v>4.6666666666666669E-2</c:v>
                </c:pt>
                <c:pt idx="92">
                  <c:v>0.01</c:v>
                </c:pt>
                <c:pt idx="93">
                  <c:v>0.01</c:v>
                </c:pt>
                <c:pt idx="94">
                  <c:v>0.01</c:v>
                </c:pt>
                <c:pt idx="95">
                  <c:v>0.01</c:v>
                </c:pt>
                <c:pt idx="96">
                  <c:v>0.01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7.0000000000000007E-2</c:v>
                </c:pt>
                <c:pt idx="101">
                  <c:v>1.3333333333333336E-2</c:v>
                </c:pt>
                <c:pt idx="102">
                  <c:v>5.3333333333333323E-2</c:v>
                </c:pt>
                <c:pt idx="103">
                  <c:v>5.3333333333333323E-2</c:v>
                </c:pt>
                <c:pt idx="104">
                  <c:v>0.17666666666666667</c:v>
                </c:pt>
                <c:pt idx="105">
                  <c:v>0.04</c:v>
                </c:pt>
                <c:pt idx="106">
                  <c:v>0.01</c:v>
                </c:pt>
                <c:pt idx="107">
                  <c:v>0.01</c:v>
                </c:pt>
                <c:pt idx="108">
                  <c:v>5.3333333333333323E-2</c:v>
                </c:pt>
                <c:pt idx="109">
                  <c:v>8.3333333333333329E-2</c:v>
                </c:pt>
                <c:pt idx="110">
                  <c:v>0.01</c:v>
                </c:pt>
                <c:pt idx="111">
                  <c:v>0.01</c:v>
                </c:pt>
                <c:pt idx="112">
                  <c:v>0.01</c:v>
                </c:pt>
                <c:pt idx="113">
                  <c:v>0.01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1.3333333333333334E-2</c:v>
                </c:pt>
                <c:pt idx="119">
                  <c:v>0.01</c:v>
                </c:pt>
                <c:pt idx="120">
                  <c:v>4.9999999999999989E-2</c:v>
                </c:pt>
                <c:pt idx="121">
                  <c:v>9.3333333333333324E-2</c:v>
                </c:pt>
                <c:pt idx="122">
                  <c:v>0.25000000000000006</c:v>
                </c:pt>
                <c:pt idx="123">
                  <c:v>0.41</c:v>
                </c:pt>
                <c:pt idx="124">
                  <c:v>0.57333333333333336</c:v>
                </c:pt>
                <c:pt idx="125">
                  <c:v>0.57333333333333336</c:v>
                </c:pt>
                <c:pt idx="126">
                  <c:v>0.91666666666666663</c:v>
                </c:pt>
                <c:pt idx="127">
                  <c:v>0.98333333333333339</c:v>
                </c:pt>
                <c:pt idx="128">
                  <c:v>1.4366666666666668</c:v>
                </c:pt>
                <c:pt idx="129">
                  <c:v>1.8</c:v>
                </c:pt>
                <c:pt idx="130">
                  <c:v>1.8666666666666665</c:v>
                </c:pt>
                <c:pt idx="131">
                  <c:v>1.8966666666666665</c:v>
                </c:pt>
                <c:pt idx="132">
                  <c:v>1.8766666666666667</c:v>
                </c:pt>
                <c:pt idx="133">
                  <c:v>1.6233333333333333</c:v>
                </c:pt>
                <c:pt idx="134">
                  <c:v>1.25</c:v>
                </c:pt>
                <c:pt idx="135">
                  <c:v>1.1133333333333335</c:v>
                </c:pt>
                <c:pt idx="136">
                  <c:v>0.92666666666666675</c:v>
                </c:pt>
                <c:pt idx="137">
                  <c:v>0.98</c:v>
                </c:pt>
                <c:pt idx="138">
                  <c:v>0.65</c:v>
                </c:pt>
                <c:pt idx="139">
                  <c:v>0.74333333333333351</c:v>
                </c:pt>
                <c:pt idx="140">
                  <c:v>0.81</c:v>
                </c:pt>
                <c:pt idx="141">
                  <c:v>1.0733333333333335</c:v>
                </c:pt>
                <c:pt idx="142">
                  <c:v>1.3266666666666664</c:v>
                </c:pt>
                <c:pt idx="143">
                  <c:v>1.4733333333333334</c:v>
                </c:pt>
                <c:pt idx="144">
                  <c:v>1.5899999999999999</c:v>
                </c:pt>
                <c:pt idx="145">
                  <c:v>1.3833333333333335</c:v>
                </c:pt>
                <c:pt idx="146">
                  <c:v>1.2233333333333334</c:v>
                </c:pt>
                <c:pt idx="147">
                  <c:v>1.0666666666666667</c:v>
                </c:pt>
                <c:pt idx="148">
                  <c:v>1.0466666666666666</c:v>
                </c:pt>
                <c:pt idx="149">
                  <c:v>0.74666666666666659</c:v>
                </c:pt>
                <c:pt idx="150">
                  <c:v>0.47333333333333333</c:v>
                </c:pt>
                <c:pt idx="151">
                  <c:v>0.44666666666666671</c:v>
                </c:pt>
                <c:pt idx="152">
                  <c:v>0.38999999999999996</c:v>
                </c:pt>
                <c:pt idx="153">
                  <c:v>0.28999999999999998</c:v>
                </c:pt>
                <c:pt idx="154">
                  <c:v>0.42666666666666669</c:v>
                </c:pt>
                <c:pt idx="155">
                  <c:v>0.42333333333333334</c:v>
                </c:pt>
                <c:pt idx="156">
                  <c:v>0.56333333333333335</c:v>
                </c:pt>
                <c:pt idx="157">
                  <c:v>0.58666666666666667</c:v>
                </c:pt>
                <c:pt idx="158">
                  <c:v>0.4200000000000001</c:v>
                </c:pt>
                <c:pt idx="159">
                  <c:v>0.17333333333333334</c:v>
                </c:pt>
                <c:pt idx="160">
                  <c:v>9.3333333333333324E-2</c:v>
                </c:pt>
                <c:pt idx="161">
                  <c:v>0.01</c:v>
                </c:pt>
                <c:pt idx="162">
                  <c:v>0.01</c:v>
                </c:pt>
                <c:pt idx="163">
                  <c:v>1.3333333333333336E-2</c:v>
                </c:pt>
                <c:pt idx="164">
                  <c:v>0.04</c:v>
                </c:pt>
                <c:pt idx="165">
                  <c:v>0.01</c:v>
                </c:pt>
                <c:pt idx="166">
                  <c:v>0.01</c:v>
                </c:pt>
                <c:pt idx="167">
                  <c:v>0.01</c:v>
                </c:pt>
                <c:pt idx="168">
                  <c:v>0.01</c:v>
                </c:pt>
                <c:pt idx="169">
                  <c:v>0.01</c:v>
                </c:pt>
                <c:pt idx="170">
                  <c:v>0.01</c:v>
                </c:pt>
                <c:pt idx="171">
                  <c:v>4.3333333333333335E-2</c:v>
                </c:pt>
                <c:pt idx="172">
                  <c:v>0.01</c:v>
                </c:pt>
                <c:pt idx="173">
                  <c:v>0.16666666666666666</c:v>
                </c:pt>
                <c:pt idx="174">
                  <c:v>6.3333333333333339E-2</c:v>
                </c:pt>
                <c:pt idx="175">
                  <c:v>0.04</c:v>
                </c:pt>
                <c:pt idx="176">
                  <c:v>2.3333333333333334E-2</c:v>
                </c:pt>
                <c:pt idx="177">
                  <c:v>6.3333333333333339E-2</c:v>
                </c:pt>
                <c:pt idx="178">
                  <c:v>0.06</c:v>
                </c:pt>
                <c:pt idx="179">
                  <c:v>0.01</c:v>
                </c:pt>
                <c:pt idx="180">
                  <c:v>0.01</c:v>
                </c:pt>
                <c:pt idx="181">
                  <c:v>0.01</c:v>
                </c:pt>
                <c:pt idx="182">
                  <c:v>0.01</c:v>
                </c:pt>
                <c:pt idx="183">
                  <c:v>0.01</c:v>
                </c:pt>
                <c:pt idx="184">
                  <c:v>0.01</c:v>
                </c:pt>
                <c:pt idx="185">
                  <c:v>0.01</c:v>
                </c:pt>
                <c:pt idx="186">
                  <c:v>0.04</c:v>
                </c:pt>
                <c:pt idx="187">
                  <c:v>0.01</c:v>
                </c:pt>
                <c:pt idx="188">
                  <c:v>0.01</c:v>
                </c:pt>
                <c:pt idx="189">
                  <c:v>0.01</c:v>
                </c:pt>
                <c:pt idx="190">
                  <c:v>0.01</c:v>
                </c:pt>
                <c:pt idx="191">
                  <c:v>0.01</c:v>
                </c:pt>
                <c:pt idx="192">
                  <c:v>0.01</c:v>
                </c:pt>
                <c:pt idx="193">
                  <c:v>0.01</c:v>
                </c:pt>
                <c:pt idx="194">
                  <c:v>0.01</c:v>
                </c:pt>
                <c:pt idx="195">
                  <c:v>0.01</c:v>
                </c:pt>
                <c:pt idx="196">
                  <c:v>0.01</c:v>
                </c:pt>
                <c:pt idx="197">
                  <c:v>0.01</c:v>
                </c:pt>
                <c:pt idx="198">
                  <c:v>0.01</c:v>
                </c:pt>
                <c:pt idx="199">
                  <c:v>0.01</c:v>
                </c:pt>
                <c:pt idx="200">
                  <c:v>0.01</c:v>
                </c:pt>
                <c:pt idx="201">
                  <c:v>0.01</c:v>
                </c:pt>
                <c:pt idx="202">
                  <c:v>0.01</c:v>
                </c:pt>
                <c:pt idx="203">
                  <c:v>0.01</c:v>
                </c:pt>
                <c:pt idx="204">
                  <c:v>0.01</c:v>
                </c:pt>
                <c:pt idx="205">
                  <c:v>0.01</c:v>
                </c:pt>
                <c:pt idx="206">
                  <c:v>0.01</c:v>
                </c:pt>
                <c:pt idx="207">
                  <c:v>0.01</c:v>
                </c:pt>
                <c:pt idx="208">
                  <c:v>0.01</c:v>
                </c:pt>
                <c:pt idx="209">
                  <c:v>0.01</c:v>
                </c:pt>
                <c:pt idx="210">
                  <c:v>0.01</c:v>
                </c:pt>
                <c:pt idx="211">
                  <c:v>0.01</c:v>
                </c:pt>
                <c:pt idx="212">
                  <c:v>0.01</c:v>
                </c:pt>
                <c:pt idx="213">
                  <c:v>0.01</c:v>
                </c:pt>
                <c:pt idx="214">
                  <c:v>0.01</c:v>
                </c:pt>
                <c:pt idx="215">
                  <c:v>0.01</c:v>
                </c:pt>
                <c:pt idx="216">
                  <c:v>0.01</c:v>
                </c:pt>
                <c:pt idx="217">
                  <c:v>0.01</c:v>
                </c:pt>
                <c:pt idx="218">
                  <c:v>0.01</c:v>
                </c:pt>
                <c:pt idx="219">
                  <c:v>0.01</c:v>
                </c:pt>
                <c:pt idx="220">
                  <c:v>0.01</c:v>
                </c:pt>
                <c:pt idx="221">
                  <c:v>0.01</c:v>
                </c:pt>
                <c:pt idx="222">
                  <c:v>0.01</c:v>
                </c:pt>
                <c:pt idx="223">
                  <c:v>0.01</c:v>
                </c:pt>
                <c:pt idx="224">
                  <c:v>0.01</c:v>
                </c:pt>
                <c:pt idx="225">
                  <c:v>0.01</c:v>
                </c:pt>
                <c:pt idx="226">
                  <c:v>0.01</c:v>
                </c:pt>
                <c:pt idx="227">
                  <c:v>0.01</c:v>
                </c:pt>
                <c:pt idx="228">
                  <c:v>0.01</c:v>
                </c:pt>
                <c:pt idx="229">
                  <c:v>0.01</c:v>
                </c:pt>
                <c:pt idx="230">
                  <c:v>0.01</c:v>
                </c:pt>
                <c:pt idx="231">
                  <c:v>0.01</c:v>
                </c:pt>
                <c:pt idx="232">
                  <c:v>0.01</c:v>
                </c:pt>
                <c:pt idx="233">
                  <c:v>0.01</c:v>
                </c:pt>
                <c:pt idx="234">
                  <c:v>0.01</c:v>
                </c:pt>
                <c:pt idx="235">
                  <c:v>0.01</c:v>
                </c:pt>
                <c:pt idx="236">
                  <c:v>0.01</c:v>
                </c:pt>
                <c:pt idx="237">
                  <c:v>0.01</c:v>
                </c:pt>
                <c:pt idx="238">
                  <c:v>0.01</c:v>
                </c:pt>
                <c:pt idx="239">
                  <c:v>0.01</c:v>
                </c:pt>
                <c:pt idx="240">
                  <c:v>0.01</c:v>
                </c:pt>
                <c:pt idx="241">
                  <c:v>0.01</c:v>
                </c:pt>
                <c:pt idx="242">
                  <c:v>0.01</c:v>
                </c:pt>
                <c:pt idx="243">
                  <c:v>0.01</c:v>
                </c:pt>
                <c:pt idx="244">
                  <c:v>0.01</c:v>
                </c:pt>
                <c:pt idx="245">
                  <c:v>0.01</c:v>
                </c:pt>
                <c:pt idx="246">
                  <c:v>0.01</c:v>
                </c:pt>
                <c:pt idx="247">
                  <c:v>0.01</c:v>
                </c:pt>
                <c:pt idx="248">
                  <c:v>0.01</c:v>
                </c:pt>
                <c:pt idx="249">
                  <c:v>0.01</c:v>
                </c:pt>
                <c:pt idx="250">
                  <c:v>0.01</c:v>
                </c:pt>
                <c:pt idx="251">
                  <c:v>0.01</c:v>
                </c:pt>
                <c:pt idx="252">
                  <c:v>0.01</c:v>
                </c:pt>
                <c:pt idx="253">
                  <c:v>0.01</c:v>
                </c:pt>
                <c:pt idx="254">
                  <c:v>0.01</c:v>
                </c:pt>
                <c:pt idx="255">
                  <c:v>0.01</c:v>
                </c:pt>
                <c:pt idx="256">
                  <c:v>0.01</c:v>
                </c:pt>
                <c:pt idx="257">
                  <c:v>0.01</c:v>
                </c:pt>
                <c:pt idx="258">
                  <c:v>0.01</c:v>
                </c:pt>
                <c:pt idx="259">
                  <c:v>0.01</c:v>
                </c:pt>
                <c:pt idx="260">
                  <c:v>0.01</c:v>
                </c:pt>
                <c:pt idx="261">
                  <c:v>0.01</c:v>
                </c:pt>
                <c:pt idx="262">
                  <c:v>0.01</c:v>
                </c:pt>
                <c:pt idx="263">
                  <c:v>0.01</c:v>
                </c:pt>
                <c:pt idx="264">
                  <c:v>0.01</c:v>
                </c:pt>
                <c:pt idx="265">
                  <c:v>0.01</c:v>
                </c:pt>
                <c:pt idx="266">
                  <c:v>0.01</c:v>
                </c:pt>
                <c:pt idx="267">
                  <c:v>0.01</c:v>
                </c:pt>
                <c:pt idx="268">
                  <c:v>0.01</c:v>
                </c:pt>
                <c:pt idx="269">
                  <c:v>0.01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023608"/>
        <c:axId val="303024000"/>
      </c:scatterChart>
      <c:valAx>
        <c:axId val="303023608"/>
        <c:scaling>
          <c:orientation val="minMax"/>
          <c:max val="3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Depth (mm)</a:t>
                </a:r>
              </a:p>
            </c:rich>
          </c:tx>
          <c:layout>
            <c:manualLayout>
              <c:xMode val="edge"/>
              <c:yMode val="edge"/>
              <c:x val="0.43358313492063494"/>
              <c:y val="0.920095833333333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024000"/>
        <c:crossesAt val="0"/>
        <c:crossBetween val="midCat"/>
        <c:majorUnit val="5"/>
      </c:valAx>
      <c:valAx>
        <c:axId val="303024000"/>
        <c:scaling>
          <c:orientation val="minMax"/>
          <c:max val="2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Force (N)</a:t>
                </a:r>
                <a:endParaRPr lang="en-US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023608"/>
        <c:crossesAt val="0"/>
        <c:crossBetween val="midCat"/>
        <c:maj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3517063492063489E-2"/>
          <c:y val="9.9130555555555555E-2"/>
          <c:w val="0.93807539682539687"/>
          <c:h val="0.13817611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16327380952381"/>
          <c:y val="0.27015722222222222"/>
          <c:w val="0.81055833333333338"/>
          <c:h val="0.56375500000000012"/>
        </c:manualLayout>
      </c:layout>
      <c:scatterChart>
        <c:scatterStyle val="smoothMarker"/>
        <c:varyColors val="0"/>
        <c:ser>
          <c:idx val="6"/>
          <c:order val="0"/>
          <c:tx>
            <c:v>Moulded, One Layer</c:v>
          </c:tx>
          <c:spPr>
            <a:ln w="1270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'Reprocell 300'!$H$7:$H$276</c:f>
              <c:numCache>
                <c:formatCode>General</c:formatCode>
                <c:ptCount val="270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  <c:pt idx="69">
                  <c:v>6.9000000000000012</c:v>
                </c:pt>
                <c:pt idx="70">
                  <c:v>7</c:v>
                </c:pt>
                <c:pt idx="71">
                  <c:v>7.0999999999999988</c:v>
                </c:pt>
                <c:pt idx="72">
                  <c:v>7.2</c:v>
                </c:pt>
                <c:pt idx="73">
                  <c:v>7.3</c:v>
                </c:pt>
                <c:pt idx="74">
                  <c:v>7.4000000000000012</c:v>
                </c:pt>
                <c:pt idx="75">
                  <c:v>7.5</c:v>
                </c:pt>
                <c:pt idx="76">
                  <c:v>7.5999999999999988</c:v>
                </c:pt>
                <c:pt idx="77">
                  <c:v>7.7</c:v>
                </c:pt>
                <c:pt idx="78">
                  <c:v>7.8</c:v>
                </c:pt>
                <c:pt idx="79">
                  <c:v>7.9000000000000012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10.699999999999998</c:v>
                </c:pt>
                <c:pt idx="108">
                  <c:v>10.800000000000002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11.199999999999998</c:v>
                </c:pt>
                <c:pt idx="113">
                  <c:v>11.300000000000002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11.699999999999998</c:v>
                </c:pt>
                <c:pt idx="118">
                  <c:v>11.800000000000002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12.199999999999998</c:v>
                </c:pt>
                <c:pt idx="123">
                  <c:v>12.300000000000002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12.699999999999998</c:v>
                </c:pt>
                <c:pt idx="128">
                  <c:v>12.800000000000002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13.199999999999998</c:v>
                </c:pt>
                <c:pt idx="133">
                  <c:v>13.300000000000002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13.699999999999998</c:v>
                </c:pt>
                <c:pt idx="138">
                  <c:v>13.800000000000002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14.199999999999998</c:v>
                </c:pt>
                <c:pt idx="143">
                  <c:v>14.300000000000002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14.699999999999998</c:v>
                </c:pt>
                <c:pt idx="148">
                  <c:v>14.800000000000002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15.199999999999998</c:v>
                </c:pt>
                <c:pt idx="153">
                  <c:v>15.300000000000002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15.699999999999998</c:v>
                </c:pt>
                <c:pt idx="158">
                  <c:v>15.800000000000002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21.399999999999995</c:v>
                </c:pt>
                <c:pt idx="215">
                  <c:v>21.5</c:v>
                </c:pt>
                <c:pt idx="216">
                  <c:v>21.600000000000005</c:v>
                </c:pt>
                <c:pt idx="217">
                  <c:v>21.7</c:v>
                </c:pt>
                <c:pt idx="218">
                  <c:v>21.8</c:v>
                </c:pt>
                <c:pt idx="219">
                  <c:v>21.899999999999995</c:v>
                </c:pt>
                <c:pt idx="220">
                  <c:v>22</c:v>
                </c:pt>
                <c:pt idx="221">
                  <c:v>22.100000000000005</c:v>
                </c:pt>
                <c:pt idx="222">
                  <c:v>22.2</c:v>
                </c:pt>
                <c:pt idx="223">
                  <c:v>22.3</c:v>
                </c:pt>
                <c:pt idx="224">
                  <c:v>22.399999999999995</c:v>
                </c:pt>
                <c:pt idx="225">
                  <c:v>22.5</c:v>
                </c:pt>
                <c:pt idx="226">
                  <c:v>22.600000000000005</c:v>
                </c:pt>
                <c:pt idx="227">
                  <c:v>22.7</c:v>
                </c:pt>
                <c:pt idx="228">
                  <c:v>22.8</c:v>
                </c:pt>
                <c:pt idx="229">
                  <c:v>22.899999999999995</c:v>
                </c:pt>
                <c:pt idx="230">
                  <c:v>23</c:v>
                </c:pt>
                <c:pt idx="231">
                  <c:v>23.100000000000005</c:v>
                </c:pt>
                <c:pt idx="232">
                  <c:v>23.2</c:v>
                </c:pt>
                <c:pt idx="233">
                  <c:v>23.3</c:v>
                </c:pt>
                <c:pt idx="234">
                  <c:v>23.399999999999995</c:v>
                </c:pt>
                <c:pt idx="235">
                  <c:v>23.5</c:v>
                </c:pt>
                <c:pt idx="236">
                  <c:v>23.600000000000005</c:v>
                </c:pt>
                <c:pt idx="237">
                  <c:v>23.7</c:v>
                </c:pt>
                <c:pt idx="238">
                  <c:v>23.8</c:v>
                </c:pt>
                <c:pt idx="239">
                  <c:v>23.899999999999995</c:v>
                </c:pt>
                <c:pt idx="240">
                  <c:v>24</c:v>
                </c:pt>
                <c:pt idx="241">
                  <c:v>24.100000000000005</c:v>
                </c:pt>
                <c:pt idx="242">
                  <c:v>24.2</c:v>
                </c:pt>
                <c:pt idx="243">
                  <c:v>24.3</c:v>
                </c:pt>
                <c:pt idx="244">
                  <c:v>24.399999999999995</c:v>
                </c:pt>
                <c:pt idx="245">
                  <c:v>24.5</c:v>
                </c:pt>
                <c:pt idx="246">
                  <c:v>24.600000000000005</c:v>
                </c:pt>
                <c:pt idx="247">
                  <c:v>24.7</c:v>
                </c:pt>
                <c:pt idx="248">
                  <c:v>24.8</c:v>
                </c:pt>
                <c:pt idx="249">
                  <c:v>24.899999999999995</c:v>
                </c:pt>
                <c:pt idx="250">
                  <c:v>25</c:v>
                </c:pt>
                <c:pt idx="251">
                  <c:v>25.100000000000005</c:v>
                </c:pt>
                <c:pt idx="252">
                  <c:v>25.2</c:v>
                </c:pt>
                <c:pt idx="253">
                  <c:v>25.3</c:v>
                </c:pt>
                <c:pt idx="254">
                  <c:v>25.399999999999995</c:v>
                </c:pt>
                <c:pt idx="255">
                  <c:v>25.5</c:v>
                </c:pt>
                <c:pt idx="256">
                  <c:v>25.600000000000005</c:v>
                </c:pt>
                <c:pt idx="257">
                  <c:v>25.7</c:v>
                </c:pt>
                <c:pt idx="258">
                  <c:v>25.8</c:v>
                </c:pt>
                <c:pt idx="259">
                  <c:v>25.899999999999995</c:v>
                </c:pt>
                <c:pt idx="260">
                  <c:v>26</c:v>
                </c:pt>
                <c:pt idx="261">
                  <c:v>26.100000000000005</c:v>
                </c:pt>
                <c:pt idx="262">
                  <c:v>26.2</c:v>
                </c:pt>
                <c:pt idx="263">
                  <c:v>26.3</c:v>
                </c:pt>
                <c:pt idx="264">
                  <c:v>26.399999999999995</c:v>
                </c:pt>
                <c:pt idx="265">
                  <c:v>26.5</c:v>
                </c:pt>
                <c:pt idx="266">
                  <c:v>26.600000000000005</c:v>
                </c:pt>
                <c:pt idx="267">
                  <c:v>26.7</c:v>
                </c:pt>
                <c:pt idx="268">
                  <c:v>26.8</c:v>
                </c:pt>
                <c:pt idx="269">
                  <c:v>26.899999999999995</c:v>
                </c:pt>
              </c:numCache>
            </c:numRef>
          </c:xVal>
          <c:yVal>
            <c:numRef>
              <c:f>'Reprocell 300'!$I$7:$I$2276</c:f>
              <c:numCache>
                <c:formatCode>0.00</c:formatCode>
                <c:ptCount val="2270"/>
                <c:pt idx="0">
                  <c:v>0</c:v>
                </c:pt>
                <c:pt idx="1">
                  <c:v>1.33</c:v>
                </c:pt>
                <c:pt idx="2">
                  <c:v>2.2766666666666668</c:v>
                </c:pt>
                <c:pt idx="3">
                  <c:v>2.2966666666666669</c:v>
                </c:pt>
                <c:pt idx="4">
                  <c:v>2.706666666666667</c:v>
                </c:pt>
                <c:pt idx="5">
                  <c:v>3.0533333333333332</c:v>
                </c:pt>
                <c:pt idx="6">
                  <c:v>3.9233333333333333</c:v>
                </c:pt>
                <c:pt idx="7">
                  <c:v>4.5166666666666666</c:v>
                </c:pt>
                <c:pt idx="8">
                  <c:v>5.4266666666666667</c:v>
                </c:pt>
                <c:pt idx="9">
                  <c:v>6.253333333333333</c:v>
                </c:pt>
                <c:pt idx="10">
                  <c:v>5.6933333333333325</c:v>
                </c:pt>
                <c:pt idx="11">
                  <c:v>5.4366666666666674</c:v>
                </c:pt>
                <c:pt idx="12">
                  <c:v>5.3833333333333329</c:v>
                </c:pt>
                <c:pt idx="13">
                  <c:v>5.2633333333333328</c:v>
                </c:pt>
                <c:pt idx="14">
                  <c:v>4.6800000000000006</c:v>
                </c:pt>
                <c:pt idx="15">
                  <c:v>4.7366666666666672</c:v>
                </c:pt>
                <c:pt idx="16">
                  <c:v>5.1000000000000005</c:v>
                </c:pt>
                <c:pt idx="17">
                  <c:v>5.0533333333333337</c:v>
                </c:pt>
                <c:pt idx="18">
                  <c:v>5.1100000000000003</c:v>
                </c:pt>
                <c:pt idx="19">
                  <c:v>4.66</c:v>
                </c:pt>
                <c:pt idx="20">
                  <c:v>4.8033333333333337</c:v>
                </c:pt>
                <c:pt idx="21">
                  <c:v>4.93</c:v>
                </c:pt>
                <c:pt idx="22">
                  <c:v>3.9133333333333336</c:v>
                </c:pt>
                <c:pt idx="23">
                  <c:v>4.6900000000000004</c:v>
                </c:pt>
                <c:pt idx="24">
                  <c:v>4.836666666666666</c:v>
                </c:pt>
                <c:pt idx="25">
                  <c:v>5.1133333333333333</c:v>
                </c:pt>
                <c:pt idx="26">
                  <c:v>4.4766666666666666</c:v>
                </c:pt>
                <c:pt idx="27">
                  <c:v>4.4899999999999993</c:v>
                </c:pt>
                <c:pt idx="28">
                  <c:v>4.7700000000000005</c:v>
                </c:pt>
                <c:pt idx="29">
                  <c:v>4.4700000000000006</c:v>
                </c:pt>
                <c:pt idx="30">
                  <c:v>4.3900000000000006</c:v>
                </c:pt>
                <c:pt idx="31">
                  <c:v>4.1933333333333334</c:v>
                </c:pt>
                <c:pt idx="32">
                  <c:v>4.1266666666666669</c:v>
                </c:pt>
                <c:pt idx="33">
                  <c:v>4.1466666666666674</c:v>
                </c:pt>
                <c:pt idx="34">
                  <c:v>4.18</c:v>
                </c:pt>
                <c:pt idx="35">
                  <c:v>3.7933333333333334</c:v>
                </c:pt>
                <c:pt idx="36">
                  <c:v>3.42</c:v>
                </c:pt>
                <c:pt idx="37">
                  <c:v>2.92</c:v>
                </c:pt>
                <c:pt idx="38">
                  <c:v>3.7166666666666663</c:v>
                </c:pt>
                <c:pt idx="39">
                  <c:v>4.2299999999999995</c:v>
                </c:pt>
                <c:pt idx="40">
                  <c:v>4.32</c:v>
                </c:pt>
                <c:pt idx="41">
                  <c:v>4.2566666666666668</c:v>
                </c:pt>
                <c:pt idx="42">
                  <c:v>3.7566666666666664</c:v>
                </c:pt>
                <c:pt idx="43">
                  <c:v>3.5866666666666664</c:v>
                </c:pt>
                <c:pt idx="44">
                  <c:v>3.69</c:v>
                </c:pt>
                <c:pt idx="45">
                  <c:v>3.7333333333333329</c:v>
                </c:pt>
                <c:pt idx="46">
                  <c:v>3.5933333333333333</c:v>
                </c:pt>
                <c:pt idx="47">
                  <c:v>3.0933333333333337</c:v>
                </c:pt>
                <c:pt idx="48">
                  <c:v>3.5266666666666668</c:v>
                </c:pt>
                <c:pt idx="49">
                  <c:v>3.5366666666666666</c:v>
                </c:pt>
                <c:pt idx="50">
                  <c:v>3.56</c:v>
                </c:pt>
                <c:pt idx="51">
                  <c:v>3.3833333333333333</c:v>
                </c:pt>
                <c:pt idx="52">
                  <c:v>3.1333333333333333</c:v>
                </c:pt>
                <c:pt idx="53">
                  <c:v>3.19</c:v>
                </c:pt>
                <c:pt idx="54">
                  <c:v>3.3866666666666667</c:v>
                </c:pt>
                <c:pt idx="55">
                  <c:v>3.3800000000000003</c:v>
                </c:pt>
                <c:pt idx="56">
                  <c:v>3.2933333333333334</c:v>
                </c:pt>
                <c:pt idx="57">
                  <c:v>3.48</c:v>
                </c:pt>
                <c:pt idx="58">
                  <c:v>3.6233333333333335</c:v>
                </c:pt>
                <c:pt idx="59">
                  <c:v>3.2933333333333334</c:v>
                </c:pt>
                <c:pt idx="60">
                  <c:v>3.6366666666666667</c:v>
                </c:pt>
                <c:pt idx="61">
                  <c:v>3.2533333333333334</c:v>
                </c:pt>
                <c:pt idx="62">
                  <c:v>3.42</c:v>
                </c:pt>
                <c:pt idx="63">
                  <c:v>3.7300000000000004</c:v>
                </c:pt>
                <c:pt idx="64">
                  <c:v>3.7866666666666666</c:v>
                </c:pt>
                <c:pt idx="65">
                  <c:v>3.1933333333333334</c:v>
                </c:pt>
                <c:pt idx="66">
                  <c:v>3.3333333333333335</c:v>
                </c:pt>
                <c:pt idx="67">
                  <c:v>3.1133333333333333</c:v>
                </c:pt>
                <c:pt idx="68">
                  <c:v>3.0833333333333335</c:v>
                </c:pt>
                <c:pt idx="69">
                  <c:v>3.2866666666666666</c:v>
                </c:pt>
                <c:pt idx="70">
                  <c:v>3.1266666666666669</c:v>
                </c:pt>
                <c:pt idx="71">
                  <c:v>3.2300000000000004</c:v>
                </c:pt>
                <c:pt idx="72">
                  <c:v>2.8466666666666671</c:v>
                </c:pt>
                <c:pt idx="73">
                  <c:v>2.72</c:v>
                </c:pt>
                <c:pt idx="74">
                  <c:v>2.7866666666666666</c:v>
                </c:pt>
                <c:pt idx="75">
                  <c:v>2.9433333333333329</c:v>
                </c:pt>
                <c:pt idx="76">
                  <c:v>3.2533333333333334</c:v>
                </c:pt>
                <c:pt idx="77">
                  <c:v>3.3699999999999997</c:v>
                </c:pt>
                <c:pt idx="78">
                  <c:v>2.9833333333333329</c:v>
                </c:pt>
                <c:pt idx="79">
                  <c:v>2.8533333333333335</c:v>
                </c:pt>
                <c:pt idx="80">
                  <c:v>2.94</c:v>
                </c:pt>
                <c:pt idx="81">
                  <c:v>3.2266666666666666</c:v>
                </c:pt>
                <c:pt idx="82">
                  <c:v>3.1166666666666671</c:v>
                </c:pt>
                <c:pt idx="83">
                  <c:v>2.9266666666666672</c:v>
                </c:pt>
                <c:pt idx="84">
                  <c:v>2.8599999999999994</c:v>
                </c:pt>
                <c:pt idx="85">
                  <c:v>2.8333333333333335</c:v>
                </c:pt>
                <c:pt idx="86">
                  <c:v>2.6766666666666663</c:v>
                </c:pt>
                <c:pt idx="87">
                  <c:v>3.0866666666666664</c:v>
                </c:pt>
                <c:pt idx="88">
                  <c:v>2.936666666666667</c:v>
                </c:pt>
                <c:pt idx="89">
                  <c:v>3.09</c:v>
                </c:pt>
                <c:pt idx="90">
                  <c:v>2.6733333333333333</c:v>
                </c:pt>
                <c:pt idx="91">
                  <c:v>3.1166666666666671</c:v>
                </c:pt>
                <c:pt idx="92">
                  <c:v>3.043333333333333</c:v>
                </c:pt>
                <c:pt idx="93">
                  <c:v>2.6766666666666663</c:v>
                </c:pt>
                <c:pt idx="94">
                  <c:v>2.9</c:v>
                </c:pt>
                <c:pt idx="95">
                  <c:v>3.1799999999999997</c:v>
                </c:pt>
                <c:pt idx="96">
                  <c:v>3.0100000000000002</c:v>
                </c:pt>
                <c:pt idx="97">
                  <c:v>3.2600000000000002</c:v>
                </c:pt>
                <c:pt idx="98">
                  <c:v>3.4166666666666665</c:v>
                </c:pt>
                <c:pt idx="99">
                  <c:v>2.9333333333333331</c:v>
                </c:pt>
                <c:pt idx="100">
                  <c:v>2.8666666666666667</c:v>
                </c:pt>
                <c:pt idx="101">
                  <c:v>2.83</c:v>
                </c:pt>
                <c:pt idx="102">
                  <c:v>2.9266666666666663</c:v>
                </c:pt>
                <c:pt idx="103">
                  <c:v>2.7866666666666666</c:v>
                </c:pt>
                <c:pt idx="104">
                  <c:v>2.6633333333333336</c:v>
                </c:pt>
                <c:pt idx="105">
                  <c:v>3.0266666666666668</c:v>
                </c:pt>
                <c:pt idx="106">
                  <c:v>3.3233333333333337</c:v>
                </c:pt>
                <c:pt idx="107">
                  <c:v>2.7099999999999995</c:v>
                </c:pt>
                <c:pt idx="108">
                  <c:v>2.9</c:v>
                </c:pt>
                <c:pt idx="109">
                  <c:v>3.0400000000000005</c:v>
                </c:pt>
                <c:pt idx="110">
                  <c:v>2.9233333333333333</c:v>
                </c:pt>
                <c:pt idx="111">
                  <c:v>2.8933333333333331</c:v>
                </c:pt>
                <c:pt idx="112">
                  <c:v>3.36</c:v>
                </c:pt>
                <c:pt idx="113">
                  <c:v>2.8333333333333335</c:v>
                </c:pt>
                <c:pt idx="114">
                  <c:v>2.8400000000000003</c:v>
                </c:pt>
                <c:pt idx="115">
                  <c:v>2.3433333333333333</c:v>
                </c:pt>
                <c:pt idx="116">
                  <c:v>2.6466666666666665</c:v>
                </c:pt>
                <c:pt idx="117">
                  <c:v>3.0133333333333332</c:v>
                </c:pt>
                <c:pt idx="118">
                  <c:v>3.2566666666666664</c:v>
                </c:pt>
                <c:pt idx="119">
                  <c:v>2.7099999999999995</c:v>
                </c:pt>
                <c:pt idx="120">
                  <c:v>2.7266666666666666</c:v>
                </c:pt>
                <c:pt idx="121">
                  <c:v>2.686666666666667</c:v>
                </c:pt>
                <c:pt idx="122">
                  <c:v>2.68</c:v>
                </c:pt>
                <c:pt idx="123">
                  <c:v>2.936666666666667</c:v>
                </c:pt>
                <c:pt idx="124">
                  <c:v>2.8733333333333335</c:v>
                </c:pt>
                <c:pt idx="125">
                  <c:v>2.3800000000000003</c:v>
                </c:pt>
                <c:pt idx="126">
                  <c:v>2.3966666666666669</c:v>
                </c:pt>
                <c:pt idx="127">
                  <c:v>2.67</c:v>
                </c:pt>
                <c:pt idx="128">
                  <c:v>3.0966666666666662</c:v>
                </c:pt>
                <c:pt idx="129">
                  <c:v>2.6266666666666669</c:v>
                </c:pt>
                <c:pt idx="130">
                  <c:v>2.66</c:v>
                </c:pt>
                <c:pt idx="131">
                  <c:v>2.4133333333333336</c:v>
                </c:pt>
                <c:pt idx="132">
                  <c:v>2.3366666666666664</c:v>
                </c:pt>
                <c:pt idx="133">
                  <c:v>2.5466666666666669</c:v>
                </c:pt>
                <c:pt idx="134">
                  <c:v>2.86</c:v>
                </c:pt>
                <c:pt idx="135">
                  <c:v>3.2133333333333334</c:v>
                </c:pt>
                <c:pt idx="136">
                  <c:v>2.9899999999999998</c:v>
                </c:pt>
                <c:pt idx="137">
                  <c:v>2.9966666666666666</c:v>
                </c:pt>
                <c:pt idx="138">
                  <c:v>2.9466666666666668</c:v>
                </c:pt>
                <c:pt idx="139">
                  <c:v>2.4533333333333336</c:v>
                </c:pt>
                <c:pt idx="140">
                  <c:v>2.5933333333333333</c:v>
                </c:pt>
                <c:pt idx="141">
                  <c:v>2.31</c:v>
                </c:pt>
                <c:pt idx="142">
                  <c:v>2.85</c:v>
                </c:pt>
                <c:pt idx="143">
                  <c:v>3.2633333333333332</c:v>
                </c:pt>
                <c:pt idx="144">
                  <c:v>2.8466666666666671</c:v>
                </c:pt>
                <c:pt idx="145">
                  <c:v>2.4499999999999997</c:v>
                </c:pt>
                <c:pt idx="146">
                  <c:v>2.4466666666666668</c:v>
                </c:pt>
                <c:pt idx="147">
                  <c:v>2.5099999999999998</c:v>
                </c:pt>
                <c:pt idx="148">
                  <c:v>2.6533333333333333</c:v>
                </c:pt>
                <c:pt idx="149">
                  <c:v>2.8533333333333335</c:v>
                </c:pt>
                <c:pt idx="150">
                  <c:v>2.9733333333333332</c:v>
                </c:pt>
                <c:pt idx="151">
                  <c:v>2.6466666666666665</c:v>
                </c:pt>
                <c:pt idx="152">
                  <c:v>2.4899999999999998</c:v>
                </c:pt>
                <c:pt idx="153">
                  <c:v>2.99</c:v>
                </c:pt>
                <c:pt idx="154">
                  <c:v>3.0100000000000002</c:v>
                </c:pt>
                <c:pt idx="155">
                  <c:v>3.0966666666666662</c:v>
                </c:pt>
                <c:pt idx="156">
                  <c:v>3.2666666666666671</c:v>
                </c:pt>
                <c:pt idx="157">
                  <c:v>2.8666666666666667</c:v>
                </c:pt>
                <c:pt idx="158">
                  <c:v>2.5333333333333332</c:v>
                </c:pt>
                <c:pt idx="159">
                  <c:v>2.4499999999999997</c:v>
                </c:pt>
                <c:pt idx="160">
                  <c:v>2.2333333333333334</c:v>
                </c:pt>
                <c:pt idx="161">
                  <c:v>2.5566666666666666</c:v>
                </c:pt>
                <c:pt idx="162">
                  <c:v>2.7100000000000004</c:v>
                </c:pt>
                <c:pt idx="163">
                  <c:v>2.5233333333333334</c:v>
                </c:pt>
                <c:pt idx="164">
                  <c:v>2.4866666666666664</c:v>
                </c:pt>
                <c:pt idx="165">
                  <c:v>2.4666666666666663</c:v>
                </c:pt>
                <c:pt idx="166">
                  <c:v>2.6533333333333329</c:v>
                </c:pt>
                <c:pt idx="167">
                  <c:v>3.0166666666666671</c:v>
                </c:pt>
                <c:pt idx="168">
                  <c:v>3.1366666666666667</c:v>
                </c:pt>
                <c:pt idx="169">
                  <c:v>2.4366666666666665</c:v>
                </c:pt>
                <c:pt idx="170">
                  <c:v>2.35</c:v>
                </c:pt>
                <c:pt idx="171">
                  <c:v>2.793333333333333</c:v>
                </c:pt>
                <c:pt idx="172">
                  <c:v>2.8033333333333332</c:v>
                </c:pt>
                <c:pt idx="173">
                  <c:v>2.6133333333333333</c:v>
                </c:pt>
                <c:pt idx="174">
                  <c:v>3.03</c:v>
                </c:pt>
                <c:pt idx="175">
                  <c:v>2.7233333333333332</c:v>
                </c:pt>
                <c:pt idx="176">
                  <c:v>2.4433333333333334</c:v>
                </c:pt>
                <c:pt idx="177">
                  <c:v>2.7900000000000005</c:v>
                </c:pt>
                <c:pt idx="178">
                  <c:v>2.813333333333333</c:v>
                </c:pt>
                <c:pt idx="179">
                  <c:v>2.2433333333333336</c:v>
                </c:pt>
                <c:pt idx="180">
                  <c:v>2.39</c:v>
                </c:pt>
                <c:pt idx="181">
                  <c:v>2.6266666666666669</c:v>
                </c:pt>
                <c:pt idx="182">
                  <c:v>2.86</c:v>
                </c:pt>
                <c:pt idx="183">
                  <c:v>3.0166666666666671</c:v>
                </c:pt>
                <c:pt idx="184">
                  <c:v>2.77</c:v>
                </c:pt>
                <c:pt idx="185">
                  <c:v>2.813333333333333</c:v>
                </c:pt>
                <c:pt idx="186">
                  <c:v>2.44</c:v>
                </c:pt>
                <c:pt idx="187">
                  <c:v>2.4599999999999995</c:v>
                </c:pt>
                <c:pt idx="188">
                  <c:v>3.1</c:v>
                </c:pt>
                <c:pt idx="189">
                  <c:v>2.9866666666666668</c:v>
                </c:pt>
                <c:pt idx="190">
                  <c:v>3.3433333333333337</c:v>
                </c:pt>
                <c:pt idx="191">
                  <c:v>2.5266666666666664</c:v>
                </c:pt>
                <c:pt idx="192">
                  <c:v>2.3266666666666667</c:v>
                </c:pt>
                <c:pt idx="193">
                  <c:v>2.4566666666666666</c:v>
                </c:pt>
                <c:pt idx="194">
                  <c:v>3.08</c:v>
                </c:pt>
                <c:pt idx="195">
                  <c:v>2.89</c:v>
                </c:pt>
                <c:pt idx="196">
                  <c:v>2.4666666666666668</c:v>
                </c:pt>
                <c:pt idx="197">
                  <c:v>2.2000000000000002</c:v>
                </c:pt>
                <c:pt idx="198">
                  <c:v>2.3666666666666667</c:v>
                </c:pt>
                <c:pt idx="199">
                  <c:v>3.09</c:v>
                </c:pt>
                <c:pt idx="200">
                  <c:v>3.25</c:v>
                </c:pt>
                <c:pt idx="201">
                  <c:v>3.043333333333333</c:v>
                </c:pt>
                <c:pt idx="202">
                  <c:v>3.14</c:v>
                </c:pt>
                <c:pt idx="203">
                  <c:v>2.9433333333333334</c:v>
                </c:pt>
                <c:pt idx="204">
                  <c:v>3.0666666666666669</c:v>
                </c:pt>
                <c:pt idx="205">
                  <c:v>2.9500000000000006</c:v>
                </c:pt>
                <c:pt idx="206">
                  <c:v>3.0933333333333337</c:v>
                </c:pt>
                <c:pt idx="207">
                  <c:v>2.7233333333333332</c:v>
                </c:pt>
                <c:pt idx="208">
                  <c:v>2.9066666666666663</c:v>
                </c:pt>
                <c:pt idx="209">
                  <c:v>3.0866666666666664</c:v>
                </c:pt>
                <c:pt idx="210">
                  <c:v>2.9733333333333332</c:v>
                </c:pt>
                <c:pt idx="211">
                  <c:v>2.8733333333333335</c:v>
                </c:pt>
                <c:pt idx="212">
                  <c:v>2.563333333333333</c:v>
                </c:pt>
                <c:pt idx="213">
                  <c:v>2.8200000000000003</c:v>
                </c:pt>
                <c:pt idx="214">
                  <c:v>3.1533333333333338</c:v>
                </c:pt>
                <c:pt idx="215">
                  <c:v>3.313333333333333</c:v>
                </c:pt>
                <c:pt idx="216">
                  <c:v>2.6433333333333331</c:v>
                </c:pt>
                <c:pt idx="217">
                  <c:v>2.72</c:v>
                </c:pt>
                <c:pt idx="218">
                  <c:v>2.7833333333333332</c:v>
                </c:pt>
                <c:pt idx="219">
                  <c:v>3.2933333333333334</c:v>
                </c:pt>
                <c:pt idx="220">
                  <c:v>3.2266666666666666</c:v>
                </c:pt>
                <c:pt idx="221">
                  <c:v>2.86</c:v>
                </c:pt>
                <c:pt idx="222">
                  <c:v>2.97</c:v>
                </c:pt>
                <c:pt idx="223">
                  <c:v>3.4666666666666663</c:v>
                </c:pt>
                <c:pt idx="224">
                  <c:v>3.6833333333333336</c:v>
                </c:pt>
                <c:pt idx="225">
                  <c:v>3.5166666666666671</c:v>
                </c:pt>
                <c:pt idx="226">
                  <c:v>3.0766666666666667</c:v>
                </c:pt>
                <c:pt idx="227">
                  <c:v>3.17</c:v>
                </c:pt>
                <c:pt idx="228">
                  <c:v>3.2099999999999995</c:v>
                </c:pt>
                <c:pt idx="229">
                  <c:v>2.9500000000000006</c:v>
                </c:pt>
                <c:pt idx="230">
                  <c:v>3.0933333333333337</c:v>
                </c:pt>
                <c:pt idx="231">
                  <c:v>2.7233333333333332</c:v>
                </c:pt>
                <c:pt idx="232">
                  <c:v>2.9066666666666663</c:v>
                </c:pt>
                <c:pt idx="233">
                  <c:v>3.0866666666666664</c:v>
                </c:pt>
                <c:pt idx="234">
                  <c:v>2.9733333333333332</c:v>
                </c:pt>
                <c:pt idx="235">
                  <c:v>2.8733333333333335</c:v>
                </c:pt>
                <c:pt idx="236">
                  <c:v>2.563333333333333</c:v>
                </c:pt>
                <c:pt idx="237">
                  <c:v>2.8200000000000003</c:v>
                </c:pt>
                <c:pt idx="238">
                  <c:v>3.1533333333333338</c:v>
                </c:pt>
                <c:pt idx="239">
                  <c:v>3.313333333333333</c:v>
                </c:pt>
                <c:pt idx="240">
                  <c:v>2.6433333333333331</c:v>
                </c:pt>
                <c:pt idx="241">
                  <c:v>2.72</c:v>
                </c:pt>
                <c:pt idx="242">
                  <c:v>2.7833333333333332</c:v>
                </c:pt>
                <c:pt idx="243">
                  <c:v>3.2933333333333334</c:v>
                </c:pt>
                <c:pt idx="244">
                  <c:v>3.2266666666666666</c:v>
                </c:pt>
                <c:pt idx="245">
                  <c:v>2.86</c:v>
                </c:pt>
                <c:pt idx="246">
                  <c:v>2.97</c:v>
                </c:pt>
                <c:pt idx="247">
                  <c:v>3.4666666666666663</c:v>
                </c:pt>
                <c:pt idx="248">
                  <c:v>4.5066666666666668</c:v>
                </c:pt>
                <c:pt idx="249">
                  <c:v>4.626666666666666</c:v>
                </c:pt>
                <c:pt idx="250">
                  <c:v>4.78</c:v>
                </c:pt>
                <c:pt idx="251">
                  <c:v>5.3500000000000005</c:v>
                </c:pt>
                <c:pt idx="252">
                  <c:v>5.8833333333333329</c:v>
                </c:pt>
                <c:pt idx="253">
                  <c:v>5.3433333333333337</c:v>
                </c:pt>
                <c:pt idx="254">
                  <c:v>4.2</c:v>
                </c:pt>
                <c:pt idx="255">
                  <c:v>1.8766666666666667</c:v>
                </c:pt>
                <c:pt idx="256">
                  <c:v>1.1700000000000002</c:v>
                </c:pt>
                <c:pt idx="257">
                  <c:v>0.77666666666666673</c:v>
                </c:pt>
                <c:pt idx="258">
                  <c:v>0.35333333333333333</c:v>
                </c:pt>
                <c:pt idx="259">
                  <c:v>0.47333333333333333</c:v>
                </c:pt>
                <c:pt idx="260">
                  <c:v>0.49</c:v>
                </c:pt>
                <c:pt idx="261">
                  <c:v>0.6</c:v>
                </c:pt>
                <c:pt idx="262">
                  <c:v>0.25666666666666665</c:v>
                </c:pt>
                <c:pt idx="263">
                  <c:v>9.3333333333333338E-2</c:v>
                </c:pt>
                <c:pt idx="264">
                  <c:v>-7.0000000000000007E-2</c:v>
                </c:pt>
                <c:pt idx="265">
                  <c:v>-7.333333333333332E-2</c:v>
                </c:pt>
                <c:pt idx="266">
                  <c:v>-0.23333333333333331</c:v>
                </c:pt>
                <c:pt idx="267">
                  <c:v>-0.26333333333333336</c:v>
                </c:pt>
                <c:pt idx="268">
                  <c:v>-0.25999999999999995</c:v>
                </c:pt>
                <c:pt idx="269">
                  <c:v>-0.25</c:v>
                </c:pt>
              </c:numCache>
            </c:numRef>
          </c:yVal>
          <c:smooth val="1"/>
        </c:ser>
        <c:ser>
          <c:idx val="1"/>
          <c:order val="1"/>
          <c:tx>
            <c:v>Cut-edge, Horizontal Interface</c:v>
          </c:tx>
          <c:spPr>
            <a:ln w="1587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'Reprocell 300'!$AV$7:$AV$307</c:f>
              <c:numCache>
                <c:formatCode>General</c:formatCode>
                <c:ptCount val="3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</c:numCache>
            </c:numRef>
          </c:xVal>
          <c:yVal>
            <c:numRef>
              <c:f>'Reprocell 300'!$AW$7:$AW$307</c:f>
              <c:numCache>
                <c:formatCode>0.00</c:formatCode>
                <c:ptCount val="301"/>
                <c:pt idx="0">
                  <c:v>0</c:v>
                </c:pt>
                <c:pt idx="1">
                  <c:v>1.4849999999999999</c:v>
                </c:pt>
                <c:pt idx="2">
                  <c:v>2.73</c:v>
                </c:pt>
                <c:pt idx="3">
                  <c:v>3.585</c:v>
                </c:pt>
                <c:pt idx="4">
                  <c:v>3.69</c:v>
                </c:pt>
                <c:pt idx="5">
                  <c:v>4.17</c:v>
                </c:pt>
                <c:pt idx="6">
                  <c:v>5.2100000000000009</c:v>
                </c:pt>
                <c:pt idx="7">
                  <c:v>5.2949999999999999</c:v>
                </c:pt>
                <c:pt idx="8">
                  <c:v>5.4849999999999994</c:v>
                </c:pt>
                <c:pt idx="9">
                  <c:v>5.125</c:v>
                </c:pt>
                <c:pt idx="10">
                  <c:v>4.96</c:v>
                </c:pt>
                <c:pt idx="11">
                  <c:v>5.5649999999999995</c:v>
                </c:pt>
                <c:pt idx="12">
                  <c:v>5.0449999999999999</c:v>
                </c:pt>
                <c:pt idx="13">
                  <c:v>5.91</c:v>
                </c:pt>
                <c:pt idx="14">
                  <c:v>5.5150000000000006</c:v>
                </c:pt>
                <c:pt idx="15">
                  <c:v>5.8100000000000005</c:v>
                </c:pt>
                <c:pt idx="16">
                  <c:v>5.5299999999999994</c:v>
                </c:pt>
                <c:pt idx="17">
                  <c:v>5.9049999999999994</c:v>
                </c:pt>
                <c:pt idx="18">
                  <c:v>6.0749999999999993</c:v>
                </c:pt>
                <c:pt idx="19">
                  <c:v>5.45</c:v>
                </c:pt>
                <c:pt idx="20">
                  <c:v>4.6449999999999996</c:v>
                </c:pt>
                <c:pt idx="21">
                  <c:v>4.82</c:v>
                </c:pt>
                <c:pt idx="22">
                  <c:v>5.335</c:v>
                </c:pt>
                <c:pt idx="23">
                  <c:v>5.25</c:v>
                </c:pt>
                <c:pt idx="24">
                  <c:v>4.9050000000000002</c:v>
                </c:pt>
                <c:pt idx="25">
                  <c:v>5.54</c:v>
                </c:pt>
                <c:pt idx="26">
                  <c:v>5.83</c:v>
                </c:pt>
                <c:pt idx="27">
                  <c:v>5.375</c:v>
                </c:pt>
                <c:pt idx="28">
                  <c:v>5.2949999999999999</c:v>
                </c:pt>
                <c:pt idx="29">
                  <c:v>4.8599999999999994</c:v>
                </c:pt>
                <c:pt idx="30">
                  <c:v>4.83</c:v>
                </c:pt>
                <c:pt idx="31">
                  <c:v>5.6050000000000004</c:v>
                </c:pt>
                <c:pt idx="32">
                  <c:v>4.7650000000000006</c:v>
                </c:pt>
                <c:pt idx="33">
                  <c:v>4.9749999999999996</c:v>
                </c:pt>
                <c:pt idx="34">
                  <c:v>5.375</c:v>
                </c:pt>
                <c:pt idx="35">
                  <c:v>5.78</c:v>
                </c:pt>
                <c:pt idx="36">
                  <c:v>5.13</c:v>
                </c:pt>
                <c:pt idx="37">
                  <c:v>4.4649999999999999</c:v>
                </c:pt>
                <c:pt idx="38">
                  <c:v>5.1150000000000002</c:v>
                </c:pt>
                <c:pt idx="39">
                  <c:v>4.8100000000000005</c:v>
                </c:pt>
                <c:pt idx="40">
                  <c:v>5.1899999999999995</c:v>
                </c:pt>
                <c:pt idx="41">
                  <c:v>4.8849999999999998</c:v>
                </c:pt>
                <c:pt idx="42">
                  <c:v>4.9700000000000006</c:v>
                </c:pt>
                <c:pt idx="43">
                  <c:v>5.1150000000000002</c:v>
                </c:pt>
                <c:pt idx="44">
                  <c:v>5.35</c:v>
                </c:pt>
                <c:pt idx="45">
                  <c:v>5.875</c:v>
                </c:pt>
                <c:pt idx="46">
                  <c:v>5.73</c:v>
                </c:pt>
                <c:pt idx="47">
                  <c:v>5.4649999999999999</c:v>
                </c:pt>
                <c:pt idx="48">
                  <c:v>5.68</c:v>
                </c:pt>
                <c:pt idx="49">
                  <c:v>5.4700000000000006</c:v>
                </c:pt>
                <c:pt idx="50">
                  <c:v>5.375</c:v>
                </c:pt>
                <c:pt idx="51">
                  <c:v>5.0149999999999997</c:v>
                </c:pt>
                <c:pt idx="52">
                  <c:v>4.91</c:v>
                </c:pt>
                <c:pt idx="53">
                  <c:v>5.1050000000000004</c:v>
                </c:pt>
                <c:pt idx="54">
                  <c:v>5.3049999999999997</c:v>
                </c:pt>
                <c:pt idx="55">
                  <c:v>6.0049999999999999</c:v>
                </c:pt>
                <c:pt idx="56">
                  <c:v>5.45</c:v>
                </c:pt>
                <c:pt idx="57">
                  <c:v>6.1150000000000002</c:v>
                </c:pt>
                <c:pt idx="58">
                  <c:v>6.7</c:v>
                </c:pt>
                <c:pt idx="59">
                  <c:v>6.11</c:v>
                </c:pt>
                <c:pt idx="60">
                  <c:v>5.6750000000000007</c:v>
                </c:pt>
                <c:pt idx="61">
                  <c:v>5.15</c:v>
                </c:pt>
                <c:pt idx="62">
                  <c:v>5.8049999999999997</c:v>
                </c:pt>
                <c:pt idx="63">
                  <c:v>5.665</c:v>
                </c:pt>
                <c:pt idx="64">
                  <c:v>5.4350000000000005</c:v>
                </c:pt>
                <c:pt idx="65">
                  <c:v>5.73</c:v>
                </c:pt>
                <c:pt idx="66">
                  <c:v>6.7149999999999999</c:v>
                </c:pt>
                <c:pt idx="67">
                  <c:v>6.4349999999999996</c:v>
                </c:pt>
                <c:pt idx="68">
                  <c:v>6.1849999999999996</c:v>
                </c:pt>
                <c:pt idx="69">
                  <c:v>6.1050000000000004</c:v>
                </c:pt>
                <c:pt idx="70">
                  <c:v>5.98</c:v>
                </c:pt>
                <c:pt idx="71">
                  <c:v>6.0449999999999999</c:v>
                </c:pt>
                <c:pt idx="72">
                  <c:v>5.98</c:v>
                </c:pt>
                <c:pt idx="73">
                  <c:v>5.57</c:v>
                </c:pt>
                <c:pt idx="74">
                  <c:v>6.4250000000000007</c:v>
                </c:pt>
                <c:pt idx="75">
                  <c:v>5.7750000000000004</c:v>
                </c:pt>
                <c:pt idx="76">
                  <c:v>6.1950000000000003</c:v>
                </c:pt>
                <c:pt idx="77">
                  <c:v>5.92</c:v>
                </c:pt>
                <c:pt idx="78">
                  <c:v>5.4350000000000005</c:v>
                </c:pt>
                <c:pt idx="79">
                  <c:v>5.57</c:v>
                </c:pt>
                <c:pt idx="80">
                  <c:v>6.42</c:v>
                </c:pt>
                <c:pt idx="81">
                  <c:v>6.335</c:v>
                </c:pt>
                <c:pt idx="82">
                  <c:v>6.4049999999999994</c:v>
                </c:pt>
                <c:pt idx="83">
                  <c:v>5.7750000000000004</c:v>
                </c:pt>
                <c:pt idx="84">
                  <c:v>5.34</c:v>
                </c:pt>
                <c:pt idx="85">
                  <c:v>6.09</c:v>
                </c:pt>
                <c:pt idx="86">
                  <c:v>6.4350000000000005</c:v>
                </c:pt>
                <c:pt idx="87">
                  <c:v>6.0949999999999998</c:v>
                </c:pt>
                <c:pt idx="88">
                  <c:v>5.835</c:v>
                </c:pt>
                <c:pt idx="89">
                  <c:v>5.7750000000000004</c:v>
                </c:pt>
                <c:pt idx="90">
                  <c:v>6.01</c:v>
                </c:pt>
                <c:pt idx="91">
                  <c:v>5.93</c:v>
                </c:pt>
                <c:pt idx="92">
                  <c:v>6.16</c:v>
                </c:pt>
                <c:pt idx="93">
                  <c:v>6.6449999999999996</c:v>
                </c:pt>
                <c:pt idx="94">
                  <c:v>6.7349999999999994</c:v>
                </c:pt>
                <c:pt idx="95">
                  <c:v>7.1199999999999992</c:v>
                </c:pt>
                <c:pt idx="96">
                  <c:v>6.9550000000000001</c:v>
                </c:pt>
                <c:pt idx="97">
                  <c:v>7.52</c:v>
                </c:pt>
                <c:pt idx="98">
                  <c:v>6.75</c:v>
                </c:pt>
                <c:pt idx="99">
                  <c:v>6.7450000000000001</c:v>
                </c:pt>
                <c:pt idx="100">
                  <c:v>6.9550000000000001</c:v>
                </c:pt>
                <c:pt idx="101">
                  <c:v>7.19</c:v>
                </c:pt>
                <c:pt idx="102">
                  <c:v>7.46</c:v>
                </c:pt>
                <c:pt idx="103">
                  <c:v>7.06</c:v>
                </c:pt>
                <c:pt idx="104">
                  <c:v>6.2350000000000003</c:v>
                </c:pt>
                <c:pt idx="105">
                  <c:v>6.3599999999999994</c:v>
                </c:pt>
                <c:pt idx="106">
                  <c:v>6.46</c:v>
                </c:pt>
                <c:pt idx="107">
                  <c:v>7.1150000000000002</c:v>
                </c:pt>
                <c:pt idx="108">
                  <c:v>6.9350000000000005</c:v>
                </c:pt>
                <c:pt idx="109">
                  <c:v>6.5</c:v>
                </c:pt>
                <c:pt idx="110">
                  <c:v>6.8149999999999995</c:v>
                </c:pt>
                <c:pt idx="111">
                  <c:v>6.15</c:v>
                </c:pt>
                <c:pt idx="112">
                  <c:v>6.4949999999999992</c:v>
                </c:pt>
                <c:pt idx="113">
                  <c:v>6.3849999999999998</c:v>
                </c:pt>
                <c:pt idx="114">
                  <c:v>6.5850000000000009</c:v>
                </c:pt>
                <c:pt idx="115">
                  <c:v>6.1850000000000005</c:v>
                </c:pt>
                <c:pt idx="116">
                  <c:v>5.6050000000000004</c:v>
                </c:pt>
                <c:pt idx="117">
                  <c:v>5.9250000000000007</c:v>
                </c:pt>
                <c:pt idx="118">
                  <c:v>6.8550000000000004</c:v>
                </c:pt>
                <c:pt idx="119">
                  <c:v>6.1899999999999995</c:v>
                </c:pt>
                <c:pt idx="120">
                  <c:v>6.6449999999999996</c:v>
                </c:pt>
                <c:pt idx="121">
                  <c:v>7.2750000000000004</c:v>
                </c:pt>
                <c:pt idx="122">
                  <c:v>7.6649999999999991</c:v>
                </c:pt>
                <c:pt idx="123">
                  <c:v>7.7850000000000001</c:v>
                </c:pt>
                <c:pt idx="124">
                  <c:v>6.8149999999999995</c:v>
                </c:pt>
                <c:pt idx="125">
                  <c:v>7.91</c:v>
                </c:pt>
                <c:pt idx="126">
                  <c:v>7.5250000000000004</c:v>
                </c:pt>
                <c:pt idx="127">
                  <c:v>7.879999999999999</c:v>
                </c:pt>
                <c:pt idx="128">
                  <c:v>7.4950000000000001</c:v>
                </c:pt>
                <c:pt idx="129">
                  <c:v>8.0649999999999995</c:v>
                </c:pt>
                <c:pt idx="130">
                  <c:v>8.56</c:v>
                </c:pt>
                <c:pt idx="131">
                  <c:v>8.3000000000000007</c:v>
                </c:pt>
                <c:pt idx="132">
                  <c:v>9.02</c:v>
                </c:pt>
                <c:pt idx="133">
                  <c:v>9.25</c:v>
                </c:pt>
                <c:pt idx="134">
                  <c:v>9.73</c:v>
                </c:pt>
                <c:pt idx="135">
                  <c:v>8.9699999999999989</c:v>
                </c:pt>
                <c:pt idx="136">
                  <c:v>8.59</c:v>
                </c:pt>
                <c:pt idx="137">
                  <c:v>7.73</c:v>
                </c:pt>
                <c:pt idx="138">
                  <c:v>7.23</c:v>
                </c:pt>
                <c:pt idx="139">
                  <c:v>6.57</c:v>
                </c:pt>
                <c:pt idx="140">
                  <c:v>5.7200000000000006</c:v>
                </c:pt>
                <c:pt idx="141">
                  <c:v>4.4850000000000003</c:v>
                </c:pt>
                <c:pt idx="142">
                  <c:v>4.95</c:v>
                </c:pt>
                <c:pt idx="143">
                  <c:v>4.76</c:v>
                </c:pt>
                <c:pt idx="144">
                  <c:v>4.4649999999999999</c:v>
                </c:pt>
                <c:pt idx="145">
                  <c:v>4.3650000000000002</c:v>
                </c:pt>
                <c:pt idx="146">
                  <c:v>3.9400000000000004</c:v>
                </c:pt>
                <c:pt idx="147">
                  <c:v>3.7850000000000001</c:v>
                </c:pt>
                <c:pt idx="148">
                  <c:v>3.665</c:v>
                </c:pt>
                <c:pt idx="149">
                  <c:v>3.77</c:v>
                </c:pt>
                <c:pt idx="150">
                  <c:v>4.3499999999999996</c:v>
                </c:pt>
                <c:pt idx="151">
                  <c:v>4.1999999999999993</c:v>
                </c:pt>
                <c:pt idx="152">
                  <c:v>4.6449999999999996</c:v>
                </c:pt>
                <c:pt idx="153">
                  <c:v>5.4049999999999994</c:v>
                </c:pt>
                <c:pt idx="154">
                  <c:v>5.01</c:v>
                </c:pt>
                <c:pt idx="155">
                  <c:v>4.2450000000000001</c:v>
                </c:pt>
                <c:pt idx="156">
                  <c:v>3.76</c:v>
                </c:pt>
                <c:pt idx="157">
                  <c:v>3.5049999999999999</c:v>
                </c:pt>
                <c:pt idx="158">
                  <c:v>3.5750000000000002</c:v>
                </c:pt>
                <c:pt idx="159">
                  <c:v>3.605</c:v>
                </c:pt>
                <c:pt idx="160">
                  <c:v>3.3849999999999998</c:v>
                </c:pt>
                <c:pt idx="161">
                  <c:v>3.7349999999999999</c:v>
                </c:pt>
                <c:pt idx="162">
                  <c:v>4.0949999999999998</c:v>
                </c:pt>
                <c:pt idx="163">
                  <c:v>4.54</c:v>
                </c:pt>
                <c:pt idx="164">
                  <c:v>4.1150000000000002</c:v>
                </c:pt>
                <c:pt idx="165">
                  <c:v>3.78</c:v>
                </c:pt>
                <c:pt idx="166">
                  <c:v>3.45</c:v>
                </c:pt>
                <c:pt idx="167">
                  <c:v>3.09</c:v>
                </c:pt>
                <c:pt idx="168">
                  <c:v>3.415</c:v>
                </c:pt>
                <c:pt idx="169">
                  <c:v>3.62</c:v>
                </c:pt>
                <c:pt idx="170">
                  <c:v>3.8049999999999997</c:v>
                </c:pt>
                <c:pt idx="171">
                  <c:v>3.7850000000000001</c:v>
                </c:pt>
                <c:pt idx="172">
                  <c:v>4.03</c:v>
                </c:pt>
                <c:pt idx="173">
                  <c:v>4.2350000000000003</c:v>
                </c:pt>
                <c:pt idx="174">
                  <c:v>3.85</c:v>
                </c:pt>
                <c:pt idx="175">
                  <c:v>3.7450000000000001</c:v>
                </c:pt>
                <c:pt idx="176">
                  <c:v>3.42</c:v>
                </c:pt>
                <c:pt idx="177">
                  <c:v>3.5149999999999997</c:v>
                </c:pt>
                <c:pt idx="178">
                  <c:v>3.9699999999999998</c:v>
                </c:pt>
                <c:pt idx="179">
                  <c:v>3.605</c:v>
                </c:pt>
                <c:pt idx="180">
                  <c:v>3.9649999999999999</c:v>
                </c:pt>
                <c:pt idx="181">
                  <c:v>2.7350000000000003</c:v>
                </c:pt>
                <c:pt idx="182">
                  <c:v>3.05</c:v>
                </c:pt>
                <c:pt idx="183">
                  <c:v>4.32</c:v>
                </c:pt>
                <c:pt idx="184">
                  <c:v>3.8550000000000004</c:v>
                </c:pt>
                <c:pt idx="185">
                  <c:v>3.7350000000000003</c:v>
                </c:pt>
                <c:pt idx="186">
                  <c:v>4.17</c:v>
                </c:pt>
                <c:pt idx="187">
                  <c:v>3.39</c:v>
                </c:pt>
                <c:pt idx="188">
                  <c:v>3.84</c:v>
                </c:pt>
                <c:pt idx="189">
                  <c:v>3.7250000000000001</c:v>
                </c:pt>
                <c:pt idx="190">
                  <c:v>3.8849999999999998</c:v>
                </c:pt>
                <c:pt idx="191">
                  <c:v>3.71</c:v>
                </c:pt>
                <c:pt idx="192">
                  <c:v>3.62</c:v>
                </c:pt>
                <c:pt idx="193">
                  <c:v>3.7450000000000001</c:v>
                </c:pt>
                <c:pt idx="194">
                  <c:v>4.2799999999999994</c:v>
                </c:pt>
                <c:pt idx="195">
                  <c:v>3.82</c:v>
                </c:pt>
                <c:pt idx="196">
                  <c:v>4.1399999999999997</c:v>
                </c:pt>
                <c:pt idx="197">
                  <c:v>4.3550000000000004</c:v>
                </c:pt>
                <c:pt idx="198">
                  <c:v>3.68</c:v>
                </c:pt>
                <c:pt idx="199">
                  <c:v>3.9699999999999998</c:v>
                </c:pt>
                <c:pt idx="200">
                  <c:v>3.9450000000000003</c:v>
                </c:pt>
                <c:pt idx="201">
                  <c:v>3.4750000000000001</c:v>
                </c:pt>
                <c:pt idx="202">
                  <c:v>3.5750000000000002</c:v>
                </c:pt>
                <c:pt idx="203">
                  <c:v>3.915</c:v>
                </c:pt>
                <c:pt idx="204">
                  <c:v>4.07</c:v>
                </c:pt>
                <c:pt idx="205">
                  <c:v>4.165</c:v>
                </c:pt>
                <c:pt idx="206">
                  <c:v>3.7549999999999999</c:v>
                </c:pt>
                <c:pt idx="207">
                  <c:v>4.0049999999999999</c:v>
                </c:pt>
                <c:pt idx="208">
                  <c:v>4.25</c:v>
                </c:pt>
                <c:pt idx="209">
                  <c:v>4.1849999999999996</c:v>
                </c:pt>
                <c:pt idx="210">
                  <c:v>3.5649999999999999</c:v>
                </c:pt>
                <c:pt idx="211">
                  <c:v>3.415</c:v>
                </c:pt>
                <c:pt idx="212">
                  <c:v>3.145</c:v>
                </c:pt>
                <c:pt idx="213">
                  <c:v>4.2050000000000001</c:v>
                </c:pt>
                <c:pt idx="214">
                  <c:v>4.08</c:v>
                </c:pt>
                <c:pt idx="215">
                  <c:v>4.4649999999999999</c:v>
                </c:pt>
                <c:pt idx="216">
                  <c:v>4.0600000000000005</c:v>
                </c:pt>
                <c:pt idx="217">
                  <c:v>3.3049999999999997</c:v>
                </c:pt>
                <c:pt idx="218">
                  <c:v>3.1349999999999998</c:v>
                </c:pt>
                <c:pt idx="219">
                  <c:v>3.6</c:v>
                </c:pt>
                <c:pt idx="220">
                  <c:v>3.7949999999999999</c:v>
                </c:pt>
                <c:pt idx="221">
                  <c:v>4.26</c:v>
                </c:pt>
                <c:pt idx="222">
                  <c:v>3.86</c:v>
                </c:pt>
                <c:pt idx="223">
                  <c:v>3.5750000000000002</c:v>
                </c:pt>
                <c:pt idx="224">
                  <c:v>3.7450000000000001</c:v>
                </c:pt>
                <c:pt idx="225">
                  <c:v>3.6850000000000001</c:v>
                </c:pt>
                <c:pt idx="226">
                  <c:v>3.9249999999999998</c:v>
                </c:pt>
                <c:pt idx="227">
                  <c:v>3.4</c:v>
                </c:pt>
                <c:pt idx="228">
                  <c:v>3.125</c:v>
                </c:pt>
                <c:pt idx="229">
                  <c:v>3.1500000000000004</c:v>
                </c:pt>
                <c:pt idx="230">
                  <c:v>3.9249999999999998</c:v>
                </c:pt>
                <c:pt idx="231">
                  <c:v>4.21</c:v>
                </c:pt>
                <c:pt idx="232">
                  <c:v>3.9050000000000002</c:v>
                </c:pt>
                <c:pt idx="233">
                  <c:v>3.0300000000000002</c:v>
                </c:pt>
                <c:pt idx="234">
                  <c:v>3.2949999999999999</c:v>
                </c:pt>
                <c:pt idx="235">
                  <c:v>3.4850000000000003</c:v>
                </c:pt>
                <c:pt idx="236">
                  <c:v>3.4049999999999998</c:v>
                </c:pt>
                <c:pt idx="237">
                  <c:v>3.6100000000000003</c:v>
                </c:pt>
                <c:pt idx="238">
                  <c:v>3.6550000000000002</c:v>
                </c:pt>
                <c:pt idx="239">
                  <c:v>3.3449999999999998</c:v>
                </c:pt>
                <c:pt idx="240">
                  <c:v>3.3499999999999996</c:v>
                </c:pt>
                <c:pt idx="241">
                  <c:v>3.6950000000000003</c:v>
                </c:pt>
                <c:pt idx="242">
                  <c:v>3.74</c:v>
                </c:pt>
                <c:pt idx="243">
                  <c:v>3.375</c:v>
                </c:pt>
                <c:pt idx="244">
                  <c:v>3.5449999999999999</c:v>
                </c:pt>
                <c:pt idx="245">
                  <c:v>3.57</c:v>
                </c:pt>
                <c:pt idx="246">
                  <c:v>3.63</c:v>
                </c:pt>
                <c:pt idx="247">
                  <c:v>3.57</c:v>
                </c:pt>
                <c:pt idx="248">
                  <c:v>3.9249999999999998</c:v>
                </c:pt>
                <c:pt idx="249">
                  <c:v>3.6749999999999998</c:v>
                </c:pt>
                <c:pt idx="250">
                  <c:v>3.6500000000000004</c:v>
                </c:pt>
                <c:pt idx="251">
                  <c:v>3.4950000000000001</c:v>
                </c:pt>
                <c:pt idx="252">
                  <c:v>3.875</c:v>
                </c:pt>
                <c:pt idx="253">
                  <c:v>3.7650000000000001</c:v>
                </c:pt>
                <c:pt idx="254">
                  <c:v>3.5249999999999999</c:v>
                </c:pt>
                <c:pt idx="255">
                  <c:v>3.8150000000000004</c:v>
                </c:pt>
                <c:pt idx="256">
                  <c:v>3.8150000000000004</c:v>
                </c:pt>
                <c:pt idx="257">
                  <c:v>3.73</c:v>
                </c:pt>
                <c:pt idx="258">
                  <c:v>3.6100000000000003</c:v>
                </c:pt>
                <c:pt idx="259">
                  <c:v>3.165</c:v>
                </c:pt>
                <c:pt idx="260">
                  <c:v>2.77</c:v>
                </c:pt>
                <c:pt idx="261">
                  <c:v>1.96</c:v>
                </c:pt>
                <c:pt idx="262">
                  <c:v>1.17</c:v>
                </c:pt>
                <c:pt idx="263">
                  <c:v>0.505</c:v>
                </c:pt>
                <c:pt idx="264">
                  <c:v>0.23</c:v>
                </c:pt>
                <c:pt idx="265">
                  <c:v>5.5000000000000021E-2</c:v>
                </c:pt>
                <c:pt idx="266">
                  <c:v>-3.4999999999999976E-2</c:v>
                </c:pt>
                <c:pt idx="267">
                  <c:v>-0.19999999999999998</c:v>
                </c:pt>
                <c:pt idx="268">
                  <c:v>-0.22499999999999998</c:v>
                </c:pt>
                <c:pt idx="269">
                  <c:v>-0.22000000000000003</c:v>
                </c:pt>
                <c:pt idx="270">
                  <c:v>-0.22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527760"/>
        <c:axId val="298528544"/>
      </c:scatterChart>
      <c:valAx>
        <c:axId val="298527760"/>
        <c:scaling>
          <c:orientation val="minMax"/>
          <c:max val="3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Depth (mm)</a:t>
                </a:r>
              </a:p>
            </c:rich>
          </c:tx>
          <c:layout>
            <c:manualLayout>
              <c:xMode val="edge"/>
              <c:yMode val="edge"/>
              <c:x val="0.43358313492063494"/>
              <c:y val="0.920095833333333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98528544"/>
        <c:crossesAt val="0"/>
        <c:crossBetween val="midCat"/>
        <c:majorUnit val="5"/>
      </c:valAx>
      <c:valAx>
        <c:axId val="298528544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Force (N)</a:t>
                </a:r>
                <a:endParaRPr lang="en-US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98527760"/>
        <c:crossesAt val="0"/>
        <c:crossBetween val="midCat"/>
        <c:majorUnit val="2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3517063492063489E-2"/>
          <c:y val="9.9130555555555555E-2"/>
          <c:w val="0.93807539682539687"/>
          <c:h val="0.13817611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16327380952381"/>
          <c:y val="0.27015722222222222"/>
          <c:w val="0.81055833333333338"/>
          <c:h val="0.56375500000000012"/>
        </c:manualLayout>
      </c:layout>
      <c:scatterChart>
        <c:scatterStyle val="smoothMarker"/>
        <c:varyColors val="0"/>
        <c:ser>
          <c:idx val="6"/>
          <c:order val="0"/>
          <c:tx>
            <c:v>Moulded, One Layer</c:v>
          </c:tx>
          <c:spPr>
            <a:ln w="12700" cap="rnd">
              <a:solidFill>
                <a:srgbClr val="ED7D31">
                  <a:lumMod val="60000"/>
                  <a:lumOff val="4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'Reprocell 500'!$H$4:$H$285</c:f>
              <c:numCache>
                <c:formatCode>General</c:formatCode>
                <c:ptCount val="282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  <c:pt idx="69">
                  <c:v>6.9000000000000012</c:v>
                </c:pt>
                <c:pt idx="70">
                  <c:v>7</c:v>
                </c:pt>
                <c:pt idx="71">
                  <c:v>7.0999999999999988</c:v>
                </c:pt>
                <c:pt idx="72">
                  <c:v>7.2</c:v>
                </c:pt>
                <c:pt idx="73">
                  <c:v>7.3</c:v>
                </c:pt>
                <c:pt idx="74">
                  <c:v>7.4000000000000012</c:v>
                </c:pt>
                <c:pt idx="75">
                  <c:v>7.5</c:v>
                </c:pt>
                <c:pt idx="76">
                  <c:v>7.5999999999999988</c:v>
                </c:pt>
                <c:pt idx="77">
                  <c:v>7.7</c:v>
                </c:pt>
                <c:pt idx="78">
                  <c:v>7.8</c:v>
                </c:pt>
                <c:pt idx="79">
                  <c:v>7.9000000000000012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10.699999999999998</c:v>
                </c:pt>
                <c:pt idx="108">
                  <c:v>10.800000000000002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11.199999999999998</c:v>
                </c:pt>
                <c:pt idx="113">
                  <c:v>11.300000000000002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11.699999999999998</c:v>
                </c:pt>
                <c:pt idx="118">
                  <c:v>11.800000000000002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12.199999999999998</c:v>
                </c:pt>
                <c:pt idx="123">
                  <c:v>12.300000000000002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12.699999999999998</c:v>
                </c:pt>
                <c:pt idx="128">
                  <c:v>12.800000000000002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13.199999999999998</c:v>
                </c:pt>
                <c:pt idx="133">
                  <c:v>13.300000000000002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13.699999999999998</c:v>
                </c:pt>
                <c:pt idx="138">
                  <c:v>13.800000000000002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14.199999999999998</c:v>
                </c:pt>
                <c:pt idx="143">
                  <c:v>14.300000000000002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14.699999999999998</c:v>
                </c:pt>
                <c:pt idx="148">
                  <c:v>14.800000000000002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15.199999999999998</c:v>
                </c:pt>
                <c:pt idx="153">
                  <c:v>15.300000000000002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15.699999999999998</c:v>
                </c:pt>
                <c:pt idx="158">
                  <c:v>15.800000000000002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21.399999999999995</c:v>
                </c:pt>
                <c:pt idx="215">
                  <c:v>21.5</c:v>
                </c:pt>
                <c:pt idx="216">
                  <c:v>21.600000000000005</c:v>
                </c:pt>
                <c:pt idx="217">
                  <c:v>21.7</c:v>
                </c:pt>
                <c:pt idx="218">
                  <c:v>21.8</c:v>
                </c:pt>
                <c:pt idx="219">
                  <c:v>21.899999999999995</c:v>
                </c:pt>
                <c:pt idx="220">
                  <c:v>22</c:v>
                </c:pt>
                <c:pt idx="221">
                  <c:v>22.100000000000005</c:v>
                </c:pt>
                <c:pt idx="222">
                  <c:v>22.2</c:v>
                </c:pt>
                <c:pt idx="223">
                  <c:v>22.3</c:v>
                </c:pt>
                <c:pt idx="224">
                  <c:v>22.399999999999995</c:v>
                </c:pt>
                <c:pt idx="225">
                  <c:v>22.5</c:v>
                </c:pt>
                <c:pt idx="226">
                  <c:v>22.600000000000005</c:v>
                </c:pt>
                <c:pt idx="227">
                  <c:v>22.7</c:v>
                </c:pt>
                <c:pt idx="228">
                  <c:v>22.8</c:v>
                </c:pt>
                <c:pt idx="229">
                  <c:v>22.899999999999995</c:v>
                </c:pt>
                <c:pt idx="230">
                  <c:v>23</c:v>
                </c:pt>
                <c:pt idx="231">
                  <c:v>23.100000000000005</c:v>
                </c:pt>
                <c:pt idx="232">
                  <c:v>23.2</c:v>
                </c:pt>
                <c:pt idx="233">
                  <c:v>23.3</c:v>
                </c:pt>
                <c:pt idx="234">
                  <c:v>23.399999999999995</c:v>
                </c:pt>
                <c:pt idx="235">
                  <c:v>23.5</c:v>
                </c:pt>
                <c:pt idx="236">
                  <c:v>23.600000000000005</c:v>
                </c:pt>
                <c:pt idx="237">
                  <c:v>23.7</c:v>
                </c:pt>
                <c:pt idx="238">
                  <c:v>23.8</c:v>
                </c:pt>
                <c:pt idx="239">
                  <c:v>23.899999999999995</c:v>
                </c:pt>
                <c:pt idx="240">
                  <c:v>24</c:v>
                </c:pt>
                <c:pt idx="241">
                  <c:v>24.100000000000005</c:v>
                </c:pt>
                <c:pt idx="242">
                  <c:v>24.2</c:v>
                </c:pt>
                <c:pt idx="243">
                  <c:v>24.3</c:v>
                </c:pt>
                <c:pt idx="244">
                  <c:v>24.399999999999995</c:v>
                </c:pt>
                <c:pt idx="245">
                  <c:v>24.5</c:v>
                </c:pt>
                <c:pt idx="246">
                  <c:v>24.600000000000005</c:v>
                </c:pt>
                <c:pt idx="247">
                  <c:v>24.7</c:v>
                </c:pt>
                <c:pt idx="248">
                  <c:v>24.8</c:v>
                </c:pt>
                <c:pt idx="249">
                  <c:v>24.899999999999995</c:v>
                </c:pt>
                <c:pt idx="250">
                  <c:v>25</c:v>
                </c:pt>
                <c:pt idx="251">
                  <c:v>25.100000000000005</c:v>
                </c:pt>
                <c:pt idx="252">
                  <c:v>25.2</c:v>
                </c:pt>
                <c:pt idx="253">
                  <c:v>25.3</c:v>
                </c:pt>
                <c:pt idx="254">
                  <c:v>25.399999999999995</c:v>
                </c:pt>
                <c:pt idx="255">
                  <c:v>25.5</c:v>
                </c:pt>
                <c:pt idx="256">
                  <c:v>25.600000000000005</c:v>
                </c:pt>
                <c:pt idx="257">
                  <c:v>25.7</c:v>
                </c:pt>
                <c:pt idx="258">
                  <c:v>25.8</c:v>
                </c:pt>
                <c:pt idx="259">
                  <c:v>25.899999999999995</c:v>
                </c:pt>
                <c:pt idx="260">
                  <c:v>26</c:v>
                </c:pt>
                <c:pt idx="261">
                  <c:v>26.100000000000005</c:v>
                </c:pt>
                <c:pt idx="262">
                  <c:v>26.2</c:v>
                </c:pt>
                <c:pt idx="263">
                  <c:v>26.3</c:v>
                </c:pt>
                <c:pt idx="264">
                  <c:v>26.399999999999995</c:v>
                </c:pt>
                <c:pt idx="265">
                  <c:v>26.5</c:v>
                </c:pt>
                <c:pt idx="266">
                  <c:v>26.600000000000005</c:v>
                </c:pt>
                <c:pt idx="267">
                  <c:v>26.7</c:v>
                </c:pt>
                <c:pt idx="268">
                  <c:v>26.8</c:v>
                </c:pt>
                <c:pt idx="269">
                  <c:v>26.899999999999995</c:v>
                </c:pt>
                <c:pt idx="270">
                  <c:v>27</c:v>
                </c:pt>
                <c:pt idx="271">
                  <c:v>27.100000000000005</c:v>
                </c:pt>
                <c:pt idx="272">
                  <c:v>27.2</c:v>
                </c:pt>
                <c:pt idx="273">
                  <c:v>27.3</c:v>
                </c:pt>
                <c:pt idx="274">
                  <c:v>27.399999999999995</c:v>
                </c:pt>
                <c:pt idx="275">
                  <c:v>27.5</c:v>
                </c:pt>
                <c:pt idx="276">
                  <c:v>27.600000000000005</c:v>
                </c:pt>
                <c:pt idx="277">
                  <c:v>27.7</c:v>
                </c:pt>
                <c:pt idx="278">
                  <c:v>27.8</c:v>
                </c:pt>
                <c:pt idx="279">
                  <c:v>27.899999999999995</c:v>
                </c:pt>
                <c:pt idx="280">
                  <c:v>28</c:v>
                </c:pt>
                <c:pt idx="281">
                  <c:v>28.100000000000005</c:v>
                </c:pt>
              </c:numCache>
            </c:numRef>
          </c:xVal>
          <c:yVal>
            <c:numRef>
              <c:f>'Reprocell 500'!$I$4:$I$285</c:f>
              <c:numCache>
                <c:formatCode>0.00</c:formatCode>
                <c:ptCount val="282"/>
                <c:pt idx="0">
                  <c:v>0</c:v>
                </c:pt>
                <c:pt idx="1">
                  <c:v>2.8733333333333331</c:v>
                </c:pt>
                <c:pt idx="2">
                  <c:v>8.6433333333333326</c:v>
                </c:pt>
                <c:pt idx="3">
                  <c:v>16.696666666666669</c:v>
                </c:pt>
                <c:pt idx="4">
                  <c:v>23.383333333333336</c:v>
                </c:pt>
                <c:pt idx="5">
                  <c:v>29.553333333333331</c:v>
                </c:pt>
                <c:pt idx="6">
                  <c:v>34.270000000000003</c:v>
                </c:pt>
                <c:pt idx="7">
                  <c:v>35.220000000000006</c:v>
                </c:pt>
                <c:pt idx="8">
                  <c:v>36.546666666666667</c:v>
                </c:pt>
                <c:pt idx="9">
                  <c:v>36.47</c:v>
                </c:pt>
                <c:pt idx="10">
                  <c:v>36.116666666666667</c:v>
                </c:pt>
                <c:pt idx="11">
                  <c:v>33.443333333333335</c:v>
                </c:pt>
                <c:pt idx="12">
                  <c:v>31.5</c:v>
                </c:pt>
                <c:pt idx="13">
                  <c:v>30.916666666666668</c:v>
                </c:pt>
                <c:pt idx="14">
                  <c:v>29.206666666666667</c:v>
                </c:pt>
                <c:pt idx="15">
                  <c:v>29.066666666666666</c:v>
                </c:pt>
                <c:pt idx="16">
                  <c:v>29.203333333333333</c:v>
                </c:pt>
                <c:pt idx="17">
                  <c:v>29.23</c:v>
                </c:pt>
                <c:pt idx="18">
                  <c:v>28.123333333333335</c:v>
                </c:pt>
                <c:pt idx="19">
                  <c:v>28.183333333333334</c:v>
                </c:pt>
                <c:pt idx="20">
                  <c:v>26.583333333333332</c:v>
                </c:pt>
                <c:pt idx="21">
                  <c:v>24.953333333333333</c:v>
                </c:pt>
                <c:pt idx="22">
                  <c:v>24.686666666666667</c:v>
                </c:pt>
                <c:pt idx="23">
                  <c:v>25.139999999999997</c:v>
                </c:pt>
                <c:pt idx="24">
                  <c:v>25.213333333333335</c:v>
                </c:pt>
                <c:pt idx="25">
                  <c:v>24.556666666666661</c:v>
                </c:pt>
                <c:pt idx="26">
                  <c:v>23.183333333333334</c:v>
                </c:pt>
                <c:pt idx="27">
                  <c:v>23.646666666666665</c:v>
                </c:pt>
                <c:pt idx="28">
                  <c:v>22.793333333333333</c:v>
                </c:pt>
                <c:pt idx="29">
                  <c:v>22.323333333333334</c:v>
                </c:pt>
                <c:pt idx="30">
                  <c:v>23.580000000000002</c:v>
                </c:pt>
                <c:pt idx="31">
                  <c:v>24.986666666666665</c:v>
                </c:pt>
                <c:pt idx="32">
                  <c:v>25.116666666666664</c:v>
                </c:pt>
                <c:pt idx="33">
                  <c:v>24.776666666666667</c:v>
                </c:pt>
                <c:pt idx="34">
                  <c:v>25.176666666666666</c:v>
                </c:pt>
                <c:pt idx="35">
                  <c:v>24.33</c:v>
                </c:pt>
                <c:pt idx="36">
                  <c:v>24.276666666666667</c:v>
                </c:pt>
                <c:pt idx="37">
                  <c:v>23.786666666666665</c:v>
                </c:pt>
                <c:pt idx="38">
                  <c:v>23.086666666666662</c:v>
                </c:pt>
                <c:pt idx="39">
                  <c:v>22.94</c:v>
                </c:pt>
                <c:pt idx="40">
                  <c:v>23.25333333333333</c:v>
                </c:pt>
                <c:pt idx="41">
                  <c:v>22.366666666666664</c:v>
                </c:pt>
                <c:pt idx="42">
                  <c:v>21.52333333333333</c:v>
                </c:pt>
                <c:pt idx="43">
                  <c:v>21.450000000000003</c:v>
                </c:pt>
                <c:pt idx="44">
                  <c:v>21.123333333333335</c:v>
                </c:pt>
                <c:pt idx="45">
                  <c:v>20.793333333333333</c:v>
                </c:pt>
                <c:pt idx="46">
                  <c:v>21.243333333333332</c:v>
                </c:pt>
                <c:pt idx="47">
                  <c:v>20.83</c:v>
                </c:pt>
                <c:pt idx="48">
                  <c:v>21.156666666666666</c:v>
                </c:pt>
                <c:pt idx="49">
                  <c:v>21.823333333333334</c:v>
                </c:pt>
                <c:pt idx="50">
                  <c:v>21.61</c:v>
                </c:pt>
                <c:pt idx="51">
                  <c:v>21.439999999999998</c:v>
                </c:pt>
                <c:pt idx="52">
                  <c:v>20.316666666666666</c:v>
                </c:pt>
                <c:pt idx="53">
                  <c:v>18.643333333333334</c:v>
                </c:pt>
                <c:pt idx="54">
                  <c:v>18.816666666666666</c:v>
                </c:pt>
                <c:pt idx="55">
                  <c:v>18.273333333333337</c:v>
                </c:pt>
                <c:pt idx="56">
                  <c:v>19.010000000000002</c:v>
                </c:pt>
                <c:pt idx="57">
                  <c:v>19.55</c:v>
                </c:pt>
                <c:pt idx="58">
                  <c:v>20.059999999999999</c:v>
                </c:pt>
                <c:pt idx="59">
                  <c:v>20.999999999999996</c:v>
                </c:pt>
                <c:pt idx="60">
                  <c:v>20.383333333333336</c:v>
                </c:pt>
                <c:pt idx="61">
                  <c:v>20.003333333333334</c:v>
                </c:pt>
                <c:pt idx="62">
                  <c:v>19.326666666666664</c:v>
                </c:pt>
                <c:pt idx="63">
                  <c:v>19.04</c:v>
                </c:pt>
                <c:pt idx="64">
                  <c:v>20.196666666666669</c:v>
                </c:pt>
                <c:pt idx="65">
                  <c:v>20.823333333333334</c:v>
                </c:pt>
                <c:pt idx="66">
                  <c:v>20.676666666666666</c:v>
                </c:pt>
                <c:pt idx="67">
                  <c:v>20.546666666666667</c:v>
                </c:pt>
                <c:pt idx="68">
                  <c:v>19.473333333333333</c:v>
                </c:pt>
                <c:pt idx="69">
                  <c:v>19.326666666666668</c:v>
                </c:pt>
                <c:pt idx="70">
                  <c:v>19.720000000000002</c:v>
                </c:pt>
                <c:pt idx="71">
                  <c:v>19.383333333333329</c:v>
                </c:pt>
                <c:pt idx="72">
                  <c:v>19.736666666666665</c:v>
                </c:pt>
                <c:pt idx="73">
                  <c:v>19.28</c:v>
                </c:pt>
                <c:pt idx="74">
                  <c:v>19.419999999999998</c:v>
                </c:pt>
                <c:pt idx="75">
                  <c:v>18.946666666666662</c:v>
                </c:pt>
                <c:pt idx="76">
                  <c:v>19.413333333333334</c:v>
                </c:pt>
                <c:pt idx="77">
                  <c:v>20.05</c:v>
                </c:pt>
                <c:pt idx="78">
                  <c:v>18.793333333333333</c:v>
                </c:pt>
                <c:pt idx="79">
                  <c:v>18.866666666666664</c:v>
                </c:pt>
                <c:pt idx="80">
                  <c:v>19.95</c:v>
                </c:pt>
                <c:pt idx="81">
                  <c:v>19.863333333333333</c:v>
                </c:pt>
                <c:pt idx="82">
                  <c:v>19.900000000000002</c:v>
                </c:pt>
                <c:pt idx="83">
                  <c:v>19.489999999999998</c:v>
                </c:pt>
                <c:pt idx="84">
                  <c:v>19.656666666666666</c:v>
                </c:pt>
                <c:pt idx="85">
                  <c:v>19.743333333333336</c:v>
                </c:pt>
                <c:pt idx="86">
                  <c:v>21.12</c:v>
                </c:pt>
                <c:pt idx="87">
                  <c:v>20.746666666666666</c:v>
                </c:pt>
                <c:pt idx="88">
                  <c:v>20.993333333333329</c:v>
                </c:pt>
                <c:pt idx="89">
                  <c:v>20.41</c:v>
                </c:pt>
                <c:pt idx="90">
                  <c:v>20.126666666666669</c:v>
                </c:pt>
                <c:pt idx="91">
                  <c:v>19.853333333333335</c:v>
                </c:pt>
                <c:pt idx="92">
                  <c:v>19.366666666666664</c:v>
                </c:pt>
                <c:pt idx="93">
                  <c:v>18.343333333333334</c:v>
                </c:pt>
                <c:pt idx="94">
                  <c:v>18.956666666666667</c:v>
                </c:pt>
                <c:pt idx="95">
                  <c:v>18.706666666666667</c:v>
                </c:pt>
                <c:pt idx="96">
                  <c:v>18.170000000000002</c:v>
                </c:pt>
                <c:pt idx="97">
                  <c:v>18.243333333333336</c:v>
                </c:pt>
                <c:pt idx="98">
                  <c:v>18.003333333333334</c:v>
                </c:pt>
                <c:pt idx="99">
                  <c:v>18.526666666666667</c:v>
                </c:pt>
                <c:pt idx="100">
                  <c:v>17.943333333333332</c:v>
                </c:pt>
                <c:pt idx="101">
                  <c:v>18.533333333333335</c:v>
                </c:pt>
                <c:pt idx="102">
                  <c:v>18.056666666666668</c:v>
                </c:pt>
                <c:pt idx="103">
                  <c:v>17.583333333333332</c:v>
                </c:pt>
                <c:pt idx="104">
                  <c:v>17.146666666666665</c:v>
                </c:pt>
                <c:pt idx="105">
                  <c:v>18.559999999999999</c:v>
                </c:pt>
                <c:pt idx="106">
                  <c:v>18.34</c:v>
                </c:pt>
                <c:pt idx="107">
                  <c:v>17.326666666666664</c:v>
                </c:pt>
                <c:pt idx="108">
                  <c:v>17.003333333333334</c:v>
                </c:pt>
                <c:pt idx="109">
                  <c:v>16.760000000000002</c:v>
                </c:pt>
                <c:pt idx="110">
                  <c:v>15.590000000000002</c:v>
                </c:pt>
                <c:pt idx="111">
                  <c:v>15.82</c:v>
                </c:pt>
                <c:pt idx="112">
                  <c:v>15.97</c:v>
                </c:pt>
                <c:pt idx="113">
                  <c:v>15.959999999999999</c:v>
                </c:pt>
                <c:pt idx="114">
                  <c:v>16.690000000000001</c:v>
                </c:pt>
                <c:pt idx="115">
                  <c:v>17.296666666666667</c:v>
                </c:pt>
                <c:pt idx="116">
                  <c:v>16.739999999999998</c:v>
                </c:pt>
                <c:pt idx="117">
                  <c:v>17.353333333333335</c:v>
                </c:pt>
                <c:pt idx="118">
                  <c:v>16.966666666666669</c:v>
                </c:pt>
                <c:pt idx="119">
                  <c:v>17.37</c:v>
                </c:pt>
                <c:pt idx="120">
                  <c:v>18.843333333333334</c:v>
                </c:pt>
                <c:pt idx="121">
                  <c:v>18.836666666666666</c:v>
                </c:pt>
                <c:pt idx="122">
                  <c:v>19.306666666666668</c:v>
                </c:pt>
                <c:pt idx="123">
                  <c:v>18.566666666666666</c:v>
                </c:pt>
                <c:pt idx="124">
                  <c:v>18.736666666666668</c:v>
                </c:pt>
                <c:pt idx="125">
                  <c:v>18.623333333333335</c:v>
                </c:pt>
                <c:pt idx="126">
                  <c:v>19.223333333333333</c:v>
                </c:pt>
                <c:pt idx="127">
                  <c:v>20.193333333333332</c:v>
                </c:pt>
                <c:pt idx="128">
                  <c:v>21.86333333333333</c:v>
                </c:pt>
                <c:pt idx="129">
                  <c:v>21.736666666666668</c:v>
                </c:pt>
                <c:pt idx="130">
                  <c:v>21.53</c:v>
                </c:pt>
                <c:pt idx="131">
                  <c:v>20.88</c:v>
                </c:pt>
                <c:pt idx="132">
                  <c:v>20.133333333333336</c:v>
                </c:pt>
                <c:pt idx="133">
                  <c:v>20.16333333333333</c:v>
                </c:pt>
                <c:pt idx="134">
                  <c:v>20.383333333333329</c:v>
                </c:pt>
                <c:pt idx="135">
                  <c:v>19.096666666666668</c:v>
                </c:pt>
                <c:pt idx="136">
                  <c:v>19.809999999999999</c:v>
                </c:pt>
                <c:pt idx="137">
                  <c:v>19.363333333333333</c:v>
                </c:pt>
                <c:pt idx="138">
                  <c:v>19.413333333333338</c:v>
                </c:pt>
                <c:pt idx="139">
                  <c:v>19.23</c:v>
                </c:pt>
                <c:pt idx="140">
                  <c:v>19.593333333333334</c:v>
                </c:pt>
                <c:pt idx="141">
                  <c:v>18.696666666666669</c:v>
                </c:pt>
                <c:pt idx="142">
                  <c:v>17.676666666666666</c:v>
                </c:pt>
                <c:pt idx="143">
                  <c:v>16.233333333333334</c:v>
                </c:pt>
                <c:pt idx="144">
                  <c:v>16.063333333333336</c:v>
                </c:pt>
                <c:pt idx="145">
                  <c:v>16.866666666666667</c:v>
                </c:pt>
                <c:pt idx="146">
                  <c:v>17.27</c:v>
                </c:pt>
                <c:pt idx="147">
                  <c:v>18.11</c:v>
                </c:pt>
                <c:pt idx="148">
                  <c:v>19.28</c:v>
                </c:pt>
                <c:pt idx="149">
                  <c:v>20.426666666666666</c:v>
                </c:pt>
                <c:pt idx="150">
                  <c:v>20.723333333333333</c:v>
                </c:pt>
                <c:pt idx="151">
                  <c:v>19.313333333333333</c:v>
                </c:pt>
                <c:pt idx="152">
                  <c:v>17.556666666666668</c:v>
                </c:pt>
                <c:pt idx="153">
                  <c:v>17.45</c:v>
                </c:pt>
                <c:pt idx="154">
                  <c:v>16.573333333333334</c:v>
                </c:pt>
                <c:pt idx="155">
                  <c:v>16.586666666666666</c:v>
                </c:pt>
                <c:pt idx="156">
                  <c:v>16.986666666666668</c:v>
                </c:pt>
                <c:pt idx="157">
                  <c:v>17.556666666666668</c:v>
                </c:pt>
                <c:pt idx="158">
                  <c:v>17.010000000000002</c:v>
                </c:pt>
                <c:pt idx="159">
                  <c:v>16.693333333333332</c:v>
                </c:pt>
                <c:pt idx="160">
                  <c:v>16.91</c:v>
                </c:pt>
                <c:pt idx="161">
                  <c:v>16.933333333333334</c:v>
                </c:pt>
                <c:pt idx="162">
                  <c:v>17.386666666666667</c:v>
                </c:pt>
                <c:pt idx="163">
                  <c:v>17.436666666666667</c:v>
                </c:pt>
                <c:pt idx="164">
                  <c:v>18.273333333333337</c:v>
                </c:pt>
                <c:pt idx="165">
                  <c:v>16.973333333333333</c:v>
                </c:pt>
                <c:pt idx="166">
                  <c:v>18.123333333333331</c:v>
                </c:pt>
                <c:pt idx="167">
                  <c:v>18.146666666666665</c:v>
                </c:pt>
                <c:pt idx="168">
                  <c:v>17.690000000000001</c:v>
                </c:pt>
                <c:pt idx="169">
                  <c:v>18.41333333333333</c:v>
                </c:pt>
                <c:pt idx="170">
                  <c:v>18.333333333333332</c:v>
                </c:pt>
                <c:pt idx="171">
                  <c:v>18.52</c:v>
                </c:pt>
                <c:pt idx="172">
                  <c:v>17.293333333333333</c:v>
                </c:pt>
                <c:pt idx="173">
                  <c:v>16.846666666666664</c:v>
                </c:pt>
                <c:pt idx="174">
                  <c:v>17</c:v>
                </c:pt>
                <c:pt idx="175">
                  <c:v>16.353333333333335</c:v>
                </c:pt>
                <c:pt idx="176">
                  <c:v>17.033333333333335</c:v>
                </c:pt>
                <c:pt idx="177">
                  <c:v>16.783333333333335</c:v>
                </c:pt>
                <c:pt idx="178">
                  <c:v>16.193333333333332</c:v>
                </c:pt>
                <c:pt idx="179">
                  <c:v>16.39</c:v>
                </c:pt>
                <c:pt idx="180">
                  <c:v>16.62</c:v>
                </c:pt>
                <c:pt idx="181">
                  <c:v>17.786666666666665</c:v>
                </c:pt>
                <c:pt idx="182">
                  <c:v>18.243333333333332</c:v>
                </c:pt>
                <c:pt idx="183">
                  <c:v>18.8</c:v>
                </c:pt>
                <c:pt idx="184">
                  <c:v>18.603333333333335</c:v>
                </c:pt>
                <c:pt idx="185">
                  <c:v>18.513333333333335</c:v>
                </c:pt>
                <c:pt idx="186">
                  <c:v>17.599999999999998</c:v>
                </c:pt>
                <c:pt idx="187">
                  <c:v>18.293333333333333</c:v>
                </c:pt>
                <c:pt idx="188">
                  <c:v>19.046666666666667</c:v>
                </c:pt>
                <c:pt idx="189">
                  <c:v>18.493333333333332</c:v>
                </c:pt>
                <c:pt idx="190">
                  <c:v>18.360000000000003</c:v>
                </c:pt>
                <c:pt idx="191">
                  <c:v>18.66333333333333</c:v>
                </c:pt>
                <c:pt idx="192">
                  <c:v>18.186666666666667</c:v>
                </c:pt>
                <c:pt idx="193">
                  <c:v>18.293333333333333</c:v>
                </c:pt>
                <c:pt idx="194">
                  <c:v>17.753333333333334</c:v>
                </c:pt>
                <c:pt idx="195">
                  <c:v>16.786666666666665</c:v>
                </c:pt>
                <c:pt idx="196">
                  <c:v>16.936666666666667</c:v>
                </c:pt>
                <c:pt idx="197">
                  <c:v>16.376666666666665</c:v>
                </c:pt>
                <c:pt idx="198">
                  <c:v>17.516666666666666</c:v>
                </c:pt>
                <c:pt idx="199">
                  <c:v>16.61</c:v>
                </c:pt>
                <c:pt idx="200">
                  <c:v>16.496666666666666</c:v>
                </c:pt>
                <c:pt idx="201">
                  <c:v>15.616666666666667</c:v>
                </c:pt>
                <c:pt idx="202">
                  <c:v>14.229999999999999</c:v>
                </c:pt>
                <c:pt idx="203">
                  <c:v>14.12</c:v>
                </c:pt>
                <c:pt idx="204">
                  <c:v>14.069999999999999</c:v>
                </c:pt>
                <c:pt idx="205">
                  <c:v>15.253333333333336</c:v>
                </c:pt>
                <c:pt idx="206">
                  <c:v>15.673333333333334</c:v>
                </c:pt>
                <c:pt idx="207">
                  <c:v>16.86</c:v>
                </c:pt>
                <c:pt idx="208">
                  <c:v>17.043333333333333</c:v>
                </c:pt>
                <c:pt idx="209">
                  <c:v>17.323333333333334</c:v>
                </c:pt>
                <c:pt idx="210">
                  <c:v>16.723333333333333</c:v>
                </c:pt>
                <c:pt idx="211">
                  <c:v>16.766666666666666</c:v>
                </c:pt>
                <c:pt idx="212">
                  <c:v>15.563333333333333</c:v>
                </c:pt>
                <c:pt idx="213">
                  <c:v>15.653333333333336</c:v>
                </c:pt>
                <c:pt idx="214">
                  <c:v>16.48</c:v>
                </c:pt>
                <c:pt idx="215">
                  <c:v>16.733333333333331</c:v>
                </c:pt>
                <c:pt idx="216">
                  <c:v>16.773333333333337</c:v>
                </c:pt>
                <c:pt idx="217">
                  <c:v>15.74</c:v>
                </c:pt>
                <c:pt idx="218">
                  <c:v>15.553333333333333</c:v>
                </c:pt>
                <c:pt idx="219">
                  <c:v>15.589999999999998</c:v>
                </c:pt>
                <c:pt idx="220">
                  <c:v>14.583333333333334</c:v>
                </c:pt>
                <c:pt idx="221">
                  <c:v>14.796666666666667</c:v>
                </c:pt>
                <c:pt idx="222">
                  <c:v>15.62</c:v>
                </c:pt>
                <c:pt idx="223">
                  <c:v>15.626666666666667</c:v>
                </c:pt>
                <c:pt idx="224">
                  <c:v>14.959999999999999</c:v>
                </c:pt>
                <c:pt idx="225">
                  <c:v>14.37</c:v>
                </c:pt>
                <c:pt idx="226">
                  <c:v>13.983333333333334</c:v>
                </c:pt>
                <c:pt idx="227">
                  <c:v>14.653333333333334</c:v>
                </c:pt>
                <c:pt idx="228">
                  <c:v>14.283333333333333</c:v>
                </c:pt>
                <c:pt idx="229">
                  <c:v>13.993333333333332</c:v>
                </c:pt>
                <c:pt idx="230">
                  <c:v>13.946666666666665</c:v>
                </c:pt>
                <c:pt idx="231">
                  <c:v>14.173333333333334</c:v>
                </c:pt>
                <c:pt idx="232">
                  <c:v>14.686666666666666</c:v>
                </c:pt>
                <c:pt idx="233">
                  <c:v>15.546666666666667</c:v>
                </c:pt>
                <c:pt idx="234">
                  <c:v>14.563333333333333</c:v>
                </c:pt>
                <c:pt idx="235">
                  <c:v>14.069999999999999</c:v>
                </c:pt>
                <c:pt idx="236">
                  <c:v>12.686666666666667</c:v>
                </c:pt>
                <c:pt idx="237">
                  <c:v>13.086666666666666</c:v>
                </c:pt>
                <c:pt idx="238">
                  <c:v>13.366666666666667</c:v>
                </c:pt>
                <c:pt idx="239">
                  <c:v>14.536666666666667</c:v>
                </c:pt>
                <c:pt idx="240">
                  <c:v>14.576666666666666</c:v>
                </c:pt>
                <c:pt idx="241">
                  <c:v>13.756666666666668</c:v>
                </c:pt>
                <c:pt idx="242">
                  <c:v>14.51</c:v>
                </c:pt>
                <c:pt idx="243">
                  <c:v>14.876666666666667</c:v>
                </c:pt>
                <c:pt idx="244">
                  <c:v>14.913333333333332</c:v>
                </c:pt>
                <c:pt idx="245">
                  <c:v>15.229999999999999</c:v>
                </c:pt>
                <c:pt idx="246">
                  <c:v>15.613333333333332</c:v>
                </c:pt>
                <c:pt idx="247">
                  <c:v>15.173333333333334</c:v>
                </c:pt>
                <c:pt idx="248">
                  <c:v>14.683333333333332</c:v>
                </c:pt>
                <c:pt idx="249">
                  <c:v>15.939999999999998</c:v>
                </c:pt>
                <c:pt idx="250">
                  <c:v>16.389999999999997</c:v>
                </c:pt>
                <c:pt idx="251">
                  <c:v>16.753333333333334</c:v>
                </c:pt>
                <c:pt idx="252">
                  <c:v>15.299999999999999</c:v>
                </c:pt>
                <c:pt idx="253">
                  <c:v>15.329999999999998</c:v>
                </c:pt>
                <c:pt idx="254">
                  <c:v>16.196666666666665</c:v>
                </c:pt>
                <c:pt idx="255">
                  <c:v>17.22</c:v>
                </c:pt>
                <c:pt idx="256">
                  <c:v>17.91</c:v>
                </c:pt>
                <c:pt idx="257">
                  <c:v>16.91</c:v>
                </c:pt>
                <c:pt idx="258">
                  <c:v>16.693333333333332</c:v>
                </c:pt>
                <c:pt idx="259">
                  <c:v>16.309999999999999</c:v>
                </c:pt>
                <c:pt idx="260">
                  <c:v>15.933333333333332</c:v>
                </c:pt>
                <c:pt idx="261">
                  <c:v>15.94</c:v>
                </c:pt>
                <c:pt idx="262">
                  <c:v>16.343333333333334</c:v>
                </c:pt>
                <c:pt idx="263">
                  <c:v>15.693333333333333</c:v>
                </c:pt>
                <c:pt idx="264">
                  <c:v>15.160000000000002</c:v>
                </c:pt>
                <c:pt idx="265">
                  <c:v>14.686666666666667</c:v>
                </c:pt>
                <c:pt idx="266">
                  <c:v>14.033333333333333</c:v>
                </c:pt>
                <c:pt idx="267">
                  <c:v>12.950000000000001</c:v>
                </c:pt>
                <c:pt idx="268">
                  <c:v>12.856666666666667</c:v>
                </c:pt>
                <c:pt idx="269">
                  <c:v>13.153333333333334</c:v>
                </c:pt>
                <c:pt idx="270">
                  <c:v>12.85</c:v>
                </c:pt>
                <c:pt idx="271">
                  <c:v>12.806666666666667</c:v>
                </c:pt>
                <c:pt idx="272">
                  <c:v>12.363333333333335</c:v>
                </c:pt>
                <c:pt idx="273">
                  <c:v>11.37</c:v>
                </c:pt>
                <c:pt idx="274">
                  <c:v>9.8233333333333324</c:v>
                </c:pt>
                <c:pt idx="275">
                  <c:v>8.35</c:v>
                </c:pt>
                <c:pt idx="276">
                  <c:v>7.3833333333333329</c:v>
                </c:pt>
                <c:pt idx="277">
                  <c:v>6.2633333333333328</c:v>
                </c:pt>
                <c:pt idx="278">
                  <c:v>5.253333333333333</c:v>
                </c:pt>
                <c:pt idx="279">
                  <c:v>4.4266666666666667</c:v>
                </c:pt>
                <c:pt idx="280">
                  <c:v>3.7099999999999995</c:v>
                </c:pt>
                <c:pt idx="281">
                  <c:v>2.7133333333333334</c:v>
                </c:pt>
              </c:numCache>
            </c:numRef>
          </c:yVal>
          <c:smooth val="1"/>
        </c:ser>
        <c:ser>
          <c:idx val="1"/>
          <c:order val="1"/>
          <c:tx>
            <c:v>Cut-edge, Horizontal Interface</c:v>
          </c:tx>
          <c:spPr>
            <a:ln w="15875" cap="rnd">
              <a:solidFill>
                <a:srgbClr val="ED7D31">
                  <a:lumMod val="60000"/>
                  <a:lumOff val="40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'Reprocell 500'!$AR$4:$AR$304</c:f>
              <c:numCache>
                <c:formatCode>General</c:formatCode>
                <c:ptCount val="301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  <c:pt idx="69">
                  <c:v>6.9000000000000012</c:v>
                </c:pt>
                <c:pt idx="70">
                  <c:v>7</c:v>
                </c:pt>
                <c:pt idx="71">
                  <c:v>7.0999999999999988</c:v>
                </c:pt>
                <c:pt idx="72">
                  <c:v>7.2</c:v>
                </c:pt>
                <c:pt idx="73">
                  <c:v>7.3</c:v>
                </c:pt>
                <c:pt idx="74">
                  <c:v>7.4000000000000012</c:v>
                </c:pt>
                <c:pt idx="75">
                  <c:v>7.5</c:v>
                </c:pt>
                <c:pt idx="76">
                  <c:v>7.5999999999999988</c:v>
                </c:pt>
                <c:pt idx="77">
                  <c:v>7.7</c:v>
                </c:pt>
                <c:pt idx="78">
                  <c:v>7.8</c:v>
                </c:pt>
                <c:pt idx="79">
                  <c:v>7.9000000000000012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10.699999999999998</c:v>
                </c:pt>
                <c:pt idx="108">
                  <c:v>10.800000000000002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11.199999999999998</c:v>
                </c:pt>
                <c:pt idx="113">
                  <c:v>11.300000000000002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11.699999999999998</c:v>
                </c:pt>
                <c:pt idx="118">
                  <c:v>11.800000000000002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12.199999999999998</c:v>
                </c:pt>
                <c:pt idx="123">
                  <c:v>12.300000000000002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12.699999999999998</c:v>
                </c:pt>
                <c:pt idx="128">
                  <c:v>12.800000000000002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13.199999999999998</c:v>
                </c:pt>
                <c:pt idx="133">
                  <c:v>13.300000000000002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13.699999999999998</c:v>
                </c:pt>
                <c:pt idx="138">
                  <c:v>13.800000000000002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14.199999999999998</c:v>
                </c:pt>
                <c:pt idx="143">
                  <c:v>14.300000000000002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14.699999999999998</c:v>
                </c:pt>
                <c:pt idx="148">
                  <c:v>14.800000000000002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15.199999999999998</c:v>
                </c:pt>
                <c:pt idx="153">
                  <c:v>15.300000000000002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15.699999999999998</c:v>
                </c:pt>
                <c:pt idx="158">
                  <c:v>15.800000000000002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21.399999999999995</c:v>
                </c:pt>
                <c:pt idx="215">
                  <c:v>21.5</c:v>
                </c:pt>
                <c:pt idx="216">
                  <c:v>21.600000000000005</c:v>
                </c:pt>
                <c:pt idx="217">
                  <c:v>21.7</c:v>
                </c:pt>
                <c:pt idx="218">
                  <c:v>21.8</c:v>
                </c:pt>
                <c:pt idx="219">
                  <c:v>21.899999999999995</c:v>
                </c:pt>
                <c:pt idx="220">
                  <c:v>22</c:v>
                </c:pt>
                <c:pt idx="221">
                  <c:v>22.100000000000005</c:v>
                </c:pt>
                <c:pt idx="222">
                  <c:v>22.2</c:v>
                </c:pt>
                <c:pt idx="223">
                  <c:v>22.3</c:v>
                </c:pt>
                <c:pt idx="224">
                  <c:v>22.399999999999995</c:v>
                </c:pt>
                <c:pt idx="225">
                  <c:v>22.5</c:v>
                </c:pt>
                <c:pt idx="226">
                  <c:v>22.600000000000005</c:v>
                </c:pt>
                <c:pt idx="227">
                  <c:v>22.7</c:v>
                </c:pt>
                <c:pt idx="228">
                  <c:v>22.8</c:v>
                </c:pt>
                <c:pt idx="229">
                  <c:v>22.899999999999995</c:v>
                </c:pt>
                <c:pt idx="230">
                  <c:v>23</c:v>
                </c:pt>
                <c:pt idx="231">
                  <c:v>23.100000000000005</c:v>
                </c:pt>
                <c:pt idx="232">
                  <c:v>23.2</c:v>
                </c:pt>
                <c:pt idx="233">
                  <c:v>23.3</c:v>
                </c:pt>
                <c:pt idx="234">
                  <c:v>23.399999999999995</c:v>
                </c:pt>
                <c:pt idx="235">
                  <c:v>23.5</c:v>
                </c:pt>
                <c:pt idx="236">
                  <c:v>23.600000000000005</c:v>
                </c:pt>
                <c:pt idx="237">
                  <c:v>23.7</c:v>
                </c:pt>
                <c:pt idx="238">
                  <c:v>23.8</c:v>
                </c:pt>
                <c:pt idx="239">
                  <c:v>23.899999999999995</c:v>
                </c:pt>
                <c:pt idx="240">
                  <c:v>24</c:v>
                </c:pt>
                <c:pt idx="241">
                  <c:v>24.100000000000005</c:v>
                </c:pt>
                <c:pt idx="242">
                  <c:v>24.2</c:v>
                </c:pt>
                <c:pt idx="243">
                  <c:v>24.3</c:v>
                </c:pt>
                <c:pt idx="244">
                  <c:v>24.399999999999995</c:v>
                </c:pt>
                <c:pt idx="245">
                  <c:v>24.5</c:v>
                </c:pt>
                <c:pt idx="246">
                  <c:v>24.600000000000005</c:v>
                </c:pt>
                <c:pt idx="247">
                  <c:v>24.7</c:v>
                </c:pt>
                <c:pt idx="248">
                  <c:v>24.8</c:v>
                </c:pt>
                <c:pt idx="249">
                  <c:v>24.899999999999995</c:v>
                </c:pt>
                <c:pt idx="250">
                  <c:v>25</c:v>
                </c:pt>
                <c:pt idx="251">
                  <c:v>25.100000000000005</c:v>
                </c:pt>
                <c:pt idx="252">
                  <c:v>25.2</c:v>
                </c:pt>
                <c:pt idx="253">
                  <c:v>25.3</c:v>
                </c:pt>
                <c:pt idx="254">
                  <c:v>25.399999999999995</c:v>
                </c:pt>
                <c:pt idx="255">
                  <c:v>25.5</c:v>
                </c:pt>
                <c:pt idx="256">
                  <c:v>25.600000000000005</c:v>
                </c:pt>
                <c:pt idx="257">
                  <c:v>25.7</c:v>
                </c:pt>
                <c:pt idx="258">
                  <c:v>25.8</c:v>
                </c:pt>
                <c:pt idx="259">
                  <c:v>25.899999999999995</c:v>
                </c:pt>
                <c:pt idx="260">
                  <c:v>26</c:v>
                </c:pt>
                <c:pt idx="261">
                  <c:v>26.100000000000005</c:v>
                </c:pt>
                <c:pt idx="262">
                  <c:v>26.2</c:v>
                </c:pt>
                <c:pt idx="263">
                  <c:v>26.3</c:v>
                </c:pt>
                <c:pt idx="264">
                  <c:v>26.399999999999995</c:v>
                </c:pt>
                <c:pt idx="265">
                  <c:v>26.5</c:v>
                </c:pt>
                <c:pt idx="266">
                  <c:v>26.600000000000005</c:v>
                </c:pt>
                <c:pt idx="267">
                  <c:v>26.7</c:v>
                </c:pt>
                <c:pt idx="268">
                  <c:v>26.8</c:v>
                </c:pt>
                <c:pt idx="269">
                  <c:v>26.899999999999995</c:v>
                </c:pt>
                <c:pt idx="270">
                  <c:v>27</c:v>
                </c:pt>
                <c:pt idx="271">
                  <c:v>27.100000000000005</c:v>
                </c:pt>
                <c:pt idx="272">
                  <c:v>27.2</c:v>
                </c:pt>
                <c:pt idx="273">
                  <c:v>27.3</c:v>
                </c:pt>
                <c:pt idx="274">
                  <c:v>27.399999999999995</c:v>
                </c:pt>
                <c:pt idx="275">
                  <c:v>27.5</c:v>
                </c:pt>
                <c:pt idx="276">
                  <c:v>27.600000000000005</c:v>
                </c:pt>
                <c:pt idx="277">
                  <c:v>27.7</c:v>
                </c:pt>
                <c:pt idx="278">
                  <c:v>27.8</c:v>
                </c:pt>
                <c:pt idx="279">
                  <c:v>27.899999999999995</c:v>
                </c:pt>
                <c:pt idx="280">
                  <c:v>28</c:v>
                </c:pt>
                <c:pt idx="281">
                  <c:v>28.100000000000005</c:v>
                </c:pt>
                <c:pt idx="282">
                  <c:v>28.2</c:v>
                </c:pt>
                <c:pt idx="283">
                  <c:v>28.3</c:v>
                </c:pt>
                <c:pt idx="284">
                  <c:v>28.399999999999995</c:v>
                </c:pt>
                <c:pt idx="285">
                  <c:v>28.5</c:v>
                </c:pt>
                <c:pt idx="286">
                  <c:v>28.600000000000005</c:v>
                </c:pt>
                <c:pt idx="287">
                  <c:v>28.7</c:v>
                </c:pt>
                <c:pt idx="288">
                  <c:v>28.8</c:v>
                </c:pt>
                <c:pt idx="289">
                  <c:v>28.899999999999995</c:v>
                </c:pt>
                <c:pt idx="290">
                  <c:v>29</c:v>
                </c:pt>
                <c:pt idx="291">
                  <c:v>29.100000000000005</c:v>
                </c:pt>
                <c:pt idx="292">
                  <c:v>29.2</c:v>
                </c:pt>
                <c:pt idx="293">
                  <c:v>29.3</c:v>
                </c:pt>
                <c:pt idx="294">
                  <c:v>29.399999999999995</c:v>
                </c:pt>
                <c:pt idx="295">
                  <c:v>29.5</c:v>
                </c:pt>
                <c:pt idx="296">
                  <c:v>29.600000000000005</c:v>
                </c:pt>
                <c:pt idx="297">
                  <c:v>29.7</c:v>
                </c:pt>
                <c:pt idx="298">
                  <c:v>29.8</c:v>
                </c:pt>
                <c:pt idx="299">
                  <c:v>29.899999999999995</c:v>
                </c:pt>
                <c:pt idx="300">
                  <c:v>30</c:v>
                </c:pt>
              </c:numCache>
            </c:numRef>
          </c:xVal>
          <c:yVal>
            <c:numRef>
              <c:f>'Reprocell 500'!$AS$4:$AS$304</c:f>
              <c:numCache>
                <c:formatCode>0.00</c:formatCode>
                <c:ptCount val="301"/>
                <c:pt idx="0">
                  <c:v>0</c:v>
                </c:pt>
                <c:pt idx="1">
                  <c:v>4.7933333333333339</c:v>
                </c:pt>
                <c:pt idx="2">
                  <c:v>9.6066666666666674</c:v>
                </c:pt>
                <c:pt idx="3">
                  <c:v>15.230000000000002</c:v>
                </c:pt>
                <c:pt idx="4">
                  <c:v>20.59</c:v>
                </c:pt>
                <c:pt idx="5">
                  <c:v>24.03</c:v>
                </c:pt>
                <c:pt idx="6">
                  <c:v>27.073333333333334</c:v>
                </c:pt>
                <c:pt idx="7">
                  <c:v>29.963333333333335</c:v>
                </c:pt>
                <c:pt idx="8">
                  <c:v>30.646666666666665</c:v>
                </c:pt>
                <c:pt idx="9">
                  <c:v>30.416666666666668</c:v>
                </c:pt>
                <c:pt idx="10">
                  <c:v>30.11</c:v>
                </c:pt>
                <c:pt idx="11">
                  <c:v>29.586666666666662</c:v>
                </c:pt>
                <c:pt idx="12">
                  <c:v>29.896666666666665</c:v>
                </c:pt>
                <c:pt idx="13">
                  <c:v>28.179999999999996</c:v>
                </c:pt>
                <c:pt idx="14">
                  <c:v>28.973333333333333</c:v>
                </c:pt>
                <c:pt idx="15">
                  <c:v>29.546666666666667</c:v>
                </c:pt>
                <c:pt idx="16">
                  <c:v>28.959999999999997</c:v>
                </c:pt>
                <c:pt idx="17">
                  <c:v>28.953333333333333</c:v>
                </c:pt>
                <c:pt idx="18">
                  <c:v>29.209999999999997</c:v>
                </c:pt>
                <c:pt idx="19">
                  <c:v>28.3</c:v>
                </c:pt>
                <c:pt idx="20">
                  <c:v>28.546666666666663</c:v>
                </c:pt>
                <c:pt idx="21">
                  <c:v>28.546666666666667</c:v>
                </c:pt>
                <c:pt idx="22">
                  <c:v>28.74</c:v>
                </c:pt>
                <c:pt idx="23">
                  <c:v>28.323333333333334</c:v>
                </c:pt>
                <c:pt idx="24">
                  <c:v>28.363333333333333</c:v>
                </c:pt>
                <c:pt idx="25">
                  <c:v>28.513333333333335</c:v>
                </c:pt>
                <c:pt idx="26">
                  <c:v>29.763333333333332</c:v>
                </c:pt>
                <c:pt idx="27">
                  <c:v>29.38</c:v>
                </c:pt>
                <c:pt idx="28">
                  <c:v>28.426666666666666</c:v>
                </c:pt>
                <c:pt idx="29">
                  <c:v>28.38</c:v>
                </c:pt>
                <c:pt idx="30">
                  <c:v>28.453333333333333</c:v>
                </c:pt>
                <c:pt idx="31">
                  <c:v>27.243333333333329</c:v>
                </c:pt>
                <c:pt idx="32">
                  <c:v>26.87</c:v>
                </c:pt>
                <c:pt idx="33">
                  <c:v>27.056666666666668</c:v>
                </c:pt>
                <c:pt idx="34">
                  <c:v>25.986666666666665</c:v>
                </c:pt>
                <c:pt idx="35">
                  <c:v>24.553333333333331</c:v>
                </c:pt>
                <c:pt idx="36">
                  <c:v>24.919999999999998</c:v>
                </c:pt>
                <c:pt idx="37">
                  <c:v>26.506666666666664</c:v>
                </c:pt>
                <c:pt idx="38">
                  <c:v>27.409999999999997</c:v>
                </c:pt>
                <c:pt idx="39">
                  <c:v>26.736666666666668</c:v>
                </c:pt>
                <c:pt idx="40">
                  <c:v>26.570000000000004</c:v>
                </c:pt>
                <c:pt idx="41">
                  <c:v>27.576666666666668</c:v>
                </c:pt>
                <c:pt idx="42">
                  <c:v>27.353333333333335</c:v>
                </c:pt>
                <c:pt idx="43">
                  <c:v>27.823333333333334</c:v>
                </c:pt>
                <c:pt idx="44">
                  <c:v>27.296666666666667</c:v>
                </c:pt>
                <c:pt idx="45">
                  <c:v>27.323333333333334</c:v>
                </c:pt>
                <c:pt idx="46">
                  <c:v>27.74</c:v>
                </c:pt>
                <c:pt idx="47">
                  <c:v>27.900000000000002</c:v>
                </c:pt>
                <c:pt idx="48">
                  <c:v>27.98</c:v>
                </c:pt>
                <c:pt idx="49">
                  <c:v>27.193333333333332</c:v>
                </c:pt>
                <c:pt idx="50">
                  <c:v>27.200000000000003</c:v>
                </c:pt>
                <c:pt idx="51">
                  <c:v>27.796666666666667</c:v>
                </c:pt>
                <c:pt idx="52">
                  <c:v>27.709999999999997</c:v>
                </c:pt>
                <c:pt idx="53">
                  <c:v>27.76</c:v>
                </c:pt>
                <c:pt idx="54">
                  <c:v>27.416666666666668</c:v>
                </c:pt>
                <c:pt idx="55">
                  <c:v>26.473333333333333</c:v>
                </c:pt>
                <c:pt idx="56">
                  <c:v>26.646666666666665</c:v>
                </c:pt>
                <c:pt idx="57">
                  <c:v>27.016666666666666</c:v>
                </c:pt>
                <c:pt idx="58">
                  <c:v>26.53</c:v>
                </c:pt>
                <c:pt idx="59">
                  <c:v>26.416666666666668</c:v>
                </c:pt>
                <c:pt idx="60">
                  <c:v>27.16</c:v>
                </c:pt>
                <c:pt idx="61">
                  <c:v>26.570000000000004</c:v>
                </c:pt>
                <c:pt idx="62">
                  <c:v>27.099999999999998</c:v>
                </c:pt>
                <c:pt idx="63">
                  <c:v>27.673333333333332</c:v>
                </c:pt>
                <c:pt idx="64">
                  <c:v>27.626666666666665</c:v>
                </c:pt>
                <c:pt idx="65">
                  <c:v>28.383333333333336</c:v>
                </c:pt>
                <c:pt idx="66">
                  <c:v>27.74</c:v>
                </c:pt>
                <c:pt idx="67">
                  <c:v>27.796666666666667</c:v>
                </c:pt>
                <c:pt idx="68">
                  <c:v>26.41</c:v>
                </c:pt>
                <c:pt idx="69">
                  <c:v>26.570000000000004</c:v>
                </c:pt>
                <c:pt idx="70">
                  <c:v>28.063333333333333</c:v>
                </c:pt>
                <c:pt idx="71">
                  <c:v>28.106666666666666</c:v>
                </c:pt>
                <c:pt idx="72">
                  <c:v>27.75</c:v>
                </c:pt>
                <c:pt idx="73">
                  <c:v>26.72</c:v>
                </c:pt>
                <c:pt idx="74">
                  <c:v>26.383333333333336</c:v>
                </c:pt>
                <c:pt idx="75">
                  <c:v>25.843333333333334</c:v>
                </c:pt>
                <c:pt idx="76">
                  <c:v>25.503333333333334</c:v>
                </c:pt>
                <c:pt idx="77">
                  <c:v>26.33666666666667</c:v>
                </c:pt>
                <c:pt idx="78">
                  <c:v>26.899999999999995</c:v>
                </c:pt>
                <c:pt idx="79">
                  <c:v>27.066666666666666</c:v>
                </c:pt>
                <c:pt idx="80">
                  <c:v>25.820000000000004</c:v>
                </c:pt>
                <c:pt idx="81">
                  <c:v>26.956666666666667</c:v>
                </c:pt>
                <c:pt idx="82">
                  <c:v>27.03</c:v>
                </c:pt>
                <c:pt idx="83">
                  <c:v>27.446666666666669</c:v>
                </c:pt>
                <c:pt idx="84">
                  <c:v>26.953333333333333</c:v>
                </c:pt>
                <c:pt idx="85">
                  <c:v>25.959999999999997</c:v>
                </c:pt>
                <c:pt idx="86">
                  <c:v>25.593333333333334</c:v>
                </c:pt>
                <c:pt idx="87">
                  <c:v>25.423333333333332</c:v>
                </c:pt>
                <c:pt idx="88">
                  <c:v>24.909999999999997</c:v>
                </c:pt>
                <c:pt idx="89">
                  <c:v>24.24</c:v>
                </c:pt>
                <c:pt idx="90">
                  <c:v>23.806666666666668</c:v>
                </c:pt>
                <c:pt idx="91">
                  <c:v>24.366666666666664</c:v>
                </c:pt>
                <c:pt idx="92">
                  <c:v>24.683333333333334</c:v>
                </c:pt>
                <c:pt idx="93">
                  <c:v>23.926666666666666</c:v>
                </c:pt>
                <c:pt idx="94">
                  <c:v>24.573333333333334</c:v>
                </c:pt>
                <c:pt idx="95">
                  <c:v>25.27</c:v>
                </c:pt>
                <c:pt idx="96">
                  <c:v>24.929999999999996</c:v>
                </c:pt>
                <c:pt idx="97">
                  <c:v>24.580000000000002</c:v>
                </c:pt>
                <c:pt idx="98">
                  <c:v>24.356666666666666</c:v>
                </c:pt>
                <c:pt idx="99">
                  <c:v>24.523333333333337</c:v>
                </c:pt>
                <c:pt idx="100">
                  <c:v>24.95</c:v>
                </c:pt>
                <c:pt idx="101">
                  <c:v>26.166666666666668</c:v>
                </c:pt>
                <c:pt idx="102">
                  <c:v>26.810000000000002</c:v>
                </c:pt>
                <c:pt idx="103">
                  <c:v>28.066666666666666</c:v>
                </c:pt>
                <c:pt idx="104">
                  <c:v>29.55</c:v>
                </c:pt>
                <c:pt idx="105">
                  <c:v>30.126666666666665</c:v>
                </c:pt>
                <c:pt idx="106">
                  <c:v>28.103333333333335</c:v>
                </c:pt>
                <c:pt idx="107">
                  <c:v>29.316666666666666</c:v>
                </c:pt>
                <c:pt idx="108">
                  <c:v>28.679999999999996</c:v>
                </c:pt>
                <c:pt idx="109">
                  <c:v>28.853333333333335</c:v>
                </c:pt>
                <c:pt idx="110">
                  <c:v>29.560000000000002</c:v>
                </c:pt>
                <c:pt idx="111">
                  <c:v>29.036666666666665</c:v>
                </c:pt>
                <c:pt idx="112">
                  <c:v>27.27</c:v>
                </c:pt>
                <c:pt idx="113">
                  <c:v>25.28</c:v>
                </c:pt>
                <c:pt idx="114">
                  <c:v>26.233333333333334</c:v>
                </c:pt>
                <c:pt idx="115">
                  <c:v>26.373333333333331</c:v>
                </c:pt>
                <c:pt idx="116">
                  <c:v>26.290000000000003</c:v>
                </c:pt>
                <c:pt idx="117">
                  <c:v>26.426666666666666</c:v>
                </c:pt>
                <c:pt idx="118">
                  <c:v>25.966666666666669</c:v>
                </c:pt>
                <c:pt idx="119">
                  <c:v>26.13</c:v>
                </c:pt>
                <c:pt idx="120">
                  <c:v>26.616666666666664</c:v>
                </c:pt>
                <c:pt idx="121">
                  <c:v>27</c:v>
                </c:pt>
                <c:pt idx="122">
                  <c:v>27.626666666666665</c:v>
                </c:pt>
                <c:pt idx="123">
                  <c:v>27.99</c:v>
                </c:pt>
                <c:pt idx="124">
                  <c:v>28.856666666666666</c:v>
                </c:pt>
                <c:pt idx="125">
                  <c:v>28.193333333333332</c:v>
                </c:pt>
                <c:pt idx="126">
                  <c:v>27.566666666666666</c:v>
                </c:pt>
                <c:pt idx="127">
                  <c:v>26.993333333333336</c:v>
                </c:pt>
                <c:pt idx="128">
                  <c:v>27.48</c:v>
                </c:pt>
                <c:pt idx="129">
                  <c:v>28</c:v>
                </c:pt>
                <c:pt idx="130">
                  <c:v>28.303333333333331</c:v>
                </c:pt>
                <c:pt idx="131">
                  <c:v>29.883333333333336</c:v>
                </c:pt>
                <c:pt idx="132">
                  <c:v>30.549999999999997</c:v>
                </c:pt>
                <c:pt idx="133">
                  <c:v>33.126666666666665</c:v>
                </c:pt>
                <c:pt idx="134">
                  <c:v>34.193333333333328</c:v>
                </c:pt>
                <c:pt idx="135">
                  <c:v>33.339999999999996</c:v>
                </c:pt>
                <c:pt idx="136">
                  <c:v>32.676666666666669</c:v>
                </c:pt>
                <c:pt idx="137">
                  <c:v>31.886666666666667</c:v>
                </c:pt>
                <c:pt idx="138">
                  <c:v>30.77333333333333</c:v>
                </c:pt>
                <c:pt idx="139">
                  <c:v>30.266666666666666</c:v>
                </c:pt>
                <c:pt idx="140">
                  <c:v>28.939999999999998</c:v>
                </c:pt>
                <c:pt idx="141">
                  <c:v>28.083333333333332</c:v>
                </c:pt>
                <c:pt idx="142">
                  <c:v>27.633333333333336</c:v>
                </c:pt>
                <c:pt idx="143">
                  <c:v>27.563333333333333</c:v>
                </c:pt>
                <c:pt idx="144">
                  <c:v>28.606666666666666</c:v>
                </c:pt>
                <c:pt idx="145">
                  <c:v>28.919999999999998</c:v>
                </c:pt>
                <c:pt idx="146">
                  <c:v>29.03</c:v>
                </c:pt>
                <c:pt idx="147">
                  <c:v>29.713333333333335</c:v>
                </c:pt>
                <c:pt idx="148">
                  <c:v>29.456666666666667</c:v>
                </c:pt>
                <c:pt idx="149">
                  <c:v>29.319999999999997</c:v>
                </c:pt>
                <c:pt idx="150">
                  <c:v>30.303333333333331</c:v>
                </c:pt>
                <c:pt idx="151">
                  <c:v>32.036666666666669</c:v>
                </c:pt>
                <c:pt idx="152">
                  <c:v>32.083333333333336</c:v>
                </c:pt>
                <c:pt idx="153">
                  <c:v>31.47666666666667</c:v>
                </c:pt>
                <c:pt idx="154">
                  <c:v>29.153333333333332</c:v>
                </c:pt>
                <c:pt idx="155">
                  <c:v>29.540000000000003</c:v>
                </c:pt>
                <c:pt idx="156">
                  <c:v>29.506666666666671</c:v>
                </c:pt>
                <c:pt idx="157">
                  <c:v>29.58666666666667</c:v>
                </c:pt>
                <c:pt idx="158">
                  <c:v>29.343333333333334</c:v>
                </c:pt>
                <c:pt idx="159">
                  <c:v>29.310000000000002</c:v>
                </c:pt>
                <c:pt idx="160">
                  <c:v>28.23</c:v>
                </c:pt>
                <c:pt idx="161">
                  <c:v>27.23</c:v>
                </c:pt>
                <c:pt idx="162">
                  <c:v>26.073333333333334</c:v>
                </c:pt>
                <c:pt idx="163">
                  <c:v>25.5</c:v>
                </c:pt>
                <c:pt idx="164">
                  <c:v>24.676666666666666</c:v>
                </c:pt>
                <c:pt idx="165">
                  <c:v>24.753333333333334</c:v>
                </c:pt>
                <c:pt idx="166">
                  <c:v>26.356666666666666</c:v>
                </c:pt>
                <c:pt idx="167">
                  <c:v>26.77333333333333</c:v>
                </c:pt>
                <c:pt idx="168">
                  <c:v>27.546666666666667</c:v>
                </c:pt>
                <c:pt idx="169">
                  <c:v>28.986666666666665</c:v>
                </c:pt>
                <c:pt idx="170">
                  <c:v>28.193333333333332</c:v>
                </c:pt>
                <c:pt idx="171">
                  <c:v>28.150000000000002</c:v>
                </c:pt>
                <c:pt idx="172">
                  <c:v>30</c:v>
                </c:pt>
                <c:pt idx="173">
                  <c:v>31.813333333333333</c:v>
                </c:pt>
                <c:pt idx="174">
                  <c:v>33.353333333333332</c:v>
                </c:pt>
                <c:pt idx="175">
                  <c:v>34.330000000000005</c:v>
                </c:pt>
                <c:pt idx="176">
                  <c:v>34.346666666666664</c:v>
                </c:pt>
                <c:pt idx="177">
                  <c:v>34.72</c:v>
                </c:pt>
                <c:pt idx="178">
                  <c:v>34.86333333333333</c:v>
                </c:pt>
                <c:pt idx="179">
                  <c:v>34.126666666666672</c:v>
                </c:pt>
                <c:pt idx="180">
                  <c:v>32.699999999999996</c:v>
                </c:pt>
                <c:pt idx="181">
                  <c:v>31.443333333333339</c:v>
                </c:pt>
                <c:pt idx="182">
                  <c:v>31.003333333333334</c:v>
                </c:pt>
                <c:pt idx="183">
                  <c:v>30.556666666666668</c:v>
                </c:pt>
                <c:pt idx="184">
                  <c:v>31.110000000000003</c:v>
                </c:pt>
                <c:pt idx="185">
                  <c:v>29.903333333333336</c:v>
                </c:pt>
                <c:pt idx="186">
                  <c:v>28.97</c:v>
                </c:pt>
                <c:pt idx="187">
                  <c:v>28.680000000000003</c:v>
                </c:pt>
                <c:pt idx="188">
                  <c:v>29.016666666666669</c:v>
                </c:pt>
                <c:pt idx="189">
                  <c:v>28.036666666666665</c:v>
                </c:pt>
                <c:pt idx="190">
                  <c:v>27.493333333333336</c:v>
                </c:pt>
                <c:pt idx="191">
                  <c:v>26.213333333333335</c:v>
                </c:pt>
                <c:pt idx="192">
                  <c:v>26.823333333333334</c:v>
                </c:pt>
                <c:pt idx="193">
                  <c:v>26.463333333333335</c:v>
                </c:pt>
                <c:pt idx="194">
                  <c:v>27.080000000000002</c:v>
                </c:pt>
                <c:pt idx="195">
                  <c:v>25.929999999999996</c:v>
                </c:pt>
                <c:pt idx="196">
                  <c:v>26.863333333333333</c:v>
                </c:pt>
                <c:pt idx="197">
                  <c:v>27.313333333333333</c:v>
                </c:pt>
                <c:pt idx="198">
                  <c:v>27.606666666666669</c:v>
                </c:pt>
                <c:pt idx="199">
                  <c:v>27.540000000000003</c:v>
                </c:pt>
                <c:pt idx="200">
                  <c:v>27.406666666666666</c:v>
                </c:pt>
                <c:pt idx="201">
                  <c:v>27.296666666666663</c:v>
                </c:pt>
                <c:pt idx="202">
                  <c:v>26.026666666666671</c:v>
                </c:pt>
                <c:pt idx="203">
                  <c:v>25.08666666666667</c:v>
                </c:pt>
                <c:pt idx="204">
                  <c:v>26.099999999999998</c:v>
                </c:pt>
                <c:pt idx="205">
                  <c:v>26.179999999999996</c:v>
                </c:pt>
                <c:pt idx="206">
                  <c:v>26.290000000000003</c:v>
                </c:pt>
                <c:pt idx="207">
                  <c:v>27.556666666666668</c:v>
                </c:pt>
                <c:pt idx="208">
                  <c:v>27.299999999999997</c:v>
                </c:pt>
                <c:pt idx="209">
                  <c:v>25.94</c:v>
                </c:pt>
                <c:pt idx="210">
                  <c:v>26.48</c:v>
                </c:pt>
                <c:pt idx="211">
                  <c:v>27.66</c:v>
                </c:pt>
                <c:pt idx="212">
                  <c:v>29.319999999999997</c:v>
                </c:pt>
                <c:pt idx="213">
                  <c:v>28.686666666666667</c:v>
                </c:pt>
                <c:pt idx="214">
                  <c:v>27.91333333333333</c:v>
                </c:pt>
                <c:pt idx="215">
                  <c:v>26.51</c:v>
                </c:pt>
                <c:pt idx="216">
                  <c:v>26.439999999999998</c:v>
                </c:pt>
                <c:pt idx="217">
                  <c:v>26.776666666666667</c:v>
                </c:pt>
                <c:pt idx="218">
                  <c:v>27.853333333333335</c:v>
                </c:pt>
                <c:pt idx="219">
                  <c:v>28.203333333333333</c:v>
                </c:pt>
                <c:pt idx="220">
                  <c:v>27.026666666666667</c:v>
                </c:pt>
                <c:pt idx="221">
                  <c:v>26.983333333333334</c:v>
                </c:pt>
                <c:pt idx="222">
                  <c:v>25.963333333333335</c:v>
                </c:pt>
                <c:pt idx="223">
                  <c:v>26.293333333333333</c:v>
                </c:pt>
                <c:pt idx="224">
                  <c:v>26.61</c:v>
                </c:pt>
                <c:pt idx="225">
                  <c:v>27.26</c:v>
                </c:pt>
                <c:pt idx="226">
                  <c:v>26.656666666666666</c:v>
                </c:pt>
                <c:pt idx="227">
                  <c:v>26.423333333333332</c:v>
                </c:pt>
                <c:pt idx="228">
                  <c:v>27.823333333333334</c:v>
                </c:pt>
                <c:pt idx="229">
                  <c:v>27.866666666666664</c:v>
                </c:pt>
                <c:pt idx="230">
                  <c:v>26.953333333333337</c:v>
                </c:pt>
                <c:pt idx="231">
                  <c:v>26.846666666666668</c:v>
                </c:pt>
                <c:pt idx="232">
                  <c:v>25.59</c:v>
                </c:pt>
                <c:pt idx="233">
                  <c:v>25.649999999999995</c:v>
                </c:pt>
                <c:pt idx="234">
                  <c:v>24.986666666666668</c:v>
                </c:pt>
                <c:pt idx="235">
                  <c:v>23.91333333333333</c:v>
                </c:pt>
                <c:pt idx="236">
                  <c:v>25.320000000000004</c:v>
                </c:pt>
                <c:pt idx="237">
                  <c:v>25.606666666666666</c:v>
                </c:pt>
                <c:pt idx="238">
                  <c:v>25.650000000000002</c:v>
                </c:pt>
                <c:pt idx="239">
                  <c:v>25.27</c:v>
                </c:pt>
                <c:pt idx="240">
                  <c:v>25.576666666666668</c:v>
                </c:pt>
                <c:pt idx="241">
                  <c:v>25.27</c:v>
                </c:pt>
                <c:pt idx="242">
                  <c:v>24.950000000000003</c:v>
                </c:pt>
                <c:pt idx="243">
                  <c:v>23.706666666666667</c:v>
                </c:pt>
                <c:pt idx="244">
                  <c:v>23.396666666666665</c:v>
                </c:pt>
                <c:pt idx="245">
                  <c:v>24.666666666666668</c:v>
                </c:pt>
                <c:pt idx="246">
                  <c:v>24.623333333333335</c:v>
                </c:pt>
                <c:pt idx="247">
                  <c:v>24.096666666666664</c:v>
                </c:pt>
                <c:pt idx="248">
                  <c:v>23.196666666666669</c:v>
                </c:pt>
                <c:pt idx="249">
                  <c:v>22.876666666666665</c:v>
                </c:pt>
                <c:pt idx="250">
                  <c:v>22.806666666666668</c:v>
                </c:pt>
                <c:pt idx="251">
                  <c:v>22.756666666666664</c:v>
                </c:pt>
                <c:pt idx="252">
                  <c:v>23.136666666666667</c:v>
                </c:pt>
                <c:pt idx="253">
                  <c:v>23.063333333333333</c:v>
                </c:pt>
                <c:pt idx="254">
                  <c:v>23.023333333333337</c:v>
                </c:pt>
                <c:pt idx="255">
                  <c:v>22.569999999999997</c:v>
                </c:pt>
                <c:pt idx="256">
                  <c:v>22.459999999999997</c:v>
                </c:pt>
                <c:pt idx="257">
                  <c:v>22.143333333333334</c:v>
                </c:pt>
                <c:pt idx="258">
                  <c:v>20.89</c:v>
                </c:pt>
                <c:pt idx="259">
                  <c:v>19.716666666666665</c:v>
                </c:pt>
                <c:pt idx="260">
                  <c:v>18.320000000000004</c:v>
                </c:pt>
                <c:pt idx="261">
                  <c:v>16.633333333333333</c:v>
                </c:pt>
                <c:pt idx="262">
                  <c:v>15.413333333333332</c:v>
                </c:pt>
                <c:pt idx="263">
                  <c:v>13.979999999999999</c:v>
                </c:pt>
                <c:pt idx="264">
                  <c:v>12.243333333333334</c:v>
                </c:pt>
                <c:pt idx="265">
                  <c:v>10.553333333333333</c:v>
                </c:pt>
                <c:pt idx="266">
                  <c:v>9.1599999999999984</c:v>
                </c:pt>
                <c:pt idx="267">
                  <c:v>7.956666666666667</c:v>
                </c:pt>
                <c:pt idx="268">
                  <c:v>6.4099999999999993</c:v>
                </c:pt>
                <c:pt idx="269">
                  <c:v>5.53</c:v>
                </c:pt>
                <c:pt idx="270">
                  <c:v>4.66</c:v>
                </c:pt>
                <c:pt idx="271">
                  <c:v>3.5266666666666668</c:v>
                </c:pt>
                <c:pt idx="272">
                  <c:v>2.58</c:v>
                </c:pt>
                <c:pt idx="273">
                  <c:v>1.5066666666666666</c:v>
                </c:pt>
                <c:pt idx="274">
                  <c:v>0.6</c:v>
                </c:pt>
                <c:pt idx="275">
                  <c:v>0.27333333333333337</c:v>
                </c:pt>
                <c:pt idx="276">
                  <c:v>0.13333333333333333</c:v>
                </c:pt>
                <c:pt idx="277">
                  <c:v>0.14666666666666667</c:v>
                </c:pt>
                <c:pt idx="278">
                  <c:v>0.13999999999999999</c:v>
                </c:pt>
                <c:pt idx="279">
                  <c:v>7.6666666666666661E-2</c:v>
                </c:pt>
                <c:pt idx="280">
                  <c:v>5.6666666666666671E-2</c:v>
                </c:pt>
                <c:pt idx="281">
                  <c:v>1.6666666666666673E-2</c:v>
                </c:pt>
                <c:pt idx="282">
                  <c:v>-3.9999999999999987E-2</c:v>
                </c:pt>
                <c:pt idx="283">
                  <c:v>-7.6666666666666661E-2</c:v>
                </c:pt>
                <c:pt idx="284">
                  <c:v>-9.9999999999999992E-2</c:v>
                </c:pt>
                <c:pt idx="285">
                  <c:v>-0.16666666666666671</c:v>
                </c:pt>
                <c:pt idx="286">
                  <c:v>-0.16666666666666666</c:v>
                </c:pt>
                <c:pt idx="287">
                  <c:v>-0.18000000000000002</c:v>
                </c:pt>
                <c:pt idx="288">
                  <c:v>-0.21333333333333335</c:v>
                </c:pt>
                <c:pt idx="289">
                  <c:v>-0.22666666666666668</c:v>
                </c:pt>
                <c:pt idx="290">
                  <c:v>-0.27666666666666667</c:v>
                </c:pt>
                <c:pt idx="291">
                  <c:v>-0.24</c:v>
                </c:pt>
                <c:pt idx="292">
                  <c:v>-0.18333333333333335</c:v>
                </c:pt>
                <c:pt idx="293">
                  <c:v>-0.29666666666666663</c:v>
                </c:pt>
                <c:pt idx="294">
                  <c:v>-0.20999999999999996</c:v>
                </c:pt>
                <c:pt idx="295">
                  <c:v>-0.26</c:v>
                </c:pt>
                <c:pt idx="296">
                  <c:v>-0.3133333333333333</c:v>
                </c:pt>
                <c:pt idx="297">
                  <c:v>-0.25999999999999995</c:v>
                </c:pt>
                <c:pt idx="298">
                  <c:v>-0.28666666666666668</c:v>
                </c:pt>
                <c:pt idx="299">
                  <c:v>-0.29666666666666669</c:v>
                </c:pt>
                <c:pt idx="300">
                  <c:v>-0.28333333333333327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529328"/>
        <c:axId val="303024784"/>
      </c:scatterChart>
      <c:valAx>
        <c:axId val="298529328"/>
        <c:scaling>
          <c:orientation val="minMax"/>
          <c:max val="3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Depth (mm)</a:t>
                </a:r>
              </a:p>
            </c:rich>
          </c:tx>
          <c:layout>
            <c:manualLayout>
              <c:xMode val="edge"/>
              <c:yMode val="edge"/>
              <c:x val="0.43358313492063494"/>
              <c:y val="0.920095833333333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024784"/>
        <c:crossesAt val="0"/>
        <c:crossBetween val="midCat"/>
        <c:majorUnit val="5"/>
      </c:valAx>
      <c:valAx>
        <c:axId val="303024784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Force (N)</a:t>
                </a:r>
                <a:endParaRPr lang="en-US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98529328"/>
        <c:crossesAt val="0"/>
        <c:crossBetween val="midCat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3517063492063489E-2"/>
          <c:y val="9.9130555555555555E-2"/>
          <c:w val="0.93807539682539687"/>
          <c:h val="0.13817611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163200</xdr:colOff>
      <xdr:row>54</xdr:row>
      <xdr:rowOff>18175</xdr:rowOff>
    </xdr:to>
    <xdr:grpSp>
      <xdr:nvGrpSpPr>
        <xdr:cNvPr id="7" name="Group 6"/>
        <xdr:cNvGrpSpPr/>
      </xdr:nvGrpSpPr>
      <xdr:grpSpPr>
        <a:xfrm>
          <a:off x="609600" y="190500"/>
          <a:ext cx="5040000" cy="10114675"/>
          <a:chOff x="609600" y="190500"/>
          <a:chExt cx="5040000" cy="10114675"/>
        </a:xfrm>
      </xdr:grpSpPr>
      <xdr:grpSp>
        <xdr:nvGrpSpPr>
          <xdr:cNvPr id="18" name="Group 17"/>
          <xdr:cNvGrpSpPr/>
        </xdr:nvGrpSpPr>
        <xdr:grpSpPr>
          <a:xfrm>
            <a:off x="609600" y="190500"/>
            <a:ext cx="5040000" cy="8633100"/>
            <a:chOff x="238125" y="200025"/>
            <a:chExt cx="5040000" cy="8633100"/>
          </a:xfrm>
        </xdr:grpSpPr>
        <xdr:grpSp>
          <xdr:nvGrpSpPr>
            <xdr:cNvPr id="19" name="Group 18"/>
            <xdr:cNvGrpSpPr/>
          </xdr:nvGrpSpPr>
          <xdr:grpSpPr>
            <a:xfrm>
              <a:off x="238125" y="200025"/>
              <a:ext cx="5040000" cy="8633100"/>
              <a:chOff x="238125" y="200025"/>
              <a:chExt cx="5040000" cy="8633100"/>
            </a:xfrm>
          </xdr:grpSpPr>
          <xdr:graphicFrame macro="">
            <xdr:nvGraphicFramePr>
              <xdr:cNvPr id="23" name="Chart 22"/>
              <xdr:cNvGraphicFramePr>
                <a:graphicFrameLocks/>
              </xdr:cNvGraphicFramePr>
            </xdr:nvGraphicFramePr>
            <xdr:xfrm>
              <a:off x="238125" y="200025"/>
              <a:ext cx="5040000" cy="288000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24" name="Chart 23"/>
              <xdr:cNvGraphicFramePr>
                <a:graphicFrameLocks/>
              </xdr:cNvGraphicFramePr>
            </xdr:nvGraphicFramePr>
            <xdr:xfrm>
              <a:off x="238125" y="3076575"/>
              <a:ext cx="5040000" cy="288000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graphicFrame macro="">
            <xdr:nvGraphicFramePr>
              <xdr:cNvPr id="25" name="Chart 24"/>
              <xdr:cNvGraphicFramePr>
                <a:graphicFrameLocks/>
              </xdr:cNvGraphicFramePr>
            </xdr:nvGraphicFramePr>
            <xdr:xfrm>
              <a:off x="238125" y="5953125"/>
              <a:ext cx="5040000" cy="288000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</xdr:grpSp>
        <xdr:sp macro="" textlink="">
          <xdr:nvSpPr>
            <xdr:cNvPr id="20" name="TextBox 19"/>
            <xdr:cNvSpPr txBox="1"/>
          </xdr:nvSpPr>
          <xdr:spPr>
            <a:xfrm>
              <a:off x="304800" y="295275"/>
              <a:ext cx="238125" cy="266700"/>
            </a:xfrm>
            <a:prstGeom prst="rect">
              <a:avLst/>
            </a:prstGeom>
            <a:solidFill>
              <a:sysClr val="window" lastClr="FFFFFF"/>
            </a:solidFill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GB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a</a:t>
              </a:r>
            </a:p>
          </xdr:txBody>
        </xdr:sp>
        <xdr:sp macro="" textlink="">
          <xdr:nvSpPr>
            <xdr:cNvPr id="21" name="TextBox 20"/>
            <xdr:cNvSpPr txBox="1"/>
          </xdr:nvSpPr>
          <xdr:spPr>
            <a:xfrm>
              <a:off x="304800" y="3219450"/>
              <a:ext cx="238125" cy="266700"/>
            </a:xfrm>
            <a:prstGeom prst="rect">
              <a:avLst/>
            </a:prstGeom>
            <a:solidFill>
              <a:sysClr val="window" lastClr="FFFFFF"/>
            </a:solidFill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GB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b</a:t>
              </a:r>
            </a:p>
          </xdr:txBody>
        </xdr:sp>
        <xdr:sp macro="" textlink="">
          <xdr:nvSpPr>
            <xdr:cNvPr id="22" name="TextBox 21"/>
            <xdr:cNvSpPr txBox="1"/>
          </xdr:nvSpPr>
          <xdr:spPr>
            <a:xfrm>
              <a:off x="333375" y="6096000"/>
              <a:ext cx="238125" cy="266700"/>
            </a:xfrm>
            <a:prstGeom prst="rect">
              <a:avLst/>
            </a:prstGeom>
            <a:solidFill>
              <a:sysClr val="window" lastClr="FFFFFF"/>
            </a:solidFill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GB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c</a:t>
              </a:r>
            </a:p>
          </xdr:txBody>
        </xdr:sp>
      </xdr:grpSp>
      <xdr:grpSp>
        <xdr:nvGrpSpPr>
          <xdr:cNvPr id="6" name="Group 5"/>
          <xdr:cNvGrpSpPr/>
        </xdr:nvGrpSpPr>
        <xdr:grpSpPr>
          <a:xfrm>
            <a:off x="685800" y="8972550"/>
            <a:ext cx="4572001" cy="1332625"/>
            <a:chOff x="590550" y="8982075"/>
            <a:chExt cx="4572001" cy="1332625"/>
          </a:xfrm>
        </xdr:grpSpPr>
        <xdr:pic>
          <xdr:nvPicPr>
            <xdr:cNvPr id="5" name="Picture 4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19201" y="9067800"/>
              <a:ext cx="3943350" cy="1246900"/>
            </a:xfrm>
            <a:prstGeom prst="rect">
              <a:avLst/>
            </a:prstGeom>
          </xdr:spPr>
        </xdr:pic>
        <xdr:sp macro="" textlink="">
          <xdr:nvSpPr>
            <xdr:cNvPr id="15" name="TextBox 14"/>
            <xdr:cNvSpPr txBox="1"/>
          </xdr:nvSpPr>
          <xdr:spPr>
            <a:xfrm>
              <a:off x="590550" y="8982075"/>
              <a:ext cx="238125" cy="266700"/>
            </a:xfrm>
            <a:prstGeom prst="rect">
              <a:avLst/>
            </a:prstGeom>
            <a:solidFill>
              <a:sysClr val="window" lastClr="FFFFFF"/>
            </a:solidFill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GB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d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</xdr:row>
      <xdr:rowOff>161925</xdr:rowOff>
    </xdr:from>
    <xdr:to>
      <xdr:col>6</xdr:col>
      <xdr:colOff>323850</xdr:colOff>
      <xdr:row>5</xdr:row>
      <xdr:rowOff>47625</xdr:rowOff>
    </xdr:to>
    <xdr:sp macro="" textlink="">
      <xdr:nvSpPr>
        <xdr:cNvPr id="3" name="TextBox 2"/>
        <xdr:cNvSpPr txBox="1"/>
      </xdr:nvSpPr>
      <xdr:spPr>
        <a:xfrm>
          <a:off x="6562725" y="733425"/>
          <a:ext cx="23812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twoCellAnchor>
  <xdr:twoCellAnchor>
    <xdr:from>
      <xdr:col>7</xdr:col>
      <xdr:colOff>152400</xdr:colOff>
      <xdr:row>1</xdr:row>
      <xdr:rowOff>180975</xdr:rowOff>
    </xdr:from>
    <xdr:to>
      <xdr:col>13</xdr:col>
      <xdr:colOff>115575</xdr:colOff>
      <xdr:row>20</xdr:row>
      <xdr:rowOff>161475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21</xdr:row>
      <xdr:rowOff>9525</xdr:rowOff>
    </xdr:from>
    <xdr:to>
      <xdr:col>9</xdr:col>
      <xdr:colOff>906150</xdr:colOff>
      <xdr:row>47</xdr:row>
      <xdr:rowOff>9525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</xdr:row>
      <xdr:rowOff>9525</xdr:rowOff>
    </xdr:from>
    <xdr:to>
      <xdr:col>4</xdr:col>
      <xdr:colOff>715650</xdr:colOff>
      <xdr:row>46</xdr:row>
      <xdr:rowOff>70125</xdr:rowOff>
    </xdr:to>
    <xdr:grpSp>
      <xdr:nvGrpSpPr>
        <xdr:cNvPr id="4" name="Group 3"/>
        <xdr:cNvGrpSpPr/>
      </xdr:nvGrpSpPr>
      <xdr:grpSpPr>
        <a:xfrm>
          <a:off x="238125" y="200025"/>
          <a:ext cx="5040000" cy="8633100"/>
          <a:chOff x="238125" y="200025"/>
          <a:chExt cx="5040000" cy="8633100"/>
        </a:xfrm>
      </xdr:grpSpPr>
      <xdr:grpSp>
        <xdr:nvGrpSpPr>
          <xdr:cNvPr id="2" name="Group 1"/>
          <xdr:cNvGrpSpPr/>
        </xdr:nvGrpSpPr>
        <xdr:grpSpPr>
          <a:xfrm>
            <a:off x="238125" y="200025"/>
            <a:ext cx="5040000" cy="8633100"/>
            <a:chOff x="238125" y="200025"/>
            <a:chExt cx="5040000" cy="8633100"/>
          </a:xfrm>
        </xdr:grpSpPr>
        <xdr:graphicFrame macro="">
          <xdr:nvGraphicFramePr>
            <xdr:cNvPr id="12" name="Chart 11"/>
            <xdr:cNvGraphicFramePr>
              <a:graphicFrameLocks/>
            </xdr:cNvGraphicFramePr>
          </xdr:nvGraphicFramePr>
          <xdr:xfrm>
            <a:off x="238125" y="200025"/>
            <a:ext cx="5040000" cy="2880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13" name="Chart 12"/>
            <xdr:cNvGraphicFramePr>
              <a:graphicFrameLocks/>
            </xdr:cNvGraphicFramePr>
          </xdr:nvGraphicFramePr>
          <xdr:xfrm>
            <a:off x="238125" y="3076575"/>
            <a:ext cx="5040000" cy="2880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graphicFrame macro="">
          <xdr:nvGraphicFramePr>
            <xdr:cNvPr id="16" name="Chart 15"/>
            <xdr:cNvGraphicFramePr>
              <a:graphicFrameLocks/>
            </xdr:cNvGraphicFramePr>
          </xdr:nvGraphicFramePr>
          <xdr:xfrm>
            <a:off x="238125" y="5953125"/>
            <a:ext cx="5040000" cy="2880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"/>
            </a:graphicData>
          </a:graphic>
        </xdr:graphicFrame>
      </xdr:grpSp>
      <xdr:sp macro="" textlink="">
        <xdr:nvSpPr>
          <xdr:cNvPr id="10" name="TextBox 9"/>
          <xdr:cNvSpPr txBox="1"/>
        </xdr:nvSpPr>
        <xdr:spPr>
          <a:xfrm>
            <a:off x="304800" y="295275"/>
            <a:ext cx="238125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200">
                <a:latin typeface="Arial" panose="020B0604020202020204" pitchFamily="34" charset="0"/>
                <a:cs typeface="Arial" panose="020B0604020202020204" pitchFamily="34" charset="0"/>
              </a:rPr>
              <a:t>a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295275" y="3143250"/>
            <a:ext cx="238125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200">
                <a:latin typeface="Arial" panose="020B0604020202020204" pitchFamily="34" charset="0"/>
                <a:cs typeface="Arial" panose="020B0604020202020204" pitchFamily="34" charset="0"/>
              </a:rPr>
              <a:t>b</a:t>
            </a: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333375" y="6038850"/>
            <a:ext cx="238125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200">
                <a:latin typeface="Arial" panose="020B0604020202020204" pitchFamily="34" charset="0"/>
                <a:cs typeface="Arial" panose="020B0604020202020204" pitchFamily="34" charset="0"/>
              </a:rPr>
              <a:t>c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topLeftCell="A19" workbookViewId="0">
      <selection activeCell="L45" sqref="L4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Z1198"/>
  <sheetViews>
    <sheetView zoomScaleNormal="100" workbookViewId="0">
      <selection activeCell="K280" sqref="K280"/>
    </sheetView>
  </sheetViews>
  <sheetFormatPr defaultColWidth="9.140625" defaultRowHeight="15" x14ac:dyDescent="0.25"/>
  <cols>
    <col min="1" max="1" width="3.5703125" style="1" customWidth="1"/>
    <col min="2" max="2" width="11.7109375" style="1" bestFit="1" customWidth="1"/>
    <col min="3" max="3" width="9.140625" style="1"/>
    <col min="4" max="4" width="11.7109375" style="1" bestFit="1" customWidth="1"/>
    <col min="5" max="5" width="9.140625" style="1"/>
    <col min="6" max="6" width="11.7109375" style="1" bestFit="1" customWidth="1"/>
    <col min="7" max="7" width="9.140625" style="1"/>
    <col min="8" max="8" width="11.7109375" style="1" bestFit="1" customWidth="1"/>
    <col min="9" max="10" width="9.140625" style="38"/>
    <col min="11" max="11" width="16.7109375" style="4" bestFit="1" customWidth="1"/>
    <col min="12" max="12" width="14.7109375" style="38" bestFit="1" customWidth="1"/>
    <col min="13" max="13" width="9.140625" style="38"/>
    <col min="14" max="14" width="12" style="41" bestFit="1" customWidth="1"/>
    <col min="15" max="15" width="11.7109375" style="1" bestFit="1" customWidth="1"/>
    <col min="16" max="16" width="9.140625" style="1"/>
    <col min="17" max="17" width="11.7109375" style="1" bestFit="1" customWidth="1"/>
    <col min="18" max="18" width="9.140625" style="1"/>
    <col min="19" max="19" width="11.7109375" style="1" bestFit="1" customWidth="1"/>
    <col min="20" max="20" width="9.140625" style="1"/>
    <col min="21" max="21" width="11.7109375" style="1" bestFit="1" customWidth="1"/>
    <col min="22" max="22" width="9.140625" style="1"/>
    <col min="23" max="23" width="9.140625" style="38"/>
    <col min="24" max="24" width="16.42578125" style="1" bestFit="1" customWidth="1"/>
    <col min="25" max="25" width="14.7109375" style="1" bestFit="1" customWidth="1"/>
    <col min="26" max="26" width="6.140625" style="1" bestFit="1" customWidth="1"/>
    <col min="27" max="27" width="12" style="1" bestFit="1" customWidth="1"/>
    <col min="28" max="28" width="11.7109375" style="1" bestFit="1" customWidth="1"/>
    <col min="29" max="29" width="9.140625" style="1"/>
    <col min="30" max="30" width="11.7109375" style="1" bestFit="1" customWidth="1"/>
    <col min="31" max="31" width="9.140625" style="1"/>
    <col min="32" max="32" width="11.7109375" style="1" bestFit="1" customWidth="1"/>
    <col min="33" max="33" width="9.140625" style="1"/>
    <col min="34" max="34" width="11.7109375" style="1" bestFit="1" customWidth="1"/>
    <col min="35" max="35" width="9.140625" style="1"/>
    <col min="36" max="36" width="9.140625" style="38"/>
    <col min="37" max="37" width="16.42578125" style="1" bestFit="1" customWidth="1"/>
    <col min="38" max="38" width="14.7109375" style="1" bestFit="1" customWidth="1"/>
    <col min="39" max="39" width="6.140625" style="1" bestFit="1" customWidth="1"/>
    <col min="40" max="40" width="12" style="1" bestFit="1" customWidth="1"/>
    <col min="41" max="41" width="11.7109375" style="1" bestFit="1" customWidth="1"/>
    <col min="42" max="42" width="9.140625" style="1"/>
    <col min="43" max="43" width="11.7109375" style="1" bestFit="1" customWidth="1"/>
    <col min="44" max="44" width="9.140625" style="1"/>
    <col min="45" max="45" width="11.7109375" style="1" bestFit="1" customWidth="1"/>
    <col min="46" max="46" width="9.140625" style="1"/>
    <col min="47" max="47" width="11.7109375" style="1" bestFit="1" customWidth="1"/>
    <col min="48" max="48" width="9.140625" style="4"/>
    <col min="49" max="49" width="9.140625" style="38"/>
    <col min="50" max="50" width="14.7109375" style="38" bestFit="1" customWidth="1"/>
    <col min="51" max="51" width="6.140625" style="38" bestFit="1" customWidth="1"/>
    <col min="52" max="52" width="12" style="38" bestFit="1" customWidth="1"/>
    <col min="53" max="16384" width="9.140625" style="1"/>
  </cols>
  <sheetData>
    <row r="2" spans="2:52" s="6" customFormat="1" x14ac:dyDescent="0.25">
      <c r="B2" s="44" t="s">
        <v>3</v>
      </c>
      <c r="C2" s="44"/>
      <c r="D2" s="45" t="s">
        <v>4</v>
      </c>
      <c r="E2" s="45"/>
      <c r="F2" s="44" t="s">
        <v>5</v>
      </c>
      <c r="G2" s="44"/>
      <c r="H2" s="47" t="s">
        <v>0</v>
      </c>
      <c r="I2" s="47"/>
      <c r="J2" s="42"/>
      <c r="K2" s="46" t="s">
        <v>2</v>
      </c>
      <c r="L2" s="46"/>
      <c r="M2" s="46"/>
      <c r="N2" s="46"/>
      <c r="O2" s="44" t="s">
        <v>6</v>
      </c>
      <c r="P2" s="44"/>
      <c r="Q2" s="45" t="s">
        <v>8</v>
      </c>
      <c r="R2" s="45"/>
      <c r="S2" s="44" t="s">
        <v>7</v>
      </c>
      <c r="T2" s="44"/>
      <c r="U2" s="47" t="s">
        <v>0</v>
      </c>
      <c r="V2" s="47"/>
      <c r="W2" s="42"/>
      <c r="X2" s="43" t="s">
        <v>2</v>
      </c>
      <c r="Y2" s="43"/>
      <c r="Z2" s="43"/>
      <c r="AA2" s="43"/>
      <c r="AB2" s="44" t="s">
        <v>9</v>
      </c>
      <c r="AC2" s="44"/>
      <c r="AD2" s="45" t="s">
        <v>10</v>
      </c>
      <c r="AE2" s="45"/>
      <c r="AF2" s="44" t="s">
        <v>11</v>
      </c>
      <c r="AG2" s="44"/>
      <c r="AH2" s="47" t="s">
        <v>0</v>
      </c>
      <c r="AI2" s="47"/>
      <c r="AJ2" s="42"/>
      <c r="AK2" s="43" t="s">
        <v>2</v>
      </c>
      <c r="AL2" s="43"/>
      <c r="AM2" s="43"/>
      <c r="AN2" s="43"/>
      <c r="AO2" s="44" t="s">
        <v>12</v>
      </c>
      <c r="AP2" s="44"/>
      <c r="AQ2" s="45" t="s">
        <v>13</v>
      </c>
      <c r="AR2" s="45"/>
      <c r="AS2" s="44" t="s">
        <v>14</v>
      </c>
      <c r="AT2" s="44"/>
      <c r="AU2" s="47" t="s">
        <v>0</v>
      </c>
      <c r="AV2" s="47"/>
      <c r="AW2" s="43" t="s">
        <v>2</v>
      </c>
      <c r="AX2" s="43"/>
      <c r="AY2" s="43"/>
      <c r="AZ2" s="43"/>
    </row>
    <row r="3" spans="2:52" s="3" customFormat="1" ht="17.25" x14ac:dyDescent="0.25">
      <c r="B3" s="3" t="s">
        <v>15</v>
      </c>
      <c r="C3" s="3" t="s">
        <v>16</v>
      </c>
      <c r="D3" s="3" t="s">
        <v>15</v>
      </c>
      <c r="E3" s="3" t="s">
        <v>16</v>
      </c>
      <c r="F3" s="3" t="s">
        <v>15</v>
      </c>
      <c r="G3" s="3" t="s">
        <v>16</v>
      </c>
      <c r="H3" s="3" t="s">
        <v>15</v>
      </c>
      <c r="I3" s="37" t="s">
        <v>16</v>
      </c>
      <c r="J3" s="37" t="s">
        <v>16</v>
      </c>
      <c r="K3" s="7" t="s">
        <v>17</v>
      </c>
      <c r="L3" s="37" t="s">
        <v>18</v>
      </c>
      <c r="M3" s="37" t="s">
        <v>1</v>
      </c>
      <c r="N3" s="40" t="s">
        <v>19</v>
      </c>
      <c r="O3" s="3" t="s">
        <v>15</v>
      </c>
      <c r="P3" s="3" t="s">
        <v>16</v>
      </c>
      <c r="Q3" s="3" t="s">
        <v>15</v>
      </c>
      <c r="R3" s="3" t="s">
        <v>16</v>
      </c>
      <c r="S3" s="3" t="s">
        <v>15</v>
      </c>
      <c r="T3" s="3" t="s">
        <v>16</v>
      </c>
      <c r="U3" s="3" t="s">
        <v>15</v>
      </c>
      <c r="V3" s="3" t="s">
        <v>16</v>
      </c>
      <c r="W3" s="37" t="s">
        <v>16</v>
      </c>
      <c r="X3" s="7" t="s">
        <v>17</v>
      </c>
      <c r="Y3" s="3" t="s">
        <v>18</v>
      </c>
      <c r="Z3" s="3" t="s">
        <v>1</v>
      </c>
      <c r="AA3" s="3" t="s">
        <v>19</v>
      </c>
      <c r="AB3" s="3" t="s">
        <v>15</v>
      </c>
      <c r="AC3" s="3" t="s">
        <v>16</v>
      </c>
      <c r="AD3" s="3" t="s">
        <v>15</v>
      </c>
      <c r="AE3" s="3" t="s">
        <v>16</v>
      </c>
      <c r="AF3" s="3" t="s">
        <v>15</v>
      </c>
      <c r="AG3" s="3" t="s">
        <v>16</v>
      </c>
      <c r="AH3" s="3" t="s">
        <v>15</v>
      </c>
      <c r="AI3" s="3" t="s">
        <v>16</v>
      </c>
      <c r="AJ3" s="37" t="s">
        <v>16</v>
      </c>
      <c r="AK3" s="7" t="s">
        <v>17</v>
      </c>
      <c r="AL3" s="3" t="s">
        <v>18</v>
      </c>
      <c r="AM3" s="3" t="s">
        <v>1</v>
      </c>
      <c r="AN3" s="3" t="s">
        <v>19</v>
      </c>
      <c r="AO3" s="3" t="s">
        <v>15</v>
      </c>
      <c r="AP3" s="3" t="s">
        <v>16</v>
      </c>
      <c r="AQ3" s="3" t="s">
        <v>15</v>
      </c>
      <c r="AR3" s="3" t="s">
        <v>16</v>
      </c>
      <c r="AS3" s="3" t="s">
        <v>15</v>
      </c>
      <c r="AT3" s="3" t="s">
        <v>16</v>
      </c>
      <c r="AU3" s="3" t="s">
        <v>15</v>
      </c>
      <c r="AV3" s="7" t="s">
        <v>16</v>
      </c>
      <c r="AW3" s="37" t="s">
        <v>16</v>
      </c>
      <c r="AX3" s="37" t="s">
        <v>18</v>
      </c>
      <c r="AY3" s="37" t="s">
        <v>1</v>
      </c>
      <c r="AZ3" s="37" t="s">
        <v>19</v>
      </c>
    </row>
    <row r="4" spans="2:52" s="8" customFormat="1" x14ac:dyDescent="0.25"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8">
        <f>AVERAGE(B4,D4,F4)</f>
        <v>0</v>
      </c>
      <c r="I4" s="39">
        <f>(AVERAGE(C4,E4,G4))</f>
        <v>0</v>
      </c>
      <c r="J4" s="39">
        <v>0</v>
      </c>
      <c r="K4" s="4">
        <f>PI()*(5/2)^2</f>
        <v>19.634954084936208</v>
      </c>
      <c r="L4" s="38">
        <f>I4/K4</f>
        <v>0</v>
      </c>
      <c r="M4" s="38">
        <f>H4/25</f>
        <v>0</v>
      </c>
      <c r="N4" s="41">
        <v>0</v>
      </c>
      <c r="U4" s="8" t="e">
        <f>AVERAGE(O4,Q4,S4)</f>
        <v>#DIV/0!</v>
      </c>
      <c r="V4" s="8" t="e">
        <f>(AVERAGE(P4,R4,T4))</f>
        <v>#DIV/0!</v>
      </c>
      <c r="W4" s="39">
        <v>0</v>
      </c>
      <c r="X4" s="4">
        <f>PI()*(5/2)^2</f>
        <v>19.634954084936208</v>
      </c>
      <c r="Y4" s="1" t="e">
        <f>V4/X4</f>
        <v>#DIV/0!</v>
      </c>
      <c r="Z4" s="1" t="e">
        <f>U4/25</f>
        <v>#DIV/0!</v>
      </c>
      <c r="AA4" s="1">
        <v>0</v>
      </c>
      <c r="AH4" s="8" t="e">
        <f>AVERAGE(AB4,AD4,AF4)</f>
        <v>#DIV/0!</v>
      </c>
      <c r="AI4" s="8" t="e">
        <f>(AVERAGE(AC4,AE4,AG4))</f>
        <v>#DIV/0!</v>
      </c>
      <c r="AJ4" s="39">
        <v>0</v>
      </c>
      <c r="AK4" s="4">
        <f>PI()*(5/2)^2</f>
        <v>19.634954084936208</v>
      </c>
      <c r="AL4" s="1" t="e">
        <f>AI4/AK4</f>
        <v>#DIV/0!</v>
      </c>
      <c r="AM4" s="1" t="e">
        <f>AH4/25</f>
        <v>#DIV/0!</v>
      </c>
      <c r="AN4" s="1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8">
        <f>AVERAGE(AO4,AQ4,AS4)</f>
        <v>0</v>
      </c>
      <c r="AV4" s="5">
        <f>(AVERAGE(AP4,AR4,AT4))</f>
        <v>0</v>
      </c>
      <c r="AW4" s="39">
        <v>0</v>
      </c>
      <c r="AX4" s="38" t="e">
        <f>AV4/AW4</f>
        <v>#DIV/0!</v>
      </c>
      <c r="AY4" s="38">
        <f>AU4/25</f>
        <v>0</v>
      </c>
      <c r="AZ4" s="38">
        <v>0</v>
      </c>
    </row>
    <row r="5" spans="2:52" x14ac:dyDescent="0.25">
      <c r="B5" s="2">
        <v>0.1</v>
      </c>
      <c r="C5" s="2">
        <v>1.1299999999999999</v>
      </c>
      <c r="D5" s="2">
        <v>0.1</v>
      </c>
      <c r="E5" s="2">
        <v>1.05</v>
      </c>
      <c r="F5" s="2">
        <v>0.1</v>
      </c>
      <c r="G5" s="2">
        <v>0.37</v>
      </c>
      <c r="H5" s="1">
        <f>AVERAGE(B5,D5,F5)</f>
        <v>0.10000000000000002</v>
      </c>
      <c r="I5" s="38">
        <f>(AVERAGE(C5,E5,G5))</f>
        <v>0.85</v>
      </c>
      <c r="J5" s="39">
        <f>MAX(I5,0.01)</f>
        <v>0.85</v>
      </c>
      <c r="K5" s="4">
        <f>PI()*(5/2)^2</f>
        <v>19.634954084936208</v>
      </c>
      <c r="L5" s="38">
        <f>I5/K5</f>
        <v>4.3290144520995527E-2</v>
      </c>
      <c r="M5" s="38">
        <f t="shared" ref="M5:M6" si="0">H5/25</f>
        <v>4.000000000000001E-3</v>
      </c>
      <c r="N5" s="41">
        <f>(L5*(10^-3))/M5</f>
        <v>1.0822536130248878E-2</v>
      </c>
      <c r="U5" s="1" t="e">
        <f>AVERAGE(O5,Q5,S5)</f>
        <v>#DIV/0!</v>
      </c>
      <c r="V5" s="1" t="e">
        <f>(AVERAGE(P5,R5,T5))</f>
        <v>#DIV/0!</v>
      </c>
      <c r="W5" s="39" t="e">
        <f>MAX(V5,0.01)</f>
        <v>#DIV/0!</v>
      </c>
      <c r="X5" s="4">
        <f>PI()*(5/2)^2</f>
        <v>19.634954084936208</v>
      </c>
      <c r="Y5" s="1" t="e">
        <f>V5/X5</f>
        <v>#DIV/0!</v>
      </c>
      <c r="Z5" s="1" t="e">
        <f t="shared" ref="Z5:Z6" si="1">U5/25</f>
        <v>#DIV/0!</v>
      </c>
      <c r="AA5" s="1" t="e">
        <f>(Y5*(10^-3))/Z5</f>
        <v>#DIV/0!</v>
      </c>
      <c r="AH5" s="1" t="e">
        <f>AVERAGE(AB5,AD5,AF5)</f>
        <v>#DIV/0!</v>
      </c>
      <c r="AI5" s="1" t="e">
        <f>(AVERAGE(AC5,AE5,AG5))</f>
        <v>#DIV/0!</v>
      </c>
      <c r="AJ5" s="39" t="e">
        <f>MAX(AI5,0.01)</f>
        <v>#DIV/0!</v>
      </c>
      <c r="AK5" s="4">
        <f>PI()*(5/2)^2</f>
        <v>19.634954084936208</v>
      </c>
      <c r="AL5" s="1" t="e">
        <f>AI5/AK5</f>
        <v>#DIV/0!</v>
      </c>
      <c r="AM5" s="1" t="e">
        <f t="shared" ref="AM5:AM6" si="2">AH5/25</f>
        <v>#DIV/0!</v>
      </c>
      <c r="AN5" s="1" t="e">
        <f>(AL5*(10^-3))/AM5</f>
        <v>#DIV/0!</v>
      </c>
      <c r="AO5" s="2">
        <v>0.1</v>
      </c>
      <c r="AP5" s="2">
        <v>0.26</v>
      </c>
      <c r="AQ5" s="2">
        <v>0.1</v>
      </c>
      <c r="AR5" s="2">
        <v>0.5</v>
      </c>
      <c r="AS5" s="2">
        <v>0.1</v>
      </c>
      <c r="AT5" s="2">
        <v>0.05</v>
      </c>
      <c r="AU5" s="1">
        <f>AVERAGE(AO5,AQ5,AS5)</f>
        <v>0.10000000000000002</v>
      </c>
      <c r="AV5" s="4">
        <f>(AVERAGE(AP5,AR5,AT5))</f>
        <v>0.27</v>
      </c>
      <c r="AW5" s="39">
        <f>MAX(AV5,0.01)</f>
        <v>0.27</v>
      </c>
      <c r="AX5" s="38">
        <f>AV5/AW5</f>
        <v>1</v>
      </c>
      <c r="AY5" s="38">
        <f t="shared" ref="AY5:AY6" si="3">AU5/25</f>
        <v>4.000000000000001E-3</v>
      </c>
      <c r="AZ5" s="38">
        <f>(AX5*(10^-3))/AY5</f>
        <v>0.24999999999999994</v>
      </c>
    </row>
    <row r="6" spans="2:52" x14ac:dyDescent="0.25">
      <c r="B6" s="2">
        <v>0.2</v>
      </c>
      <c r="C6" s="2">
        <v>1.95</v>
      </c>
      <c r="D6" s="2">
        <v>0.2</v>
      </c>
      <c r="E6" s="2">
        <v>1.93</v>
      </c>
      <c r="F6" s="2">
        <v>0.2</v>
      </c>
      <c r="G6" s="2">
        <v>0.4</v>
      </c>
      <c r="H6" s="1">
        <f>AVERAGE(B6,D6,F6)</f>
        <v>0.20000000000000004</v>
      </c>
      <c r="I6" s="38">
        <f>(AVERAGE(C6,E6,G6))</f>
        <v>1.4266666666666667</v>
      </c>
      <c r="J6" s="39">
        <f t="shared" ref="J6:J69" si="4">MAX(I6,0.01)</f>
        <v>1.4266666666666667</v>
      </c>
      <c r="K6" s="4">
        <f>PI()*(5/2)^2</f>
        <v>19.634954084936208</v>
      </c>
      <c r="L6" s="38">
        <f>I6/K6</f>
        <v>7.2659536686219953E-2</v>
      </c>
      <c r="M6" s="38">
        <f t="shared" si="0"/>
        <v>8.0000000000000019E-3</v>
      </c>
      <c r="N6" s="41">
        <f>(L6*(10^-3))/M6</f>
        <v>9.0824420857774923E-3</v>
      </c>
      <c r="U6" s="1" t="e">
        <f>AVERAGE(O6,Q6,S6)</f>
        <v>#DIV/0!</v>
      </c>
      <c r="V6" s="1" t="e">
        <f>(AVERAGE(P6,R6,T6))</f>
        <v>#DIV/0!</v>
      </c>
      <c r="W6" s="39" t="e">
        <f t="shared" ref="W6:W69" si="5">MAX(V6,0.01)</f>
        <v>#DIV/0!</v>
      </c>
      <c r="X6" s="4">
        <f>PI()*(5/2)^2</f>
        <v>19.634954084936208</v>
      </c>
      <c r="Y6" s="1" t="e">
        <f>V6/X6</f>
        <v>#DIV/0!</v>
      </c>
      <c r="Z6" s="1" t="e">
        <f t="shared" si="1"/>
        <v>#DIV/0!</v>
      </c>
      <c r="AA6" s="1" t="e">
        <f>(Y6*(10^-3))/Z6</f>
        <v>#DIV/0!</v>
      </c>
      <c r="AH6" s="1" t="e">
        <f>AVERAGE(AB6,AD6,AF6)</f>
        <v>#DIV/0!</v>
      </c>
      <c r="AI6" s="1" t="e">
        <f>(AVERAGE(AC6,AE6,AG6))</f>
        <v>#DIV/0!</v>
      </c>
      <c r="AJ6" s="39" t="e">
        <f t="shared" ref="AJ6:AJ69" si="6">MAX(AI6,0.01)</f>
        <v>#DIV/0!</v>
      </c>
      <c r="AK6" s="4">
        <f>PI()*(5/2)^2</f>
        <v>19.634954084936208</v>
      </c>
      <c r="AL6" s="1" t="e">
        <f>AI6/AK6</f>
        <v>#DIV/0!</v>
      </c>
      <c r="AM6" s="1" t="e">
        <f t="shared" si="2"/>
        <v>#DIV/0!</v>
      </c>
      <c r="AN6" s="1" t="e">
        <f>(AL6*(10^-3))/AM6</f>
        <v>#DIV/0!</v>
      </c>
      <c r="AO6" s="2">
        <v>0.2</v>
      </c>
      <c r="AP6" s="2">
        <v>-7.0000000000000007E-2</v>
      </c>
      <c r="AQ6" s="2">
        <v>0.2</v>
      </c>
      <c r="AR6" s="2">
        <v>0.31</v>
      </c>
      <c r="AS6" s="2">
        <v>0.2</v>
      </c>
      <c r="AT6" s="2">
        <v>0.16</v>
      </c>
      <c r="AU6" s="1">
        <f>AVERAGE(AO6,AQ6,AS6)</f>
        <v>0.20000000000000004</v>
      </c>
      <c r="AV6" s="4">
        <f>(AVERAGE(AP6,AR6,AT6))</f>
        <v>0.13333333333333333</v>
      </c>
      <c r="AW6" s="39">
        <f t="shared" ref="AW6:AW69" si="7">MAX(AV6,0.01)</f>
        <v>0.13333333333333333</v>
      </c>
      <c r="AX6" s="38">
        <f>AV6/AW6</f>
        <v>1</v>
      </c>
      <c r="AY6" s="38">
        <f t="shared" si="3"/>
        <v>8.0000000000000019E-3</v>
      </c>
      <c r="AZ6" s="38">
        <f>(AX6*(10^-3))/AY6</f>
        <v>0.12499999999999997</v>
      </c>
    </row>
    <row r="7" spans="2:52" x14ac:dyDescent="0.25">
      <c r="B7" s="2">
        <v>0.3</v>
      </c>
      <c r="C7" s="2">
        <v>2.64</v>
      </c>
      <c r="D7" s="2">
        <v>0.3</v>
      </c>
      <c r="E7" s="2">
        <v>2.11</v>
      </c>
      <c r="F7" s="2">
        <v>0.3</v>
      </c>
      <c r="G7" s="2">
        <v>0.46</v>
      </c>
      <c r="H7" s="1">
        <f t="shared" ref="H7:H70" si="8">AVERAGE(B7,D7,F7)</f>
        <v>0.3</v>
      </c>
      <c r="I7" s="38">
        <f t="shared" ref="I7:I70" si="9">(AVERAGE(C7,E7,G7))</f>
        <v>1.7366666666666666</v>
      </c>
      <c r="J7" s="39">
        <f t="shared" si="4"/>
        <v>1.7366666666666666</v>
      </c>
      <c r="K7" s="4">
        <f t="shared" ref="K7:K70" si="10">PI()*(5/2)^2</f>
        <v>19.634954084936208</v>
      </c>
      <c r="L7" s="38">
        <f t="shared" ref="L7:L70" si="11">I7/K7</f>
        <v>8.8447707040935963E-2</v>
      </c>
      <c r="M7" s="38">
        <f t="shared" ref="M7:M70" si="12">H7/25</f>
        <v>1.2E-2</v>
      </c>
      <c r="N7" s="41">
        <f t="shared" ref="N7:N70" si="13">(L7*(10^-3))/M7</f>
        <v>7.3706422534113294E-3</v>
      </c>
      <c r="W7" s="39">
        <f t="shared" si="5"/>
        <v>0.01</v>
      </c>
      <c r="AJ7" s="39">
        <f t="shared" si="6"/>
        <v>0.01</v>
      </c>
      <c r="AO7" s="2">
        <v>0.3</v>
      </c>
      <c r="AP7" s="2">
        <v>-0.15</v>
      </c>
      <c r="AQ7" s="2">
        <v>0.3</v>
      </c>
      <c r="AR7" s="2">
        <v>0.03</v>
      </c>
      <c r="AS7" s="2">
        <v>0.3</v>
      </c>
      <c r="AT7" s="2">
        <v>-0.24</v>
      </c>
      <c r="AU7" s="1">
        <f t="shared" ref="AU7:AU70" si="14">AVERAGE(AO7,AQ7,AS7)</f>
        <v>0.3</v>
      </c>
      <c r="AV7" s="4">
        <f t="shared" ref="AV7:AV70" si="15">(AVERAGE(AP7,AR7,AT7))</f>
        <v>-0.12</v>
      </c>
      <c r="AW7" s="39">
        <f t="shared" si="7"/>
        <v>0.01</v>
      </c>
      <c r="AX7" s="38">
        <f t="shared" ref="AX7:AX70" si="16">AV7/AW7</f>
        <v>-12</v>
      </c>
      <c r="AY7" s="38">
        <f t="shared" ref="AY7:AY70" si="17">AU7/25</f>
        <v>1.2E-2</v>
      </c>
      <c r="AZ7" s="38">
        <f t="shared" ref="AZ7:AZ70" si="18">(AX7*(10^-3))/AY7</f>
        <v>-1</v>
      </c>
    </row>
    <row r="8" spans="2:52" x14ac:dyDescent="0.25">
      <c r="B8" s="2">
        <v>0.4</v>
      </c>
      <c r="C8" s="2">
        <v>3.03</v>
      </c>
      <c r="D8" s="2">
        <v>0.4</v>
      </c>
      <c r="E8" s="2">
        <v>2.61</v>
      </c>
      <c r="F8" s="2">
        <v>0.4</v>
      </c>
      <c r="G8" s="2">
        <v>0.15</v>
      </c>
      <c r="H8" s="1">
        <f t="shared" si="8"/>
        <v>0.40000000000000008</v>
      </c>
      <c r="I8" s="38">
        <f t="shared" si="9"/>
        <v>1.93</v>
      </c>
      <c r="J8" s="39">
        <f t="shared" si="4"/>
        <v>1.93</v>
      </c>
      <c r="K8" s="4">
        <f t="shared" si="10"/>
        <v>19.634954084936208</v>
      </c>
      <c r="L8" s="38">
        <f t="shared" si="11"/>
        <v>9.829409285355456E-2</v>
      </c>
      <c r="M8" s="38">
        <f t="shared" si="12"/>
        <v>1.6000000000000004E-2</v>
      </c>
      <c r="N8" s="41">
        <f t="shared" si="13"/>
        <v>6.1433808033471583E-3</v>
      </c>
      <c r="W8" s="39">
        <f t="shared" si="5"/>
        <v>0.01</v>
      </c>
      <c r="AJ8" s="39">
        <f t="shared" si="6"/>
        <v>0.01</v>
      </c>
      <c r="AO8" s="2">
        <v>0.4</v>
      </c>
      <c r="AP8" s="2">
        <v>-0.14000000000000001</v>
      </c>
      <c r="AQ8" s="2">
        <v>0.4</v>
      </c>
      <c r="AR8" s="2">
        <v>7.0000000000000007E-2</v>
      </c>
      <c r="AS8" s="2">
        <v>0.4</v>
      </c>
      <c r="AT8" s="2">
        <v>-0.2</v>
      </c>
      <c r="AU8" s="1">
        <f t="shared" si="14"/>
        <v>0.40000000000000008</v>
      </c>
      <c r="AV8" s="4">
        <f t="shared" si="15"/>
        <v>-9.0000000000000011E-2</v>
      </c>
      <c r="AW8" s="39">
        <f t="shared" si="7"/>
        <v>0.01</v>
      </c>
      <c r="AX8" s="38">
        <f t="shared" si="16"/>
        <v>-9</v>
      </c>
      <c r="AY8" s="38">
        <f t="shared" si="17"/>
        <v>1.6000000000000004E-2</v>
      </c>
      <c r="AZ8" s="38">
        <f t="shared" si="18"/>
        <v>-0.56249999999999989</v>
      </c>
    </row>
    <row r="9" spans="2:52" x14ac:dyDescent="0.25">
      <c r="B9" s="2">
        <v>0.5</v>
      </c>
      <c r="C9" s="2">
        <v>3.17</v>
      </c>
      <c r="D9" s="2">
        <v>0.5</v>
      </c>
      <c r="E9" s="2">
        <v>2.57</v>
      </c>
      <c r="F9" s="2">
        <v>0.5</v>
      </c>
      <c r="G9" s="2">
        <v>0.1</v>
      </c>
      <c r="H9" s="1">
        <f t="shared" si="8"/>
        <v>0.5</v>
      </c>
      <c r="I9" s="38">
        <f t="shared" si="9"/>
        <v>1.9466666666666665</v>
      </c>
      <c r="J9" s="39">
        <f t="shared" si="4"/>
        <v>1.9466666666666665</v>
      </c>
      <c r="K9" s="4">
        <f t="shared" si="10"/>
        <v>19.634954084936208</v>
      </c>
      <c r="L9" s="38">
        <f t="shared" si="11"/>
        <v>9.9142919216711325E-2</v>
      </c>
      <c r="M9" s="38">
        <f t="shared" si="12"/>
        <v>0.02</v>
      </c>
      <c r="N9" s="41">
        <f t="shared" si="13"/>
        <v>4.9571459608355661E-3</v>
      </c>
      <c r="W9" s="39">
        <f t="shared" si="5"/>
        <v>0.01</v>
      </c>
      <c r="AJ9" s="39">
        <f t="shared" si="6"/>
        <v>0.01</v>
      </c>
      <c r="AO9" s="2">
        <v>0.5</v>
      </c>
      <c r="AP9" s="2">
        <v>-0.08</v>
      </c>
      <c r="AQ9" s="2">
        <v>0.5</v>
      </c>
      <c r="AR9" s="2">
        <v>0.19</v>
      </c>
      <c r="AS9" s="2">
        <v>0.5</v>
      </c>
      <c r="AT9" s="2">
        <v>-0.23</v>
      </c>
      <c r="AU9" s="1">
        <f t="shared" si="14"/>
        <v>0.5</v>
      </c>
      <c r="AV9" s="4">
        <f t="shared" si="15"/>
        <v>-0.04</v>
      </c>
      <c r="AW9" s="39">
        <f t="shared" si="7"/>
        <v>0.01</v>
      </c>
      <c r="AX9" s="38">
        <f t="shared" si="16"/>
        <v>-4</v>
      </c>
      <c r="AY9" s="38">
        <f t="shared" si="17"/>
        <v>0.02</v>
      </c>
      <c r="AZ9" s="38">
        <f t="shared" si="18"/>
        <v>-0.2</v>
      </c>
    </row>
    <row r="10" spans="2:52" x14ac:dyDescent="0.25">
      <c r="B10" s="2">
        <v>0.6</v>
      </c>
      <c r="C10" s="2">
        <v>3.39</v>
      </c>
      <c r="D10" s="2">
        <v>0.6</v>
      </c>
      <c r="E10" s="2">
        <v>2.62</v>
      </c>
      <c r="F10" s="2">
        <v>0.6</v>
      </c>
      <c r="G10" s="2">
        <v>-0.04</v>
      </c>
      <c r="H10" s="1">
        <f t="shared" si="8"/>
        <v>0.6</v>
      </c>
      <c r="I10" s="38">
        <f t="shared" si="9"/>
        <v>1.99</v>
      </c>
      <c r="J10" s="39">
        <f t="shared" si="4"/>
        <v>1.99</v>
      </c>
      <c r="K10" s="4">
        <f t="shared" si="10"/>
        <v>19.634954084936208</v>
      </c>
      <c r="L10" s="38">
        <f t="shared" si="11"/>
        <v>0.10134986776091895</v>
      </c>
      <c r="M10" s="38">
        <f t="shared" si="12"/>
        <v>2.4E-2</v>
      </c>
      <c r="N10" s="41">
        <f t="shared" si="13"/>
        <v>4.2229111567049565E-3</v>
      </c>
      <c r="W10" s="39">
        <f t="shared" si="5"/>
        <v>0.01</v>
      </c>
      <c r="AJ10" s="39">
        <f t="shared" si="6"/>
        <v>0.01</v>
      </c>
      <c r="AO10" s="2">
        <v>0.6</v>
      </c>
      <c r="AP10" s="2">
        <v>-0.09</v>
      </c>
      <c r="AQ10" s="2">
        <v>0.6</v>
      </c>
      <c r="AR10" s="2">
        <v>0.05</v>
      </c>
      <c r="AS10" s="2">
        <v>0.6</v>
      </c>
      <c r="AT10" s="2">
        <v>-0.24</v>
      </c>
      <c r="AU10" s="1">
        <f t="shared" si="14"/>
        <v>0.6</v>
      </c>
      <c r="AV10" s="4">
        <f t="shared" si="15"/>
        <v>-9.3333333333333324E-2</v>
      </c>
      <c r="AW10" s="39">
        <f t="shared" si="7"/>
        <v>0.01</v>
      </c>
      <c r="AX10" s="38">
        <f t="shared" si="16"/>
        <v>-9.3333333333333321</v>
      </c>
      <c r="AY10" s="38">
        <f t="shared" si="17"/>
        <v>2.4E-2</v>
      </c>
      <c r="AZ10" s="38">
        <f t="shared" si="18"/>
        <v>-0.38888888888888884</v>
      </c>
    </row>
    <row r="11" spans="2:52" x14ac:dyDescent="0.25">
      <c r="B11" s="2">
        <v>0.7</v>
      </c>
      <c r="C11" s="2">
        <v>3.35</v>
      </c>
      <c r="D11" s="2">
        <v>0.7</v>
      </c>
      <c r="E11" s="2">
        <v>2.57</v>
      </c>
      <c r="F11" s="2">
        <v>0.7</v>
      </c>
      <c r="G11" s="2">
        <v>-0.14000000000000001</v>
      </c>
      <c r="H11" s="1">
        <f t="shared" si="8"/>
        <v>0.69999999999999984</v>
      </c>
      <c r="I11" s="38">
        <f t="shared" si="9"/>
        <v>1.9266666666666667</v>
      </c>
      <c r="J11" s="39">
        <f t="shared" si="4"/>
        <v>1.9266666666666667</v>
      </c>
      <c r="K11" s="4">
        <f t="shared" si="10"/>
        <v>19.634954084936208</v>
      </c>
      <c r="L11" s="38">
        <f t="shared" si="11"/>
        <v>9.812432758092321E-2</v>
      </c>
      <c r="M11" s="38">
        <f t="shared" si="12"/>
        <v>2.7999999999999994E-2</v>
      </c>
      <c r="N11" s="41">
        <f t="shared" si="13"/>
        <v>3.5044402707472585E-3</v>
      </c>
      <c r="W11" s="39">
        <f t="shared" si="5"/>
        <v>0.01</v>
      </c>
      <c r="AJ11" s="39">
        <f t="shared" si="6"/>
        <v>0.01</v>
      </c>
      <c r="AO11" s="2">
        <v>0.7</v>
      </c>
      <c r="AP11" s="2">
        <v>-0.1</v>
      </c>
      <c r="AQ11" s="2">
        <v>0.7</v>
      </c>
      <c r="AR11" s="2">
        <v>-0.17</v>
      </c>
      <c r="AS11" s="2">
        <v>0.7</v>
      </c>
      <c r="AT11" s="2">
        <v>-0.25</v>
      </c>
      <c r="AU11" s="1">
        <f t="shared" si="14"/>
        <v>0.69999999999999984</v>
      </c>
      <c r="AV11" s="4">
        <f t="shared" si="15"/>
        <v>-0.17333333333333334</v>
      </c>
      <c r="AW11" s="39">
        <f t="shared" si="7"/>
        <v>0.01</v>
      </c>
      <c r="AX11" s="38">
        <f t="shared" si="16"/>
        <v>-17.333333333333332</v>
      </c>
      <c r="AY11" s="38">
        <f t="shared" si="17"/>
        <v>2.7999999999999994E-2</v>
      </c>
      <c r="AZ11" s="38">
        <f t="shared" si="18"/>
        <v>-0.61904761904761918</v>
      </c>
    </row>
    <row r="12" spans="2:52" x14ac:dyDescent="0.25">
      <c r="B12" s="2">
        <v>0.8</v>
      </c>
      <c r="C12" s="2">
        <v>3.45</v>
      </c>
      <c r="D12" s="2">
        <v>0.8</v>
      </c>
      <c r="E12" s="2">
        <v>3.01</v>
      </c>
      <c r="F12" s="2">
        <v>0.8</v>
      </c>
      <c r="G12" s="2">
        <v>0</v>
      </c>
      <c r="H12" s="1">
        <f t="shared" si="8"/>
        <v>0.80000000000000016</v>
      </c>
      <c r="I12" s="38">
        <f t="shared" si="9"/>
        <v>2.1533333333333333</v>
      </c>
      <c r="J12" s="39">
        <f t="shared" si="4"/>
        <v>2.1533333333333333</v>
      </c>
      <c r="K12" s="4">
        <f t="shared" si="10"/>
        <v>19.634954084936208</v>
      </c>
      <c r="L12" s="38">
        <f t="shared" si="11"/>
        <v>0.10966836611985535</v>
      </c>
      <c r="M12" s="38">
        <f t="shared" si="12"/>
        <v>3.2000000000000008E-2</v>
      </c>
      <c r="N12" s="41">
        <f t="shared" si="13"/>
        <v>3.4271364412454789E-3</v>
      </c>
      <c r="W12" s="39">
        <f t="shared" si="5"/>
        <v>0.01</v>
      </c>
      <c r="AJ12" s="39">
        <f t="shared" si="6"/>
        <v>0.01</v>
      </c>
      <c r="AO12" s="2">
        <v>0.8</v>
      </c>
      <c r="AP12" s="2">
        <v>-0.13</v>
      </c>
      <c r="AQ12" s="2">
        <v>0.8</v>
      </c>
      <c r="AR12" s="2">
        <v>0.05</v>
      </c>
      <c r="AS12" s="2">
        <v>0.8</v>
      </c>
      <c r="AT12" s="2">
        <v>-0.16</v>
      </c>
      <c r="AU12" s="1">
        <f t="shared" si="14"/>
        <v>0.80000000000000016</v>
      </c>
      <c r="AV12" s="4">
        <f t="shared" si="15"/>
        <v>-0.08</v>
      </c>
      <c r="AW12" s="39">
        <f t="shared" si="7"/>
        <v>0.01</v>
      </c>
      <c r="AX12" s="38">
        <f t="shared" si="16"/>
        <v>-8</v>
      </c>
      <c r="AY12" s="38">
        <f t="shared" si="17"/>
        <v>3.2000000000000008E-2</v>
      </c>
      <c r="AZ12" s="38">
        <f t="shared" si="18"/>
        <v>-0.24999999999999994</v>
      </c>
    </row>
    <row r="13" spans="2:52" x14ac:dyDescent="0.25">
      <c r="B13" s="2">
        <v>0.9</v>
      </c>
      <c r="C13" s="2">
        <v>2.94</v>
      </c>
      <c r="D13" s="2">
        <v>0.9</v>
      </c>
      <c r="E13" s="2">
        <v>3.39</v>
      </c>
      <c r="F13" s="2">
        <v>0.9</v>
      </c>
      <c r="G13" s="2">
        <v>0.1</v>
      </c>
      <c r="H13" s="1">
        <f t="shared" si="8"/>
        <v>0.9</v>
      </c>
      <c r="I13" s="38">
        <f t="shared" si="9"/>
        <v>2.1433333333333331</v>
      </c>
      <c r="J13" s="39">
        <f t="shared" si="4"/>
        <v>2.1433333333333331</v>
      </c>
      <c r="K13" s="4">
        <f t="shared" si="10"/>
        <v>19.634954084936208</v>
      </c>
      <c r="L13" s="38">
        <f t="shared" si="11"/>
        <v>0.10915907030196127</v>
      </c>
      <c r="M13" s="38">
        <f t="shared" si="12"/>
        <v>3.6000000000000004E-2</v>
      </c>
      <c r="N13" s="41">
        <f t="shared" si="13"/>
        <v>3.0321963972767016E-3</v>
      </c>
      <c r="W13" s="39">
        <f t="shared" si="5"/>
        <v>0.01</v>
      </c>
      <c r="AJ13" s="39">
        <f t="shared" si="6"/>
        <v>0.01</v>
      </c>
      <c r="AO13" s="2">
        <v>0.9</v>
      </c>
      <c r="AP13" s="2">
        <v>-0.01</v>
      </c>
      <c r="AQ13" s="2">
        <v>0.9</v>
      </c>
      <c r="AR13" s="2">
        <v>0.06</v>
      </c>
      <c r="AS13" s="2">
        <v>0.9</v>
      </c>
      <c r="AT13" s="2">
        <v>-0.27</v>
      </c>
      <c r="AU13" s="1">
        <f t="shared" si="14"/>
        <v>0.9</v>
      </c>
      <c r="AV13" s="4">
        <f t="shared" si="15"/>
        <v>-7.3333333333333348E-2</v>
      </c>
      <c r="AW13" s="39">
        <f t="shared" si="7"/>
        <v>0.01</v>
      </c>
      <c r="AX13" s="38">
        <f t="shared" si="16"/>
        <v>-7.3333333333333348</v>
      </c>
      <c r="AY13" s="38">
        <f t="shared" si="17"/>
        <v>3.6000000000000004E-2</v>
      </c>
      <c r="AZ13" s="38">
        <f t="shared" si="18"/>
        <v>-0.20370370370370372</v>
      </c>
    </row>
    <row r="14" spans="2:52" x14ac:dyDescent="0.25">
      <c r="B14" s="2">
        <v>1</v>
      </c>
      <c r="C14" s="2">
        <v>2.3199999999999998</v>
      </c>
      <c r="D14" s="2">
        <v>1</v>
      </c>
      <c r="E14" s="2">
        <v>3.42</v>
      </c>
      <c r="F14" s="2">
        <v>1</v>
      </c>
      <c r="G14" s="2">
        <v>0.17</v>
      </c>
      <c r="H14" s="1">
        <f t="shared" si="8"/>
        <v>1</v>
      </c>
      <c r="I14" s="38">
        <f t="shared" si="9"/>
        <v>1.97</v>
      </c>
      <c r="J14" s="39">
        <f t="shared" si="4"/>
        <v>1.97</v>
      </c>
      <c r="K14" s="4">
        <f t="shared" si="10"/>
        <v>19.634954084936208</v>
      </c>
      <c r="L14" s="38">
        <f t="shared" si="11"/>
        <v>0.10033127612513082</v>
      </c>
      <c r="M14" s="38">
        <f t="shared" si="12"/>
        <v>0.04</v>
      </c>
      <c r="N14" s="41">
        <f t="shared" si="13"/>
        <v>2.5082819031282703E-3</v>
      </c>
      <c r="W14" s="39">
        <f t="shared" si="5"/>
        <v>0.01</v>
      </c>
      <c r="AJ14" s="39">
        <f t="shared" si="6"/>
        <v>0.01</v>
      </c>
      <c r="AO14" s="2">
        <v>1</v>
      </c>
      <c r="AP14" s="2">
        <v>0.06</v>
      </c>
      <c r="AQ14" s="2">
        <v>1</v>
      </c>
      <c r="AR14" s="2">
        <v>0.03</v>
      </c>
      <c r="AS14" s="2">
        <v>1</v>
      </c>
      <c r="AT14" s="2">
        <v>-0.14000000000000001</v>
      </c>
      <c r="AU14" s="1">
        <f t="shared" si="14"/>
        <v>1</v>
      </c>
      <c r="AV14" s="4">
        <f t="shared" si="15"/>
        <v>-1.6666666666666673E-2</v>
      </c>
      <c r="AW14" s="39">
        <f t="shared" si="7"/>
        <v>0.01</v>
      </c>
      <c r="AX14" s="38">
        <f t="shared" si="16"/>
        <v>-1.6666666666666674</v>
      </c>
      <c r="AY14" s="38">
        <f t="shared" si="17"/>
        <v>0.04</v>
      </c>
      <c r="AZ14" s="38">
        <f t="shared" si="18"/>
        <v>-4.1666666666666685E-2</v>
      </c>
    </row>
    <row r="15" spans="2:52" x14ac:dyDescent="0.25">
      <c r="B15" s="2">
        <v>1.1000000000000001</v>
      </c>
      <c r="C15" s="2">
        <v>1.68</v>
      </c>
      <c r="D15" s="2">
        <v>1.1000000000000001</v>
      </c>
      <c r="E15" s="2">
        <v>2.3199999999999998</v>
      </c>
      <c r="F15" s="2">
        <v>1.1000000000000001</v>
      </c>
      <c r="G15" s="2">
        <v>0.17</v>
      </c>
      <c r="H15" s="1">
        <f t="shared" si="8"/>
        <v>1.1000000000000001</v>
      </c>
      <c r="I15" s="38">
        <f t="shared" si="9"/>
        <v>1.39</v>
      </c>
      <c r="J15" s="39">
        <f t="shared" si="4"/>
        <v>1.39</v>
      </c>
      <c r="K15" s="4">
        <f t="shared" si="10"/>
        <v>19.634954084936208</v>
      </c>
      <c r="L15" s="38">
        <f t="shared" si="11"/>
        <v>7.0792118687275044E-2</v>
      </c>
      <c r="M15" s="38">
        <f t="shared" si="12"/>
        <v>4.4000000000000004E-2</v>
      </c>
      <c r="N15" s="41">
        <f t="shared" si="13"/>
        <v>1.6089117883471601E-3</v>
      </c>
      <c r="W15" s="39">
        <f t="shared" si="5"/>
        <v>0.01</v>
      </c>
      <c r="AJ15" s="39">
        <f t="shared" si="6"/>
        <v>0.01</v>
      </c>
      <c r="AO15" s="2">
        <v>1.1000000000000001</v>
      </c>
      <c r="AP15" s="2">
        <v>-0.01</v>
      </c>
      <c r="AQ15" s="2">
        <v>1.1000000000000001</v>
      </c>
      <c r="AR15" s="2">
        <v>-0.05</v>
      </c>
      <c r="AS15" s="2">
        <v>1.1000000000000001</v>
      </c>
      <c r="AT15" s="2">
        <v>-0.12</v>
      </c>
      <c r="AU15" s="1">
        <f t="shared" si="14"/>
        <v>1.1000000000000001</v>
      </c>
      <c r="AV15" s="4">
        <f t="shared" si="15"/>
        <v>-0.06</v>
      </c>
      <c r="AW15" s="39">
        <f t="shared" si="7"/>
        <v>0.01</v>
      </c>
      <c r="AX15" s="38">
        <f t="shared" si="16"/>
        <v>-6</v>
      </c>
      <c r="AY15" s="38">
        <f t="shared" si="17"/>
        <v>4.4000000000000004E-2</v>
      </c>
      <c r="AZ15" s="38">
        <f t="shared" si="18"/>
        <v>-0.13636363636363635</v>
      </c>
    </row>
    <row r="16" spans="2:52" x14ac:dyDescent="0.25">
      <c r="B16" s="2">
        <v>1.2</v>
      </c>
      <c r="C16" s="2">
        <v>1.79</v>
      </c>
      <c r="D16" s="2">
        <v>1.2</v>
      </c>
      <c r="E16" s="2">
        <v>1.98</v>
      </c>
      <c r="F16" s="2">
        <v>1.2</v>
      </c>
      <c r="G16" s="2">
        <v>0.09</v>
      </c>
      <c r="H16" s="1">
        <f t="shared" si="8"/>
        <v>1.2</v>
      </c>
      <c r="I16" s="38">
        <f t="shared" si="9"/>
        <v>1.2866666666666666</v>
      </c>
      <c r="J16" s="39">
        <f t="shared" si="4"/>
        <v>1.2866666666666666</v>
      </c>
      <c r="K16" s="4">
        <f t="shared" si="10"/>
        <v>19.634954084936208</v>
      </c>
      <c r="L16" s="38">
        <f t="shared" si="11"/>
        <v>6.5529395235703031E-2</v>
      </c>
      <c r="M16" s="38">
        <f t="shared" si="12"/>
        <v>4.8000000000000001E-2</v>
      </c>
      <c r="N16" s="41">
        <f t="shared" si="13"/>
        <v>1.3651957340771463E-3</v>
      </c>
      <c r="W16" s="39">
        <f t="shared" si="5"/>
        <v>0.01</v>
      </c>
      <c r="AJ16" s="39">
        <f t="shared" si="6"/>
        <v>0.01</v>
      </c>
      <c r="AO16" s="2">
        <v>1.2</v>
      </c>
      <c r="AP16" s="2">
        <v>-0.09</v>
      </c>
      <c r="AQ16" s="2">
        <v>1.2</v>
      </c>
      <c r="AR16" s="2">
        <v>-0.13</v>
      </c>
      <c r="AS16" s="2">
        <v>1.2</v>
      </c>
      <c r="AT16" s="2">
        <v>-0.21</v>
      </c>
      <c r="AU16" s="1">
        <f t="shared" si="14"/>
        <v>1.2</v>
      </c>
      <c r="AV16" s="4">
        <f t="shared" si="15"/>
        <v>-0.14333333333333334</v>
      </c>
      <c r="AW16" s="39">
        <f t="shared" si="7"/>
        <v>0.01</v>
      </c>
      <c r="AX16" s="38">
        <f t="shared" si="16"/>
        <v>-14.333333333333334</v>
      </c>
      <c r="AY16" s="38">
        <f t="shared" si="17"/>
        <v>4.8000000000000001E-2</v>
      </c>
      <c r="AZ16" s="38">
        <f t="shared" si="18"/>
        <v>-0.29861111111111116</v>
      </c>
    </row>
    <row r="17" spans="2:52" x14ac:dyDescent="0.25">
      <c r="B17" s="2">
        <v>1.3</v>
      </c>
      <c r="C17" s="2">
        <v>1.38</v>
      </c>
      <c r="D17" s="2">
        <v>1.3</v>
      </c>
      <c r="E17" s="2">
        <v>2.2799999999999998</v>
      </c>
      <c r="F17" s="2">
        <v>1.3</v>
      </c>
      <c r="G17" s="2">
        <v>0.1</v>
      </c>
      <c r="H17" s="1">
        <f t="shared" si="8"/>
        <v>1.3</v>
      </c>
      <c r="I17" s="38">
        <f t="shared" si="9"/>
        <v>1.2533333333333332</v>
      </c>
      <c r="J17" s="39">
        <f t="shared" si="4"/>
        <v>1.2533333333333332</v>
      </c>
      <c r="K17" s="4">
        <f t="shared" si="10"/>
        <v>19.634954084936208</v>
      </c>
      <c r="L17" s="38">
        <f t="shared" si="11"/>
        <v>6.3831742509389486E-2</v>
      </c>
      <c r="M17" s="38">
        <f t="shared" si="12"/>
        <v>5.2000000000000005E-2</v>
      </c>
      <c r="N17" s="41">
        <f t="shared" si="13"/>
        <v>1.2275335097959514E-3</v>
      </c>
      <c r="W17" s="39">
        <f t="shared" si="5"/>
        <v>0.01</v>
      </c>
      <c r="AJ17" s="39">
        <f t="shared" si="6"/>
        <v>0.01</v>
      </c>
      <c r="AO17" s="2">
        <v>1.3</v>
      </c>
      <c r="AP17" s="2">
        <v>-0.11</v>
      </c>
      <c r="AQ17" s="2">
        <v>1.3</v>
      </c>
      <c r="AR17" s="2">
        <v>-0.01</v>
      </c>
      <c r="AS17" s="2">
        <v>1.3</v>
      </c>
      <c r="AT17" s="2">
        <v>-0.12</v>
      </c>
      <c r="AU17" s="1">
        <f t="shared" si="14"/>
        <v>1.3</v>
      </c>
      <c r="AV17" s="4">
        <f t="shared" si="15"/>
        <v>-0.08</v>
      </c>
      <c r="AW17" s="39">
        <f t="shared" si="7"/>
        <v>0.01</v>
      </c>
      <c r="AX17" s="38">
        <f t="shared" si="16"/>
        <v>-8</v>
      </c>
      <c r="AY17" s="38">
        <f t="shared" si="17"/>
        <v>5.2000000000000005E-2</v>
      </c>
      <c r="AZ17" s="38">
        <f t="shared" si="18"/>
        <v>-0.15384615384615383</v>
      </c>
    </row>
    <row r="18" spans="2:52" x14ac:dyDescent="0.25">
      <c r="B18" s="2">
        <v>1.4</v>
      </c>
      <c r="C18" s="2">
        <v>0.42</v>
      </c>
      <c r="D18" s="2">
        <v>1.4</v>
      </c>
      <c r="E18" s="2">
        <v>2.33</v>
      </c>
      <c r="F18" s="2">
        <v>1.4</v>
      </c>
      <c r="G18" s="2">
        <v>0.14000000000000001</v>
      </c>
      <c r="H18" s="1">
        <f t="shared" si="8"/>
        <v>1.3999999999999997</v>
      </c>
      <c r="I18" s="38">
        <f t="shared" si="9"/>
        <v>0.96333333333333337</v>
      </c>
      <c r="J18" s="39">
        <f t="shared" si="4"/>
        <v>0.96333333333333337</v>
      </c>
      <c r="K18" s="4">
        <f t="shared" si="10"/>
        <v>19.634954084936208</v>
      </c>
      <c r="L18" s="38">
        <f t="shared" si="11"/>
        <v>4.9062163790461605E-2</v>
      </c>
      <c r="M18" s="38">
        <f t="shared" si="12"/>
        <v>5.5999999999999987E-2</v>
      </c>
      <c r="N18" s="41">
        <f t="shared" si="13"/>
        <v>8.7611006768681463E-4</v>
      </c>
      <c r="W18" s="39">
        <f t="shared" si="5"/>
        <v>0.01</v>
      </c>
      <c r="AJ18" s="39">
        <f t="shared" si="6"/>
        <v>0.01</v>
      </c>
      <c r="AO18" s="2">
        <v>1.4</v>
      </c>
      <c r="AP18" s="2">
        <v>0.01</v>
      </c>
      <c r="AQ18" s="2">
        <v>1.4</v>
      </c>
      <c r="AR18" s="2">
        <v>7.0000000000000007E-2</v>
      </c>
      <c r="AS18" s="2">
        <v>1.4</v>
      </c>
      <c r="AT18" s="2">
        <v>-0.31</v>
      </c>
      <c r="AU18" s="1">
        <f t="shared" si="14"/>
        <v>1.3999999999999997</v>
      </c>
      <c r="AV18" s="4">
        <f t="shared" si="15"/>
        <v>-7.6666666666666661E-2</v>
      </c>
      <c r="AW18" s="39">
        <f t="shared" si="7"/>
        <v>0.01</v>
      </c>
      <c r="AX18" s="38">
        <f t="shared" si="16"/>
        <v>-7.6666666666666661</v>
      </c>
      <c r="AY18" s="38">
        <f t="shared" si="17"/>
        <v>5.5999999999999987E-2</v>
      </c>
      <c r="AZ18" s="38">
        <f t="shared" si="18"/>
        <v>-0.13690476190476192</v>
      </c>
    </row>
    <row r="19" spans="2:52" x14ac:dyDescent="0.25">
      <c r="B19" s="2">
        <v>1.5</v>
      </c>
      <c r="C19" s="2">
        <v>0.56000000000000005</v>
      </c>
      <c r="D19" s="2">
        <v>1.5</v>
      </c>
      <c r="E19" s="2">
        <v>1.53</v>
      </c>
      <c r="F19" s="2">
        <v>1.5</v>
      </c>
      <c r="G19" s="2">
        <v>-0.03</v>
      </c>
      <c r="H19" s="1">
        <f t="shared" si="8"/>
        <v>1.5</v>
      </c>
      <c r="I19" s="38">
        <f t="shared" si="9"/>
        <v>0.68666666666666665</v>
      </c>
      <c r="J19" s="39">
        <f t="shared" si="4"/>
        <v>0.68666666666666665</v>
      </c>
      <c r="K19" s="4">
        <f t="shared" si="10"/>
        <v>19.634954084936208</v>
      </c>
      <c r="L19" s="38">
        <f t="shared" si="11"/>
        <v>3.4971646162059132E-2</v>
      </c>
      <c r="M19" s="38">
        <f t="shared" si="12"/>
        <v>0.06</v>
      </c>
      <c r="N19" s="41">
        <f t="shared" si="13"/>
        <v>5.8286076936765231E-4</v>
      </c>
      <c r="W19" s="39">
        <f t="shared" si="5"/>
        <v>0.01</v>
      </c>
      <c r="AJ19" s="39">
        <f t="shared" si="6"/>
        <v>0.01</v>
      </c>
      <c r="AO19" s="2">
        <v>1.5</v>
      </c>
      <c r="AP19" s="2">
        <v>-0.11</v>
      </c>
      <c r="AQ19" s="2">
        <v>1.5</v>
      </c>
      <c r="AR19" s="2">
        <v>0</v>
      </c>
      <c r="AS19" s="2">
        <v>1.5</v>
      </c>
      <c r="AT19" s="2">
        <v>0</v>
      </c>
      <c r="AU19" s="1">
        <f t="shared" si="14"/>
        <v>1.5</v>
      </c>
      <c r="AV19" s="4">
        <f t="shared" si="15"/>
        <v>-3.6666666666666667E-2</v>
      </c>
      <c r="AW19" s="39">
        <f t="shared" si="7"/>
        <v>0.01</v>
      </c>
      <c r="AX19" s="38">
        <f t="shared" si="16"/>
        <v>-3.6666666666666665</v>
      </c>
      <c r="AY19" s="38">
        <f t="shared" si="17"/>
        <v>0.06</v>
      </c>
      <c r="AZ19" s="38">
        <f t="shared" si="18"/>
        <v>-6.1111111111111109E-2</v>
      </c>
    </row>
    <row r="20" spans="2:52" x14ac:dyDescent="0.25">
      <c r="B20" s="2">
        <v>1.6</v>
      </c>
      <c r="C20" s="2">
        <v>0.56000000000000005</v>
      </c>
      <c r="D20" s="2">
        <v>1.6</v>
      </c>
      <c r="E20" s="2">
        <v>1.77</v>
      </c>
      <c r="F20" s="2">
        <v>1.6</v>
      </c>
      <c r="G20" s="2">
        <v>-0.09</v>
      </c>
      <c r="H20" s="1">
        <f t="shared" si="8"/>
        <v>1.6000000000000003</v>
      </c>
      <c r="I20" s="38">
        <f t="shared" si="9"/>
        <v>0.7466666666666667</v>
      </c>
      <c r="J20" s="39">
        <f t="shared" si="4"/>
        <v>0.7466666666666667</v>
      </c>
      <c r="K20" s="4">
        <f t="shared" si="10"/>
        <v>19.634954084936208</v>
      </c>
      <c r="L20" s="38">
        <f t="shared" si="11"/>
        <v>3.8027421069423528E-2</v>
      </c>
      <c r="M20" s="38">
        <f t="shared" si="12"/>
        <v>6.4000000000000015E-2</v>
      </c>
      <c r="N20" s="41">
        <f t="shared" si="13"/>
        <v>5.9417845420974252E-4</v>
      </c>
      <c r="W20" s="39">
        <f t="shared" si="5"/>
        <v>0.01</v>
      </c>
      <c r="AJ20" s="39">
        <f t="shared" si="6"/>
        <v>0.01</v>
      </c>
      <c r="AO20" s="2">
        <v>1.6</v>
      </c>
      <c r="AP20" s="2">
        <v>0</v>
      </c>
      <c r="AQ20" s="2">
        <v>1.6</v>
      </c>
      <c r="AR20" s="2">
        <v>0.26</v>
      </c>
      <c r="AS20" s="2">
        <v>1.6</v>
      </c>
      <c r="AT20" s="2">
        <v>-0.19</v>
      </c>
      <c r="AU20" s="1">
        <f t="shared" si="14"/>
        <v>1.6000000000000003</v>
      </c>
      <c r="AV20" s="4">
        <f t="shared" si="15"/>
        <v>2.3333333333333334E-2</v>
      </c>
      <c r="AW20" s="39">
        <f t="shared" si="7"/>
        <v>2.3333333333333334E-2</v>
      </c>
      <c r="AX20" s="38">
        <f t="shared" si="16"/>
        <v>1</v>
      </c>
      <c r="AY20" s="38">
        <f t="shared" si="17"/>
        <v>6.4000000000000015E-2</v>
      </c>
      <c r="AZ20" s="38">
        <f t="shared" si="18"/>
        <v>1.5624999999999997E-2</v>
      </c>
    </row>
    <row r="21" spans="2:52" x14ac:dyDescent="0.25">
      <c r="B21" s="2">
        <v>1.7</v>
      </c>
      <c r="C21" s="2">
        <v>0.61</v>
      </c>
      <c r="D21" s="2">
        <v>1.7</v>
      </c>
      <c r="E21" s="2">
        <v>1.88</v>
      </c>
      <c r="F21" s="2">
        <v>1.7</v>
      </c>
      <c r="G21" s="2">
        <v>-0.12</v>
      </c>
      <c r="H21" s="1">
        <f t="shared" si="8"/>
        <v>1.7</v>
      </c>
      <c r="I21" s="38">
        <f t="shared" si="9"/>
        <v>0.78999999999999992</v>
      </c>
      <c r="J21" s="39">
        <f t="shared" si="4"/>
        <v>0.78999999999999992</v>
      </c>
      <c r="K21" s="4">
        <f t="shared" si="10"/>
        <v>19.634954084936208</v>
      </c>
      <c r="L21" s="38">
        <f t="shared" si="11"/>
        <v>4.0234369613631138E-2</v>
      </c>
      <c r="M21" s="38">
        <f t="shared" si="12"/>
        <v>6.8000000000000005E-2</v>
      </c>
      <c r="N21" s="41">
        <f t="shared" si="13"/>
        <v>5.9168190608281082E-4</v>
      </c>
      <c r="W21" s="39">
        <f t="shared" si="5"/>
        <v>0.01</v>
      </c>
      <c r="AJ21" s="39">
        <f t="shared" si="6"/>
        <v>0.01</v>
      </c>
      <c r="AO21" s="2">
        <v>1.7</v>
      </c>
      <c r="AP21" s="2">
        <v>-0.19</v>
      </c>
      <c r="AQ21" s="2">
        <v>1.7</v>
      </c>
      <c r="AR21" s="2">
        <v>0.33</v>
      </c>
      <c r="AS21" s="2">
        <v>1.7</v>
      </c>
      <c r="AT21" s="2">
        <v>-0.1</v>
      </c>
      <c r="AU21" s="1">
        <f t="shared" si="14"/>
        <v>1.7</v>
      </c>
      <c r="AV21" s="4">
        <f t="shared" si="15"/>
        <v>1.3333333333333336E-2</v>
      </c>
      <c r="AW21" s="39">
        <f t="shared" si="7"/>
        <v>1.3333333333333336E-2</v>
      </c>
      <c r="AX21" s="38">
        <f t="shared" si="16"/>
        <v>1</v>
      </c>
      <c r="AY21" s="38">
        <f t="shared" si="17"/>
        <v>6.8000000000000005E-2</v>
      </c>
      <c r="AZ21" s="38">
        <f t="shared" si="18"/>
        <v>1.4705882352941176E-2</v>
      </c>
    </row>
    <row r="22" spans="2:52" x14ac:dyDescent="0.25">
      <c r="B22" s="2">
        <v>1.8</v>
      </c>
      <c r="C22" s="2">
        <v>0.66</v>
      </c>
      <c r="D22" s="2">
        <v>1.8</v>
      </c>
      <c r="E22" s="2">
        <v>1.38</v>
      </c>
      <c r="F22" s="2">
        <v>1.8</v>
      </c>
      <c r="G22" s="2">
        <v>-0.15</v>
      </c>
      <c r="H22" s="1">
        <f t="shared" si="8"/>
        <v>1.8</v>
      </c>
      <c r="I22" s="38">
        <f t="shared" si="9"/>
        <v>0.63</v>
      </c>
      <c r="J22" s="39">
        <f t="shared" si="4"/>
        <v>0.63</v>
      </c>
      <c r="K22" s="4">
        <f t="shared" si="10"/>
        <v>19.634954084936208</v>
      </c>
      <c r="L22" s="38">
        <f t="shared" si="11"/>
        <v>3.20856365273261E-2</v>
      </c>
      <c r="M22" s="38">
        <f t="shared" si="12"/>
        <v>7.2000000000000008E-2</v>
      </c>
      <c r="N22" s="41">
        <f t="shared" si="13"/>
        <v>4.4563384065730692E-4</v>
      </c>
      <c r="W22" s="39">
        <f t="shared" si="5"/>
        <v>0.01</v>
      </c>
      <c r="AJ22" s="39">
        <f t="shared" si="6"/>
        <v>0.01</v>
      </c>
      <c r="AO22" s="2">
        <v>1.8</v>
      </c>
      <c r="AP22" s="2">
        <v>-0.17</v>
      </c>
      <c r="AQ22" s="2">
        <v>1.8</v>
      </c>
      <c r="AR22" s="2">
        <v>0.26</v>
      </c>
      <c r="AS22" s="2">
        <v>1.8</v>
      </c>
      <c r="AT22" s="2">
        <v>-0.19</v>
      </c>
      <c r="AU22" s="1">
        <f t="shared" si="14"/>
        <v>1.8</v>
      </c>
      <c r="AV22" s="4">
        <f t="shared" si="15"/>
        <v>-3.3333333333333333E-2</v>
      </c>
      <c r="AW22" s="39">
        <f t="shared" si="7"/>
        <v>0.01</v>
      </c>
      <c r="AX22" s="38">
        <f t="shared" si="16"/>
        <v>-3.333333333333333</v>
      </c>
      <c r="AY22" s="38">
        <f t="shared" si="17"/>
        <v>7.2000000000000008E-2</v>
      </c>
      <c r="AZ22" s="38">
        <f t="shared" si="18"/>
        <v>-4.6296296296296287E-2</v>
      </c>
    </row>
    <row r="23" spans="2:52" x14ac:dyDescent="0.25">
      <c r="B23" s="2">
        <v>1.9</v>
      </c>
      <c r="C23" s="2">
        <v>0.54</v>
      </c>
      <c r="D23" s="2">
        <v>1.9</v>
      </c>
      <c r="E23" s="2">
        <v>1.2</v>
      </c>
      <c r="F23" s="2">
        <v>1.9</v>
      </c>
      <c r="G23" s="2">
        <v>-0.13</v>
      </c>
      <c r="H23" s="1">
        <f t="shared" si="8"/>
        <v>1.8999999999999997</v>
      </c>
      <c r="I23" s="38">
        <f t="shared" si="9"/>
        <v>0.53666666666666663</v>
      </c>
      <c r="J23" s="39">
        <f t="shared" si="4"/>
        <v>0.53666666666666663</v>
      </c>
      <c r="K23" s="4">
        <f t="shared" si="10"/>
        <v>19.634954084936208</v>
      </c>
      <c r="L23" s="38">
        <f t="shared" si="11"/>
        <v>2.7332208893648156E-2</v>
      </c>
      <c r="M23" s="38">
        <f t="shared" si="12"/>
        <v>7.5999999999999984E-2</v>
      </c>
      <c r="N23" s="41">
        <f t="shared" si="13"/>
        <v>3.5963432754800213E-4</v>
      </c>
      <c r="W23" s="39">
        <f t="shared" si="5"/>
        <v>0.01</v>
      </c>
      <c r="AJ23" s="39">
        <f t="shared" si="6"/>
        <v>0.01</v>
      </c>
      <c r="AO23" s="2">
        <v>1.9</v>
      </c>
      <c r="AP23" s="2">
        <v>-0.2</v>
      </c>
      <c r="AQ23" s="2">
        <v>1.9</v>
      </c>
      <c r="AR23" s="2">
        <v>0.33</v>
      </c>
      <c r="AS23" s="2">
        <v>1.9</v>
      </c>
      <c r="AT23" s="2">
        <v>-0.15</v>
      </c>
      <c r="AU23" s="1">
        <f t="shared" si="14"/>
        <v>1.8999999999999997</v>
      </c>
      <c r="AV23" s="4">
        <f t="shared" si="15"/>
        <v>-6.6666666666666636E-3</v>
      </c>
      <c r="AW23" s="39">
        <f t="shared" si="7"/>
        <v>0.01</v>
      </c>
      <c r="AX23" s="38">
        <f t="shared" si="16"/>
        <v>-0.6666666666666663</v>
      </c>
      <c r="AY23" s="38">
        <f t="shared" si="17"/>
        <v>7.5999999999999984E-2</v>
      </c>
      <c r="AZ23" s="38">
        <f t="shared" si="18"/>
        <v>-8.7719298245614013E-3</v>
      </c>
    </row>
    <row r="24" spans="2:52" x14ac:dyDescent="0.25">
      <c r="B24" s="2">
        <v>2</v>
      </c>
      <c r="C24" s="2">
        <v>0.47</v>
      </c>
      <c r="D24" s="2">
        <v>2</v>
      </c>
      <c r="E24" s="2">
        <v>1.69</v>
      </c>
      <c r="F24" s="2">
        <v>2</v>
      </c>
      <c r="G24" s="2">
        <v>-0.13</v>
      </c>
      <c r="H24" s="1">
        <f t="shared" si="8"/>
        <v>2</v>
      </c>
      <c r="I24" s="38">
        <f t="shared" si="9"/>
        <v>0.67666666666666675</v>
      </c>
      <c r="J24" s="39">
        <f t="shared" si="4"/>
        <v>0.67666666666666675</v>
      </c>
      <c r="K24" s="4">
        <f t="shared" si="10"/>
        <v>19.634954084936208</v>
      </c>
      <c r="L24" s="38">
        <f t="shared" si="11"/>
        <v>3.4462350344165074E-2</v>
      </c>
      <c r="M24" s="38">
        <f t="shared" si="12"/>
        <v>0.08</v>
      </c>
      <c r="N24" s="41">
        <f t="shared" si="13"/>
        <v>4.3077937930206339E-4</v>
      </c>
      <c r="W24" s="39">
        <f t="shared" si="5"/>
        <v>0.01</v>
      </c>
      <c r="AJ24" s="39">
        <f t="shared" si="6"/>
        <v>0.01</v>
      </c>
      <c r="AO24" s="2">
        <v>2</v>
      </c>
      <c r="AP24" s="2">
        <v>-0.17</v>
      </c>
      <c r="AQ24" s="2">
        <v>2</v>
      </c>
      <c r="AR24" s="2">
        <v>0.02</v>
      </c>
      <c r="AS24" s="2">
        <v>2</v>
      </c>
      <c r="AT24" s="2">
        <v>-0.12</v>
      </c>
      <c r="AU24" s="1">
        <f t="shared" si="14"/>
        <v>2</v>
      </c>
      <c r="AV24" s="4">
        <f t="shared" si="15"/>
        <v>-9.0000000000000011E-2</v>
      </c>
      <c r="AW24" s="39">
        <f t="shared" si="7"/>
        <v>0.01</v>
      </c>
      <c r="AX24" s="38">
        <f t="shared" si="16"/>
        <v>-9</v>
      </c>
      <c r="AY24" s="38">
        <f t="shared" si="17"/>
        <v>0.08</v>
      </c>
      <c r="AZ24" s="38">
        <f t="shared" si="18"/>
        <v>-0.11250000000000002</v>
      </c>
    </row>
    <row r="25" spans="2:52" x14ac:dyDescent="0.25">
      <c r="B25" s="2">
        <v>2.1</v>
      </c>
      <c r="C25" s="2">
        <v>0.32</v>
      </c>
      <c r="D25" s="2">
        <v>2.1</v>
      </c>
      <c r="E25" s="2">
        <v>1.84</v>
      </c>
      <c r="F25" s="2">
        <v>2.1</v>
      </c>
      <c r="G25" s="2">
        <v>-0.09</v>
      </c>
      <c r="H25" s="1">
        <f t="shared" si="8"/>
        <v>2.1</v>
      </c>
      <c r="I25" s="38">
        <f t="shared" si="9"/>
        <v>0.69000000000000006</v>
      </c>
      <c r="J25" s="39">
        <f t="shared" si="4"/>
        <v>0.69000000000000006</v>
      </c>
      <c r="K25" s="4">
        <f t="shared" si="10"/>
        <v>19.634954084936208</v>
      </c>
      <c r="L25" s="38">
        <f t="shared" si="11"/>
        <v>3.5141411434690496E-2</v>
      </c>
      <c r="M25" s="38">
        <f t="shared" si="12"/>
        <v>8.4000000000000005E-2</v>
      </c>
      <c r="N25" s="41">
        <f t="shared" si="13"/>
        <v>4.1835013612726777E-4</v>
      </c>
      <c r="W25" s="39">
        <f t="shared" si="5"/>
        <v>0.01</v>
      </c>
      <c r="AJ25" s="39">
        <f t="shared" si="6"/>
        <v>0.01</v>
      </c>
      <c r="AO25" s="2">
        <v>2.1</v>
      </c>
      <c r="AP25" s="2">
        <v>-0.12</v>
      </c>
      <c r="AQ25" s="2">
        <v>2.1</v>
      </c>
      <c r="AR25" s="2">
        <v>-7.0000000000000007E-2</v>
      </c>
      <c r="AS25" s="2">
        <v>2.1</v>
      </c>
      <c r="AT25" s="2">
        <v>-7.0000000000000007E-2</v>
      </c>
      <c r="AU25" s="1">
        <f t="shared" si="14"/>
        <v>2.1</v>
      </c>
      <c r="AV25" s="4">
        <f t="shared" si="15"/>
        <v>-8.666666666666667E-2</v>
      </c>
      <c r="AW25" s="39">
        <f t="shared" si="7"/>
        <v>0.01</v>
      </c>
      <c r="AX25" s="38">
        <f t="shared" si="16"/>
        <v>-8.6666666666666661</v>
      </c>
      <c r="AY25" s="38">
        <f t="shared" si="17"/>
        <v>8.4000000000000005E-2</v>
      </c>
      <c r="AZ25" s="38">
        <f t="shared" si="18"/>
        <v>-0.10317460317460317</v>
      </c>
    </row>
    <row r="26" spans="2:52" x14ac:dyDescent="0.25">
      <c r="B26" s="2">
        <v>2.2000000000000002</v>
      </c>
      <c r="C26" s="2">
        <v>0</v>
      </c>
      <c r="D26" s="2">
        <v>2.2000000000000002</v>
      </c>
      <c r="E26" s="2">
        <v>1.56</v>
      </c>
      <c r="F26" s="2">
        <v>2.2000000000000002</v>
      </c>
      <c r="G26" s="2">
        <v>-0.12</v>
      </c>
      <c r="H26" s="1">
        <f t="shared" si="8"/>
        <v>2.2000000000000002</v>
      </c>
      <c r="I26" s="38">
        <f t="shared" si="9"/>
        <v>0.48</v>
      </c>
      <c r="J26" s="39">
        <f t="shared" si="4"/>
        <v>0.48</v>
      </c>
      <c r="K26" s="4">
        <f t="shared" si="10"/>
        <v>19.634954084936208</v>
      </c>
      <c r="L26" s="38">
        <f t="shared" si="11"/>
        <v>2.4446199258915124E-2</v>
      </c>
      <c r="M26" s="38">
        <f t="shared" si="12"/>
        <v>8.8000000000000009E-2</v>
      </c>
      <c r="N26" s="41">
        <f t="shared" si="13"/>
        <v>2.7779771885130816E-4</v>
      </c>
      <c r="W26" s="39">
        <f t="shared" si="5"/>
        <v>0.01</v>
      </c>
      <c r="AJ26" s="39">
        <f t="shared" si="6"/>
        <v>0.01</v>
      </c>
      <c r="AO26" s="2">
        <v>2.2000000000000002</v>
      </c>
      <c r="AP26" s="2">
        <v>-0.09</v>
      </c>
      <c r="AQ26" s="2">
        <v>2.2000000000000002</v>
      </c>
      <c r="AR26" s="2">
        <v>-0.03</v>
      </c>
      <c r="AS26" s="2">
        <v>2.2000000000000002</v>
      </c>
      <c r="AT26" s="2">
        <v>-0.15</v>
      </c>
      <c r="AU26" s="1">
        <f t="shared" si="14"/>
        <v>2.2000000000000002</v>
      </c>
      <c r="AV26" s="4">
        <f t="shared" si="15"/>
        <v>-9.0000000000000011E-2</v>
      </c>
      <c r="AW26" s="39">
        <f t="shared" si="7"/>
        <v>0.01</v>
      </c>
      <c r="AX26" s="38">
        <f t="shared" si="16"/>
        <v>-9</v>
      </c>
      <c r="AY26" s="38">
        <f t="shared" si="17"/>
        <v>8.8000000000000009E-2</v>
      </c>
      <c r="AZ26" s="38">
        <f t="shared" si="18"/>
        <v>-0.10227272727272728</v>
      </c>
    </row>
    <row r="27" spans="2:52" x14ac:dyDescent="0.25">
      <c r="B27" s="2">
        <v>2.2999999999999998</v>
      </c>
      <c r="C27" s="2">
        <v>-0.12</v>
      </c>
      <c r="D27" s="2">
        <v>2.2999999999999998</v>
      </c>
      <c r="E27" s="2">
        <v>1.46</v>
      </c>
      <c r="F27" s="2">
        <v>2.2999999999999998</v>
      </c>
      <c r="G27" s="2">
        <v>0.17</v>
      </c>
      <c r="H27" s="1">
        <f t="shared" si="8"/>
        <v>2.2999999999999998</v>
      </c>
      <c r="I27" s="38">
        <f t="shared" si="9"/>
        <v>0.5033333333333333</v>
      </c>
      <c r="J27" s="39">
        <f t="shared" si="4"/>
        <v>0.5033333333333333</v>
      </c>
      <c r="K27" s="4">
        <f t="shared" si="10"/>
        <v>19.634954084936208</v>
      </c>
      <c r="L27" s="38">
        <f t="shared" si="11"/>
        <v>2.5634556167334607E-2</v>
      </c>
      <c r="M27" s="38">
        <f t="shared" si="12"/>
        <v>9.1999999999999998E-2</v>
      </c>
      <c r="N27" s="41">
        <f t="shared" si="13"/>
        <v>2.7863648007972399E-4</v>
      </c>
      <c r="W27" s="39">
        <f t="shared" si="5"/>
        <v>0.01</v>
      </c>
      <c r="AJ27" s="39">
        <f t="shared" si="6"/>
        <v>0.01</v>
      </c>
      <c r="AO27" s="2">
        <v>2.2999999999999998</v>
      </c>
      <c r="AP27" s="2">
        <v>0</v>
      </c>
      <c r="AQ27" s="2">
        <v>2.2999999999999998</v>
      </c>
      <c r="AR27" s="2">
        <v>0.05</v>
      </c>
      <c r="AS27" s="2">
        <v>2.2999999999999998</v>
      </c>
      <c r="AT27" s="2">
        <v>-0.2</v>
      </c>
      <c r="AU27" s="1">
        <f t="shared" si="14"/>
        <v>2.2999999999999998</v>
      </c>
      <c r="AV27" s="4">
        <f t="shared" si="15"/>
        <v>-5.000000000000001E-2</v>
      </c>
      <c r="AW27" s="39">
        <f t="shared" si="7"/>
        <v>0.01</v>
      </c>
      <c r="AX27" s="38">
        <f t="shared" si="16"/>
        <v>-5.0000000000000009</v>
      </c>
      <c r="AY27" s="38">
        <f t="shared" si="17"/>
        <v>9.1999999999999998E-2</v>
      </c>
      <c r="AZ27" s="38">
        <f t="shared" si="18"/>
        <v>-5.4347826086956534E-2</v>
      </c>
    </row>
    <row r="28" spans="2:52" x14ac:dyDescent="0.25">
      <c r="B28" s="2">
        <v>2.4</v>
      </c>
      <c r="C28" s="2">
        <v>0.06</v>
      </c>
      <c r="D28" s="2">
        <v>2.4</v>
      </c>
      <c r="E28" s="2">
        <v>1.74</v>
      </c>
      <c r="F28" s="2">
        <v>2.4</v>
      </c>
      <c r="G28" s="2">
        <v>-0.01</v>
      </c>
      <c r="H28" s="1">
        <f t="shared" si="8"/>
        <v>2.4</v>
      </c>
      <c r="I28" s="38">
        <f t="shared" si="9"/>
        <v>0.59666666666666668</v>
      </c>
      <c r="J28" s="39">
        <f t="shared" si="4"/>
        <v>0.59666666666666668</v>
      </c>
      <c r="K28" s="4">
        <f t="shared" si="10"/>
        <v>19.634954084936208</v>
      </c>
      <c r="L28" s="38">
        <f t="shared" si="11"/>
        <v>3.0387983801012548E-2</v>
      </c>
      <c r="M28" s="38">
        <f t="shared" si="12"/>
        <v>9.6000000000000002E-2</v>
      </c>
      <c r="N28" s="41">
        <f t="shared" si="13"/>
        <v>3.1654149792721404E-4</v>
      </c>
      <c r="W28" s="39">
        <f t="shared" si="5"/>
        <v>0.01</v>
      </c>
      <c r="AJ28" s="39">
        <f t="shared" si="6"/>
        <v>0.01</v>
      </c>
      <c r="AO28" s="2">
        <v>2.4</v>
      </c>
      <c r="AP28" s="2">
        <v>0.02</v>
      </c>
      <c r="AQ28" s="2">
        <v>2.4</v>
      </c>
      <c r="AR28" s="2">
        <v>-0.16</v>
      </c>
      <c r="AS28" s="2">
        <v>2.4</v>
      </c>
      <c r="AT28" s="2">
        <v>-0.17</v>
      </c>
      <c r="AU28" s="1">
        <f t="shared" si="14"/>
        <v>2.4</v>
      </c>
      <c r="AV28" s="4">
        <f t="shared" si="15"/>
        <v>-0.10333333333333335</v>
      </c>
      <c r="AW28" s="39">
        <f t="shared" si="7"/>
        <v>0.01</v>
      </c>
      <c r="AX28" s="38">
        <f t="shared" si="16"/>
        <v>-10.333333333333334</v>
      </c>
      <c r="AY28" s="38">
        <f t="shared" si="17"/>
        <v>9.6000000000000002E-2</v>
      </c>
      <c r="AZ28" s="38">
        <f t="shared" si="18"/>
        <v>-0.10763888888888891</v>
      </c>
    </row>
    <row r="29" spans="2:52" x14ac:dyDescent="0.25">
      <c r="B29" s="2">
        <v>2.5</v>
      </c>
      <c r="C29" s="2">
        <v>0.24</v>
      </c>
      <c r="D29" s="2">
        <v>2.5</v>
      </c>
      <c r="E29" s="2">
        <v>0.97</v>
      </c>
      <c r="F29" s="2">
        <v>2.5</v>
      </c>
      <c r="G29" s="2">
        <v>-0.05</v>
      </c>
      <c r="H29" s="1">
        <f t="shared" si="8"/>
        <v>2.5</v>
      </c>
      <c r="I29" s="38">
        <f t="shared" si="9"/>
        <v>0.38666666666666666</v>
      </c>
      <c r="J29" s="39">
        <f t="shared" si="4"/>
        <v>0.38666666666666666</v>
      </c>
      <c r="K29" s="4">
        <f t="shared" si="10"/>
        <v>19.634954084936208</v>
      </c>
      <c r="L29" s="38">
        <f t="shared" si="11"/>
        <v>1.9692771625237183E-2</v>
      </c>
      <c r="M29" s="38">
        <f t="shared" si="12"/>
        <v>0.1</v>
      </c>
      <c r="N29" s="41">
        <f t="shared" si="13"/>
        <v>1.9692771625237182E-4</v>
      </c>
      <c r="W29" s="39">
        <f t="shared" si="5"/>
        <v>0.01</v>
      </c>
      <c r="AJ29" s="39">
        <f t="shared" si="6"/>
        <v>0.01</v>
      </c>
      <c r="AO29" s="2">
        <v>2.5</v>
      </c>
      <c r="AP29" s="2">
        <v>-0.15</v>
      </c>
      <c r="AQ29" s="2">
        <v>2.5</v>
      </c>
      <c r="AR29" s="2">
        <v>0.19</v>
      </c>
      <c r="AS29" s="2">
        <v>2.5</v>
      </c>
      <c r="AT29" s="2">
        <v>-0.15</v>
      </c>
      <c r="AU29" s="1">
        <f t="shared" si="14"/>
        <v>2.5</v>
      </c>
      <c r="AV29" s="4">
        <f t="shared" si="15"/>
        <v>-3.666666666666666E-2</v>
      </c>
      <c r="AW29" s="39">
        <f t="shared" si="7"/>
        <v>0.01</v>
      </c>
      <c r="AX29" s="38">
        <f t="shared" si="16"/>
        <v>-3.6666666666666661</v>
      </c>
      <c r="AY29" s="38">
        <f t="shared" si="17"/>
        <v>0.1</v>
      </c>
      <c r="AZ29" s="38">
        <f t="shared" si="18"/>
        <v>-3.666666666666666E-2</v>
      </c>
    </row>
    <row r="30" spans="2:52" x14ac:dyDescent="0.25">
      <c r="B30" s="2">
        <v>2.6</v>
      </c>
      <c r="C30" s="2">
        <v>0.22</v>
      </c>
      <c r="D30" s="2">
        <v>2.6</v>
      </c>
      <c r="E30" s="2">
        <v>0.64</v>
      </c>
      <c r="F30" s="2">
        <v>2.6</v>
      </c>
      <c r="G30" s="2">
        <v>0.01</v>
      </c>
      <c r="H30" s="1">
        <f t="shared" si="8"/>
        <v>2.6</v>
      </c>
      <c r="I30" s="38">
        <f t="shared" si="9"/>
        <v>0.28999999999999998</v>
      </c>
      <c r="J30" s="39">
        <f t="shared" si="4"/>
        <v>0.28999999999999998</v>
      </c>
      <c r="K30" s="4">
        <f t="shared" si="10"/>
        <v>19.634954084936208</v>
      </c>
      <c r="L30" s="38">
        <f t="shared" si="11"/>
        <v>1.4769578718927886E-2</v>
      </c>
      <c r="M30" s="38">
        <f t="shared" si="12"/>
        <v>0.10400000000000001</v>
      </c>
      <c r="N30" s="41">
        <f t="shared" si="13"/>
        <v>1.420151799896912E-4</v>
      </c>
      <c r="W30" s="39">
        <f t="shared" si="5"/>
        <v>0.01</v>
      </c>
      <c r="AJ30" s="39">
        <f t="shared" si="6"/>
        <v>0.01</v>
      </c>
      <c r="AO30" s="2">
        <v>2.6</v>
      </c>
      <c r="AP30" s="2">
        <v>-0.01</v>
      </c>
      <c r="AQ30" s="2">
        <v>2.6</v>
      </c>
      <c r="AR30" s="2">
        <v>-0.04</v>
      </c>
      <c r="AS30" s="2">
        <v>2.6</v>
      </c>
      <c r="AT30" s="2">
        <v>-0.16</v>
      </c>
      <c r="AU30" s="1">
        <f t="shared" si="14"/>
        <v>2.6</v>
      </c>
      <c r="AV30" s="4">
        <f t="shared" si="15"/>
        <v>-7.0000000000000007E-2</v>
      </c>
      <c r="AW30" s="39">
        <f t="shared" si="7"/>
        <v>0.01</v>
      </c>
      <c r="AX30" s="38">
        <f t="shared" si="16"/>
        <v>-7.0000000000000009</v>
      </c>
      <c r="AY30" s="38">
        <f t="shared" si="17"/>
        <v>0.10400000000000001</v>
      </c>
      <c r="AZ30" s="38">
        <f t="shared" si="18"/>
        <v>-6.7307692307692318E-2</v>
      </c>
    </row>
    <row r="31" spans="2:52" x14ac:dyDescent="0.25">
      <c r="B31" s="2">
        <v>2.7</v>
      </c>
      <c r="C31" s="2">
        <v>0.26</v>
      </c>
      <c r="D31" s="2">
        <v>2.7</v>
      </c>
      <c r="E31" s="2">
        <v>0.4</v>
      </c>
      <c r="F31" s="2">
        <v>2.7</v>
      </c>
      <c r="G31" s="2">
        <v>-0.12</v>
      </c>
      <c r="H31" s="1">
        <f t="shared" si="8"/>
        <v>2.7000000000000006</v>
      </c>
      <c r="I31" s="38">
        <f t="shared" si="9"/>
        <v>0.18000000000000002</v>
      </c>
      <c r="J31" s="39">
        <f t="shared" si="4"/>
        <v>0.18000000000000002</v>
      </c>
      <c r="K31" s="4">
        <f t="shared" si="10"/>
        <v>19.634954084936208</v>
      </c>
      <c r="L31" s="38">
        <f t="shared" si="11"/>
        <v>9.1673247220931727E-3</v>
      </c>
      <c r="M31" s="38">
        <f t="shared" si="12"/>
        <v>0.10800000000000003</v>
      </c>
      <c r="N31" s="41">
        <f t="shared" si="13"/>
        <v>8.4882636315677509E-5</v>
      </c>
      <c r="W31" s="39">
        <f t="shared" si="5"/>
        <v>0.01</v>
      </c>
      <c r="AJ31" s="39">
        <f t="shared" si="6"/>
        <v>0.01</v>
      </c>
      <c r="AO31" s="2">
        <v>2.7</v>
      </c>
      <c r="AP31" s="2">
        <v>0.11</v>
      </c>
      <c r="AQ31" s="2">
        <v>2.7</v>
      </c>
      <c r="AR31" s="2">
        <v>0.06</v>
      </c>
      <c r="AS31" s="2">
        <v>2.7</v>
      </c>
      <c r="AT31" s="2">
        <v>-0.11</v>
      </c>
      <c r="AU31" s="1">
        <f t="shared" si="14"/>
        <v>2.7000000000000006</v>
      </c>
      <c r="AV31" s="4">
        <f t="shared" si="15"/>
        <v>1.9999999999999993E-2</v>
      </c>
      <c r="AW31" s="39">
        <f t="shared" si="7"/>
        <v>1.9999999999999993E-2</v>
      </c>
      <c r="AX31" s="38">
        <f t="shared" si="16"/>
        <v>1</v>
      </c>
      <c r="AY31" s="38">
        <f t="shared" si="17"/>
        <v>0.10800000000000003</v>
      </c>
      <c r="AZ31" s="38">
        <f t="shared" si="18"/>
        <v>9.259259259259257E-3</v>
      </c>
    </row>
    <row r="32" spans="2:52" x14ac:dyDescent="0.25">
      <c r="B32" s="2">
        <v>2.8</v>
      </c>
      <c r="C32" s="2">
        <v>0.67</v>
      </c>
      <c r="D32" s="2">
        <v>2.8</v>
      </c>
      <c r="E32" s="2">
        <v>0.47</v>
      </c>
      <c r="F32" s="2">
        <v>2.8</v>
      </c>
      <c r="G32" s="2">
        <v>-0.19</v>
      </c>
      <c r="H32" s="1">
        <f t="shared" si="8"/>
        <v>2.7999999999999994</v>
      </c>
      <c r="I32" s="38">
        <f t="shared" si="9"/>
        <v>0.31666666666666671</v>
      </c>
      <c r="J32" s="39">
        <f t="shared" si="4"/>
        <v>0.31666666666666671</v>
      </c>
      <c r="K32" s="4">
        <f t="shared" si="10"/>
        <v>19.634954084936208</v>
      </c>
      <c r="L32" s="38">
        <f t="shared" si="11"/>
        <v>1.6127700899978729E-2</v>
      </c>
      <c r="M32" s="38">
        <f t="shared" si="12"/>
        <v>0.11199999999999997</v>
      </c>
      <c r="N32" s="41">
        <f t="shared" si="13"/>
        <v>1.4399732946409583E-4</v>
      </c>
      <c r="W32" s="39">
        <f t="shared" si="5"/>
        <v>0.01</v>
      </c>
      <c r="AJ32" s="39">
        <f t="shared" si="6"/>
        <v>0.01</v>
      </c>
      <c r="AO32" s="2">
        <v>2.8</v>
      </c>
      <c r="AP32" s="2">
        <v>0.13</v>
      </c>
      <c r="AQ32" s="2">
        <v>2.8</v>
      </c>
      <c r="AR32" s="2">
        <v>0.06</v>
      </c>
      <c r="AS32" s="2">
        <v>2.8</v>
      </c>
      <c r="AT32" s="2">
        <v>-0.2</v>
      </c>
      <c r="AU32" s="1">
        <f t="shared" si="14"/>
        <v>2.7999999999999994</v>
      </c>
      <c r="AV32" s="4">
        <f t="shared" si="15"/>
        <v>-3.3333333333333361E-3</v>
      </c>
      <c r="AW32" s="39">
        <f t="shared" si="7"/>
        <v>0.01</v>
      </c>
      <c r="AX32" s="38">
        <f t="shared" si="16"/>
        <v>-0.33333333333333359</v>
      </c>
      <c r="AY32" s="38">
        <f t="shared" si="17"/>
        <v>0.11199999999999997</v>
      </c>
      <c r="AZ32" s="38">
        <f t="shared" si="18"/>
        <v>-2.9761904761904791E-3</v>
      </c>
    </row>
    <row r="33" spans="2:52" x14ac:dyDescent="0.25">
      <c r="B33" s="2">
        <v>2.9</v>
      </c>
      <c r="C33" s="2">
        <v>0.86</v>
      </c>
      <c r="D33" s="2">
        <v>2.9</v>
      </c>
      <c r="E33" s="2">
        <v>0.59</v>
      </c>
      <c r="F33" s="2">
        <v>2.9</v>
      </c>
      <c r="G33" s="2">
        <v>-0.18</v>
      </c>
      <c r="H33" s="1">
        <f t="shared" si="8"/>
        <v>2.9</v>
      </c>
      <c r="I33" s="38">
        <f t="shared" si="9"/>
        <v>0.42333333333333334</v>
      </c>
      <c r="J33" s="39">
        <f t="shared" si="4"/>
        <v>0.42333333333333334</v>
      </c>
      <c r="K33" s="4">
        <f t="shared" si="10"/>
        <v>19.634954084936208</v>
      </c>
      <c r="L33" s="38">
        <f t="shared" si="11"/>
        <v>2.1560189624182088E-2</v>
      </c>
      <c r="M33" s="38">
        <f t="shared" si="12"/>
        <v>0.11599999999999999</v>
      </c>
      <c r="N33" s="41">
        <f t="shared" si="13"/>
        <v>1.8586370365674217E-4</v>
      </c>
      <c r="W33" s="39">
        <f t="shared" si="5"/>
        <v>0.01</v>
      </c>
      <c r="AJ33" s="39">
        <f t="shared" si="6"/>
        <v>0.01</v>
      </c>
      <c r="AO33" s="2">
        <v>2.9</v>
      </c>
      <c r="AP33" s="2">
        <v>0.09</v>
      </c>
      <c r="AQ33" s="2">
        <v>2.9</v>
      </c>
      <c r="AR33" s="2">
        <v>0</v>
      </c>
      <c r="AS33" s="2">
        <v>2.9</v>
      </c>
      <c r="AT33" s="2">
        <v>-0.21</v>
      </c>
      <c r="AU33" s="1">
        <f t="shared" si="14"/>
        <v>2.9</v>
      </c>
      <c r="AV33" s="4">
        <f t="shared" si="15"/>
        <v>-0.04</v>
      </c>
      <c r="AW33" s="39">
        <f t="shared" si="7"/>
        <v>0.01</v>
      </c>
      <c r="AX33" s="38">
        <f t="shared" si="16"/>
        <v>-4</v>
      </c>
      <c r="AY33" s="38">
        <f t="shared" si="17"/>
        <v>0.11599999999999999</v>
      </c>
      <c r="AZ33" s="38">
        <f t="shared" si="18"/>
        <v>-3.4482758620689662E-2</v>
      </c>
    </row>
    <row r="34" spans="2:52" x14ac:dyDescent="0.25">
      <c r="B34" s="2">
        <v>3</v>
      </c>
      <c r="C34" s="2">
        <v>0.59</v>
      </c>
      <c r="D34" s="2">
        <v>3</v>
      </c>
      <c r="E34" s="2">
        <v>0.55000000000000004</v>
      </c>
      <c r="F34" s="2">
        <v>3</v>
      </c>
      <c r="G34" s="2">
        <v>-0.16</v>
      </c>
      <c r="H34" s="1">
        <f t="shared" si="8"/>
        <v>3</v>
      </c>
      <c r="I34" s="38">
        <f t="shared" si="9"/>
        <v>0.32666666666666672</v>
      </c>
      <c r="J34" s="39">
        <f t="shared" si="4"/>
        <v>0.32666666666666672</v>
      </c>
      <c r="K34" s="4">
        <f t="shared" si="10"/>
        <v>19.634954084936208</v>
      </c>
      <c r="L34" s="38">
        <f t="shared" si="11"/>
        <v>1.6636996717872794E-2</v>
      </c>
      <c r="M34" s="38">
        <f t="shared" si="12"/>
        <v>0.12</v>
      </c>
      <c r="N34" s="41">
        <f t="shared" si="13"/>
        <v>1.3864163931560664E-4</v>
      </c>
      <c r="W34" s="39">
        <f t="shared" si="5"/>
        <v>0.01</v>
      </c>
      <c r="AJ34" s="39">
        <f t="shared" si="6"/>
        <v>0.01</v>
      </c>
      <c r="AO34" s="2">
        <v>3</v>
      </c>
      <c r="AP34" s="2">
        <v>-0.06</v>
      </c>
      <c r="AQ34" s="2">
        <v>3</v>
      </c>
      <c r="AR34" s="2">
        <v>7.0000000000000007E-2</v>
      </c>
      <c r="AS34" s="2">
        <v>3</v>
      </c>
      <c r="AT34" s="2">
        <v>0.02</v>
      </c>
      <c r="AU34" s="1">
        <f t="shared" si="14"/>
        <v>3</v>
      </c>
      <c r="AV34" s="4">
        <f t="shared" si="15"/>
        <v>1.0000000000000004E-2</v>
      </c>
      <c r="AW34" s="39">
        <f t="shared" si="7"/>
        <v>1.0000000000000004E-2</v>
      </c>
      <c r="AX34" s="38">
        <f t="shared" si="16"/>
        <v>1</v>
      </c>
      <c r="AY34" s="38">
        <f t="shared" si="17"/>
        <v>0.12</v>
      </c>
      <c r="AZ34" s="38">
        <f t="shared" si="18"/>
        <v>8.3333333333333332E-3</v>
      </c>
    </row>
    <row r="35" spans="2:52" x14ac:dyDescent="0.25">
      <c r="B35" s="2">
        <v>3.1</v>
      </c>
      <c r="C35" s="2">
        <v>0.25</v>
      </c>
      <c r="D35" s="2">
        <v>3.1</v>
      </c>
      <c r="E35" s="2">
        <v>0.55000000000000004</v>
      </c>
      <c r="F35" s="2">
        <v>3.1</v>
      </c>
      <c r="G35" s="2">
        <v>0.01</v>
      </c>
      <c r="H35" s="1">
        <f t="shared" si="8"/>
        <v>3.1</v>
      </c>
      <c r="I35" s="38">
        <f t="shared" si="9"/>
        <v>0.27</v>
      </c>
      <c r="J35" s="39">
        <f t="shared" si="4"/>
        <v>0.27</v>
      </c>
      <c r="K35" s="4">
        <f t="shared" si="10"/>
        <v>19.634954084936208</v>
      </c>
      <c r="L35" s="38">
        <f t="shared" si="11"/>
        <v>1.3750987083139758E-2</v>
      </c>
      <c r="M35" s="38">
        <f t="shared" si="12"/>
        <v>0.124</v>
      </c>
      <c r="N35" s="41">
        <f t="shared" si="13"/>
        <v>1.1089505712209483E-4</v>
      </c>
      <c r="W35" s="39">
        <f t="shared" si="5"/>
        <v>0.01</v>
      </c>
      <c r="AJ35" s="39">
        <f t="shared" si="6"/>
        <v>0.01</v>
      </c>
      <c r="AO35" s="2">
        <v>3.1</v>
      </c>
      <c r="AP35" s="2">
        <v>-0.06</v>
      </c>
      <c r="AQ35" s="2">
        <v>3.1</v>
      </c>
      <c r="AR35" s="2">
        <v>0.09</v>
      </c>
      <c r="AS35" s="2">
        <v>3.1</v>
      </c>
      <c r="AT35" s="2">
        <v>0.1</v>
      </c>
      <c r="AU35" s="1">
        <f t="shared" si="14"/>
        <v>3.1</v>
      </c>
      <c r="AV35" s="4">
        <f t="shared" si="15"/>
        <v>4.3333333333333335E-2</v>
      </c>
      <c r="AW35" s="39">
        <f t="shared" si="7"/>
        <v>4.3333333333333335E-2</v>
      </c>
      <c r="AX35" s="38">
        <f t="shared" si="16"/>
        <v>1</v>
      </c>
      <c r="AY35" s="38">
        <f t="shared" si="17"/>
        <v>0.124</v>
      </c>
      <c r="AZ35" s="38">
        <f t="shared" si="18"/>
        <v>8.0645161290322578E-3</v>
      </c>
    </row>
    <row r="36" spans="2:52" x14ac:dyDescent="0.25">
      <c r="B36" s="2">
        <v>3.2</v>
      </c>
      <c r="C36" s="2">
        <v>0.24</v>
      </c>
      <c r="D36" s="2">
        <v>3.2</v>
      </c>
      <c r="E36" s="2">
        <v>0.52</v>
      </c>
      <c r="F36" s="2">
        <v>3.2</v>
      </c>
      <c r="G36" s="2">
        <v>-0.04</v>
      </c>
      <c r="H36" s="1">
        <f t="shared" si="8"/>
        <v>3.2000000000000006</v>
      </c>
      <c r="I36" s="38">
        <f t="shared" si="9"/>
        <v>0.24</v>
      </c>
      <c r="J36" s="39">
        <f t="shared" si="4"/>
        <v>0.24</v>
      </c>
      <c r="K36" s="4">
        <f t="shared" si="10"/>
        <v>19.634954084936208</v>
      </c>
      <c r="L36" s="38">
        <f t="shared" si="11"/>
        <v>1.2223099629457562E-2</v>
      </c>
      <c r="M36" s="38">
        <f t="shared" si="12"/>
        <v>0.12800000000000003</v>
      </c>
      <c r="N36" s="41">
        <f t="shared" si="13"/>
        <v>9.5492965855137175E-5</v>
      </c>
      <c r="W36" s="39">
        <f t="shared" si="5"/>
        <v>0.01</v>
      </c>
      <c r="AJ36" s="39">
        <f t="shared" si="6"/>
        <v>0.01</v>
      </c>
      <c r="AO36" s="2">
        <v>3.2</v>
      </c>
      <c r="AP36" s="2">
        <v>-0.18</v>
      </c>
      <c r="AQ36" s="2">
        <v>3.2</v>
      </c>
      <c r="AR36" s="2">
        <v>0.01</v>
      </c>
      <c r="AS36" s="2">
        <v>3.2</v>
      </c>
      <c r="AT36" s="2">
        <v>-0.16</v>
      </c>
      <c r="AU36" s="1">
        <f t="shared" si="14"/>
        <v>3.2000000000000006</v>
      </c>
      <c r="AV36" s="4">
        <f t="shared" si="15"/>
        <v>-0.10999999999999999</v>
      </c>
      <c r="AW36" s="39">
        <f t="shared" si="7"/>
        <v>0.01</v>
      </c>
      <c r="AX36" s="38">
        <f t="shared" si="16"/>
        <v>-10.999999999999998</v>
      </c>
      <c r="AY36" s="38">
        <f t="shared" si="17"/>
        <v>0.12800000000000003</v>
      </c>
      <c r="AZ36" s="38">
        <f t="shared" si="18"/>
        <v>-8.5937499999999958E-2</v>
      </c>
    </row>
    <row r="37" spans="2:52" x14ac:dyDescent="0.25">
      <c r="B37" s="2">
        <v>3.3</v>
      </c>
      <c r="C37" s="2">
        <v>7.0000000000000007E-2</v>
      </c>
      <c r="D37" s="2">
        <v>3.3</v>
      </c>
      <c r="E37" s="2">
        <v>0.78</v>
      </c>
      <c r="F37" s="2">
        <v>3.3</v>
      </c>
      <c r="G37" s="2">
        <v>-0.1</v>
      </c>
      <c r="H37" s="1">
        <f t="shared" si="8"/>
        <v>3.2999999999999994</v>
      </c>
      <c r="I37" s="38">
        <f t="shared" si="9"/>
        <v>0.25000000000000006</v>
      </c>
      <c r="J37" s="39">
        <f t="shared" si="4"/>
        <v>0.25000000000000006</v>
      </c>
      <c r="K37" s="4">
        <f t="shared" si="10"/>
        <v>19.634954084936208</v>
      </c>
      <c r="L37" s="38">
        <f t="shared" si="11"/>
        <v>1.273239544735163E-2</v>
      </c>
      <c r="M37" s="38">
        <f t="shared" si="12"/>
        <v>0.13199999999999998</v>
      </c>
      <c r="N37" s="41">
        <f t="shared" si="13"/>
        <v>9.6457541267815401E-5</v>
      </c>
      <c r="W37" s="39">
        <f t="shared" si="5"/>
        <v>0.01</v>
      </c>
      <c r="AJ37" s="39">
        <f t="shared" si="6"/>
        <v>0.01</v>
      </c>
      <c r="AO37" s="2">
        <v>3.3</v>
      </c>
      <c r="AP37" s="2">
        <v>-0.16</v>
      </c>
      <c r="AQ37" s="2">
        <v>3.3</v>
      </c>
      <c r="AR37" s="2">
        <v>-0.06</v>
      </c>
      <c r="AS37" s="2">
        <v>3.3</v>
      </c>
      <c r="AT37" s="2">
        <v>-0.28000000000000003</v>
      </c>
      <c r="AU37" s="1">
        <f t="shared" si="14"/>
        <v>3.2999999999999994</v>
      </c>
      <c r="AV37" s="4">
        <f t="shared" si="15"/>
        <v>-0.16666666666666666</v>
      </c>
      <c r="AW37" s="39">
        <f t="shared" si="7"/>
        <v>0.01</v>
      </c>
      <c r="AX37" s="38">
        <f t="shared" si="16"/>
        <v>-16.666666666666664</v>
      </c>
      <c r="AY37" s="38">
        <f t="shared" si="17"/>
        <v>0.13199999999999998</v>
      </c>
      <c r="AZ37" s="38">
        <f t="shared" si="18"/>
        <v>-0.12626262626262624</v>
      </c>
    </row>
    <row r="38" spans="2:52" x14ac:dyDescent="0.25">
      <c r="B38" s="2">
        <v>3.4</v>
      </c>
      <c r="C38" s="2">
        <v>0.33</v>
      </c>
      <c r="D38" s="2">
        <v>3.4</v>
      </c>
      <c r="E38" s="2">
        <v>1.03</v>
      </c>
      <c r="F38" s="2">
        <v>3.4</v>
      </c>
      <c r="G38" s="2">
        <v>-0.16</v>
      </c>
      <c r="H38" s="1">
        <f t="shared" si="8"/>
        <v>3.4</v>
      </c>
      <c r="I38" s="38">
        <f t="shared" si="9"/>
        <v>0.40000000000000008</v>
      </c>
      <c r="J38" s="39">
        <f t="shared" si="4"/>
        <v>0.40000000000000008</v>
      </c>
      <c r="K38" s="4">
        <f t="shared" si="10"/>
        <v>19.634954084936208</v>
      </c>
      <c r="L38" s="38">
        <f t="shared" si="11"/>
        <v>2.0371832715762608E-2</v>
      </c>
      <c r="M38" s="38">
        <f t="shared" si="12"/>
        <v>0.13600000000000001</v>
      </c>
      <c r="N38" s="41">
        <f t="shared" si="13"/>
        <v>1.4979288761590151E-4</v>
      </c>
      <c r="W38" s="39">
        <f t="shared" si="5"/>
        <v>0.01</v>
      </c>
      <c r="AJ38" s="39">
        <f t="shared" si="6"/>
        <v>0.01</v>
      </c>
      <c r="AO38" s="2">
        <v>3.4</v>
      </c>
      <c r="AP38" s="2">
        <v>-0.16</v>
      </c>
      <c r="AQ38" s="2">
        <v>3.4</v>
      </c>
      <c r="AR38" s="2">
        <v>-0.02</v>
      </c>
      <c r="AS38" s="2">
        <v>3.4</v>
      </c>
      <c r="AT38" s="2">
        <v>-0.24</v>
      </c>
      <c r="AU38" s="1">
        <f t="shared" si="14"/>
        <v>3.4</v>
      </c>
      <c r="AV38" s="4">
        <f t="shared" si="15"/>
        <v>-0.13999999999999999</v>
      </c>
      <c r="AW38" s="39">
        <f t="shared" si="7"/>
        <v>0.01</v>
      </c>
      <c r="AX38" s="38">
        <f t="shared" si="16"/>
        <v>-13.999999999999998</v>
      </c>
      <c r="AY38" s="38">
        <f t="shared" si="17"/>
        <v>0.13600000000000001</v>
      </c>
      <c r="AZ38" s="38">
        <f t="shared" si="18"/>
        <v>-0.10294117647058822</v>
      </c>
    </row>
    <row r="39" spans="2:52" x14ac:dyDescent="0.25">
      <c r="B39" s="2">
        <v>3.5</v>
      </c>
      <c r="C39" s="2">
        <v>0.28999999999999998</v>
      </c>
      <c r="D39" s="2">
        <v>3.5</v>
      </c>
      <c r="E39" s="2">
        <v>1.25</v>
      </c>
      <c r="F39" s="2">
        <v>3.5</v>
      </c>
      <c r="G39" s="2">
        <v>-0.19</v>
      </c>
      <c r="H39" s="1">
        <f t="shared" si="8"/>
        <v>3.5</v>
      </c>
      <c r="I39" s="38">
        <f t="shared" si="9"/>
        <v>0.45</v>
      </c>
      <c r="J39" s="39">
        <f t="shared" si="4"/>
        <v>0.45</v>
      </c>
      <c r="K39" s="4">
        <f t="shared" si="10"/>
        <v>19.634954084936208</v>
      </c>
      <c r="L39" s="38">
        <f t="shared" si="11"/>
        <v>2.2918311805232929E-2</v>
      </c>
      <c r="M39" s="38">
        <f t="shared" si="12"/>
        <v>0.14000000000000001</v>
      </c>
      <c r="N39" s="41">
        <f t="shared" si="13"/>
        <v>1.6370222718023518E-4</v>
      </c>
      <c r="W39" s="39">
        <f t="shared" si="5"/>
        <v>0.01</v>
      </c>
      <c r="AJ39" s="39">
        <f t="shared" si="6"/>
        <v>0.01</v>
      </c>
      <c r="AO39" s="2">
        <v>3.5</v>
      </c>
      <c r="AP39" s="2">
        <v>-0.14000000000000001</v>
      </c>
      <c r="AQ39" s="2">
        <v>3.5</v>
      </c>
      <c r="AR39" s="2">
        <v>0</v>
      </c>
      <c r="AS39" s="2">
        <v>3.5</v>
      </c>
      <c r="AT39" s="2">
        <v>-0.28000000000000003</v>
      </c>
      <c r="AU39" s="1">
        <f t="shared" si="14"/>
        <v>3.5</v>
      </c>
      <c r="AV39" s="4">
        <f t="shared" si="15"/>
        <v>-0.14000000000000001</v>
      </c>
      <c r="AW39" s="39">
        <f t="shared" si="7"/>
        <v>0.01</v>
      </c>
      <c r="AX39" s="38">
        <f t="shared" si="16"/>
        <v>-14.000000000000002</v>
      </c>
      <c r="AY39" s="38">
        <f t="shared" si="17"/>
        <v>0.14000000000000001</v>
      </c>
      <c r="AZ39" s="38">
        <f t="shared" si="18"/>
        <v>-0.1</v>
      </c>
    </row>
    <row r="40" spans="2:52" x14ac:dyDescent="0.25">
      <c r="B40" s="2">
        <v>3.6</v>
      </c>
      <c r="C40" s="2">
        <v>0.19</v>
      </c>
      <c r="D40" s="2">
        <v>3.6</v>
      </c>
      <c r="E40" s="2">
        <v>1.23</v>
      </c>
      <c r="F40" s="2">
        <v>3.6</v>
      </c>
      <c r="G40" s="2">
        <v>-0.08</v>
      </c>
      <c r="H40" s="1">
        <f t="shared" si="8"/>
        <v>3.6</v>
      </c>
      <c r="I40" s="38">
        <f t="shared" si="9"/>
        <v>0.4466666666666666</v>
      </c>
      <c r="J40" s="39">
        <f t="shared" si="4"/>
        <v>0.4466666666666666</v>
      </c>
      <c r="K40" s="4">
        <f t="shared" si="10"/>
        <v>19.634954084936208</v>
      </c>
      <c r="L40" s="38">
        <f t="shared" si="11"/>
        <v>2.2748546532601568E-2</v>
      </c>
      <c r="M40" s="38">
        <f t="shared" si="12"/>
        <v>0.14400000000000002</v>
      </c>
      <c r="N40" s="41">
        <f t="shared" si="13"/>
        <v>1.5797601758751087E-4</v>
      </c>
      <c r="W40" s="39">
        <f t="shared" si="5"/>
        <v>0.01</v>
      </c>
      <c r="AJ40" s="39">
        <f t="shared" si="6"/>
        <v>0.01</v>
      </c>
      <c r="AO40" s="2">
        <v>3.6</v>
      </c>
      <c r="AP40" s="2">
        <v>-0.15</v>
      </c>
      <c r="AQ40" s="2">
        <v>3.6</v>
      </c>
      <c r="AR40" s="2">
        <v>0.01</v>
      </c>
      <c r="AS40" s="2">
        <v>3.6</v>
      </c>
      <c r="AT40" s="2">
        <v>-0.23</v>
      </c>
      <c r="AU40" s="1">
        <f t="shared" si="14"/>
        <v>3.6</v>
      </c>
      <c r="AV40" s="4">
        <f t="shared" si="15"/>
        <v>-0.12333333333333334</v>
      </c>
      <c r="AW40" s="39">
        <f t="shared" si="7"/>
        <v>0.01</v>
      </c>
      <c r="AX40" s="38">
        <f t="shared" si="16"/>
        <v>-12.333333333333334</v>
      </c>
      <c r="AY40" s="38">
        <f t="shared" si="17"/>
        <v>0.14400000000000002</v>
      </c>
      <c r="AZ40" s="38">
        <f t="shared" si="18"/>
        <v>-8.5648148148148154E-2</v>
      </c>
    </row>
    <row r="41" spans="2:52" x14ac:dyDescent="0.25">
      <c r="B41" s="2">
        <v>3.7</v>
      </c>
      <c r="C41" s="2">
        <v>0.21</v>
      </c>
      <c r="D41" s="2">
        <v>3.7</v>
      </c>
      <c r="E41" s="2">
        <v>1.1399999999999999</v>
      </c>
      <c r="F41" s="2">
        <v>3.7</v>
      </c>
      <c r="G41" s="2">
        <v>0.16</v>
      </c>
      <c r="H41" s="1">
        <f t="shared" si="8"/>
        <v>3.7000000000000006</v>
      </c>
      <c r="I41" s="38">
        <f t="shared" si="9"/>
        <v>0.5033333333333333</v>
      </c>
      <c r="J41" s="39">
        <f t="shared" si="4"/>
        <v>0.5033333333333333</v>
      </c>
      <c r="K41" s="4">
        <f t="shared" si="10"/>
        <v>19.634954084936208</v>
      </c>
      <c r="L41" s="38">
        <f t="shared" si="11"/>
        <v>2.5634556167334607E-2</v>
      </c>
      <c r="M41" s="38">
        <f t="shared" si="12"/>
        <v>0.14800000000000002</v>
      </c>
      <c r="N41" s="41">
        <f t="shared" si="13"/>
        <v>1.7320646059009869E-4</v>
      </c>
      <c r="W41" s="39">
        <f t="shared" si="5"/>
        <v>0.01</v>
      </c>
      <c r="AJ41" s="39">
        <f t="shared" si="6"/>
        <v>0.01</v>
      </c>
      <c r="AO41" s="2">
        <v>3.7</v>
      </c>
      <c r="AP41" s="2">
        <v>-0.11</v>
      </c>
      <c r="AQ41" s="2">
        <v>3.7</v>
      </c>
      <c r="AR41" s="2">
        <v>0.02</v>
      </c>
      <c r="AS41" s="2">
        <v>3.7</v>
      </c>
      <c r="AT41" s="2">
        <v>-0.28999999999999998</v>
      </c>
      <c r="AU41" s="1">
        <f t="shared" si="14"/>
        <v>3.7000000000000006</v>
      </c>
      <c r="AV41" s="4">
        <f t="shared" si="15"/>
        <v>-0.12666666666666668</v>
      </c>
      <c r="AW41" s="39">
        <f t="shared" si="7"/>
        <v>0.01</v>
      </c>
      <c r="AX41" s="38">
        <f t="shared" si="16"/>
        <v>-12.666666666666668</v>
      </c>
      <c r="AY41" s="38">
        <f t="shared" si="17"/>
        <v>0.14800000000000002</v>
      </c>
      <c r="AZ41" s="38">
        <f t="shared" si="18"/>
        <v>-8.5585585585585586E-2</v>
      </c>
    </row>
    <row r="42" spans="2:52" x14ac:dyDescent="0.25">
      <c r="B42" s="2">
        <v>3.8</v>
      </c>
      <c r="C42" s="2">
        <v>7.0000000000000007E-2</v>
      </c>
      <c r="D42" s="2">
        <v>3.8</v>
      </c>
      <c r="E42" s="2">
        <v>1.1399999999999999</v>
      </c>
      <c r="F42" s="2">
        <v>3.8</v>
      </c>
      <c r="G42" s="2">
        <v>-0.09</v>
      </c>
      <c r="H42" s="1">
        <f t="shared" si="8"/>
        <v>3.7999999999999994</v>
      </c>
      <c r="I42" s="38">
        <f t="shared" si="9"/>
        <v>0.37333333333333329</v>
      </c>
      <c r="J42" s="39">
        <f t="shared" si="4"/>
        <v>0.37333333333333329</v>
      </c>
      <c r="K42" s="4">
        <f t="shared" si="10"/>
        <v>19.634954084936208</v>
      </c>
      <c r="L42" s="38">
        <f t="shared" si="11"/>
        <v>1.9013710534711761E-2</v>
      </c>
      <c r="M42" s="38">
        <f t="shared" si="12"/>
        <v>0.15199999999999997</v>
      </c>
      <c r="N42" s="41">
        <f t="shared" si="13"/>
        <v>1.2509020088626163E-4</v>
      </c>
      <c r="W42" s="39">
        <f t="shared" si="5"/>
        <v>0.01</v>
      </c>
      <c r="AJ42" s="39">
        <f t="shared" si="6"/>
        <v>0.01</v>
      </c>
      <c r="AO42" s="2">
        <v>3.8</v>
      </c>
      <c r="AP42" s="2">
        <v>-0.05</v>
      </c>
      <c r="AQ42" s="2">
        <v>3.8</v>
      </c>
      <c r="AR42" s="2">
        <v>0.11</v>
      </c>
      <c r="AS42" s="2">
        <v>3.8</v>
      </c>
      <c r="AT42" s="2">
        <v>-0.24</v>
      </c>
      <c r="AU42" s="1">
        <f t="shared" si="14"/>
        <v>3.7999999999999994</v>
      </c>
      <c r="AV42" s="4">
        <f t="shared" si="15"/>
        <v>-0.06</v>
      </c>
      <c r="AW42" s="39">
        <f t="shared" si="7"/>
        <v>0.01</v>
      </c>
      <c r="AX42" s="38">
        <f t="shared" si="16"/>
        <v>-6</v>
      </c>
      <c r="AY42" s="38">
        <f t="shared" si="17"/>
        <v>0.15199999999999997</v>
      </c>
      <c r="AZ42" s="38">
        <f t="shared" si="18"/>
        <v>-3.9473684210526327E-2</v>
      </c>
    </row>
    <row r="43" spans="2:52" x14ac:dyDescent="0.25">
      <c r="B43" s="2">
        <v>3.9</v>
      </c>
      <c r="C43" s="2">
        <v>0.13</v>
      </c>
      <c r="D43" s="2">
        <v>3.9</v>
      </c>
      <c r="E43" s="2">
        <v>0.91</v>
      </c>
      <c r="F43" s="2">
        <v>3.9</v>
      </c>
      <c r="G43" s="2">
        <v>-0.05</v>
      </c>
      <c r="H43" s="1">
        <f t="shared" si="8"/>
        <v>3.9</v>
      </c>
      <c r="I43" s="38">
        <f t="shared" si="9"/>
        <v>0.33</v>
      </c>
      <c r="J43" s="39">
        <f t="shared" si="4"/>
        <v>0.33</v>
      </c>
      <c r="K43" s="4">
        <f t="shared" si="10"/>
        <v>19.634954084936208</v>
      </c>
      <c r="L43" s="38">
        <f t="shared" si="11"/>
        <v>1.6806761990504147E-2</v>
      </c>
      <c r="M43" s="38">
        <f t="shared" si="12"/>
        <v>0.156</v>
      </c>
      <c r="N43" s="41">
        <f t="shared" si="13"/>
        <v>1.0773565378528299E-4</v>
      </c>
      <c r="W43" s="39">
        <f t="shared" si="5"/>
        <v>0.01</v>
      </c>
      <c r="AJ43" s="39">
        <f t="shared" si="6"/>
        <v>0.01</v>
      </c>
      <c r="AO43" s="2">
        <v>3.9</v>
      </c>
      <c r="AP43" s="2">
        <v>0.1</v>
      </c>
      <c r="AQ43" s="2">
        <v>3.9</v>
      </c>
      <c r="AR43" s="2">
        <v>-0.1</v>
      </c>
      <c r="AS43" s="2">
        <v>3.9</v>
      </c>
      <c r="AT43" s="2">
        <v>-0.26</v>
      </c>
      <c r="AU43" s="1">
        <f t="shared" si="14"/>
        <v>3.9</v>
      </c>
      <c r="AV43" s="4">
        <f t="shared" si="15"/>
        <v>-8.666666666666667E-2</v>
      </c>
      <c r="AW43" s="39">
        <f t="shared" si="7"/>
        <v>0.01</v>
      </c>
      <c r="AX43" s="38">
        <f t="shared" si="16"/>
        <v>-8.6666666666666661</v>
      </c>
      <c r="AY43" s="38">
        <f t="shared" si="17"/>
        <v>0.156</v>
      </c>
      <c r="AZ43" s="38">
        <f t="shared" si="18"/>
        <v>-5.5555555555555552E-2</v>
      </c>
    </row>
    <row r="44" spans="2:52" x14ac:dyDescent="0.25">
      <c r="B44" s="2">
        <v>4</v>
      </c>
      <c r="C44" s="2">
        <v>0.14000000000000001</v>
      </c>
      <c r="D44" s="2">
        <v>4</v>
      </c>
      <c r="E44" s="2">
        <v>0.74</v>
      </c>
      <c r="F44" s="2">
        <v>4</v>
      </c>
      <c r="G44" s="2">
        <v>-0.12</v>
      </c>
      <c r="H44" s="1">
        <f t="shared" si="8"/>
        <v>4</v>
      </c>
      <c r="I44" s="38">
        <f t="shared" si="9"/>
        <v>0.25333333333333335</v>
      </c>
      <c r="J44" s="39">
        <f t="shared" si="4"/>
        <v>0.25333333333333335</v>
      </c>
      <c r="K44" s="4">
        <f t="shared" si="10"/>
        <v>19.634954084936208</v>
      </c>
      <c r="L44" s="38">
        <f t="shared" si="11"/>
        <v>1.2902160719982982E-2</v>
      </c>
      <c r="M44" s="38">
        <f t="shared" si="12"/>
        <v>0.16</v>
      </c>
      <c r="N44" s="41">
        <f t="shared" si="13"/>
        <v>8.0638504499893639E-5</v>
      </c>
      <c r="W44" s="39">
        <f t="shared" si="5"/>
        <v>0.01</v>
      </c>
      <c r="AJ44" s="39">
        <f t="shared" si="6"/>
        <v>0.01</v>
      </c>
      <c r="AO44" s="2">
        <v>4</v>
      </c>
      <c r="AP44" s="2">
        <v>0.12</v>
      </c>
      <c r="AQ44" s="2">
        <v>4</v>
      </c>
      <c r="AR44" s="2">
        <v>-0.18</v>
      </c>
      <c r="AS44" s="2">
        <v>4</v>
      </c>
      <c r="AT44" s="2">
        <v>-0.14000000000000001</v>
      </c>
      <c r="AU44" s="1">
        <f t="shared" si="14"/>
        <v>4</v>
      </c>
      <c r="AV44" s="4">
        <f t="shared" si="15"/>
        <v>-6.6666666666666666E-2</v>
      </c>
      <c r="AW44" s="39">
        <f t="shared" si="7"/>
        <v>0.01</v>
      </c>
      <c r="AX44" s="38">
        <f t="shared" si="16"/>
        <v>-6.6666666666666661</v>
      </c>
      <c r="AY44" s="38">
        <f t="shared" si="17"/>
        <v>0.16</v>
      </c>
      <c r="AZ44" s="38">
        <f t="shared" si="18"/>
        <v>-4.1666666666666664E-2</v>
      </c>
    </row>
    <row r="45" spans="2:52" x14ac:dyDescent="0.25">
      <c r="B45" s="2">
        <v>4.0999999999999996</v>
      </c>
      <c r="C45" s="2">
        <v>-0.09</v>
      </c>
      <c r="D45" s="2">
        <v>4.0999999999999996</v>
      </c>
      <c r="E45" s="2">
        <v>0.42</v>
      </c>
      <c r="F45" s="2">
        <v>4.0999999999999996</v>
      </c>
      <c r="G45" s="2">
        <v>-0.01</v>
      </c>
      <c r="H45" s="1">
        <f t="shared" si="8"/>
        <v>4.0999999999999996</v>
      </c>
      <c r="I45" s="38">
        <f t="shared" si="9"/>
        <v>0.10666666666666665</v>
      </c>
      <c r="J45" s="39">
        <f t="shared" si="4"/>
        <v>0.10666666666666665</v>
      </c>
      <c r="K45" s="4">
        <f t="shared" si="10"/>
        <v>19.634954084936208</v>
      </c>
      <c r="L45" s="38">
        <f t="shared" si="11"/>
        <v>5.4324887242033597E-3</v>
      </c>
      <c r="M45" s="38">
        <f t="shared" si="12"/>
        <v>0.16399999999999998</v>
      </c>
      <c r="N45" s="41">
        <f t="shared" si="13"/>
        <v>3.3124931245142445E-5</v>
      </c>
      <c r="W45" s="39">
        <f t="shared" si="5"/>
        <v>0.01</v>
      </c>
      <c r="AJ45" s="39">
        <f t="shared" si="6"/>
        <v>0.01</v>
      </c>
      <c r="AO45" s="2">
        <v>4.0999999999999996</v>
      </c>
      <c r="AP45" s="2">
        <v>0.28000000000000003</v>
      </c>
      <c r="AQ45" s="2">
        <v>4.0999999999999996</v>
      </c>
      <c r="AR45" s="2">
        <v>-0.17</v>
      </c>
      <c r="AS45" s="2">
        <v>4.0999999999999996</v>
      </c>
      <c r="AT45" s="2">
        <v>-0.15</v>
      </c>
      <c r="AU45" s="1">
        <f t="shared" si="14"/>
        <v>4.0999999999999996</v>
      </c>
      <c r="AV45" s="4">
        <f t="shared" si="15"/>
        <v>-1.3333333333333327E-2</v>
      </c>
      <c r="AW45" s="39">
        <f t="shared" si="7"/>
        <v>0.01</v>
      </c>
      <c r="AX45" s="38">
        <f t="shared" si="16"/>
        <v>-1.3333333333333326</v>
      </c>
      <c r="AY45" s="38">
        <f t="shared" si="17"/>
        <v>0.16399999999999998</v>
      </c>
      <c r="AZ45" s="38">
        <f t="shared" si="18"/>
        <v>-8.1300813008130055E-3</v>
      </c>
    </row>
    <row r="46" spans="2:52" x14ac:dyDescent="0.25">
      <c r="B46" s="2">
        <v>4.2</v>
      </c>
      <c r="C46" s="2">
        <v>0</v>
      </c>
      <c r="D46" s="2">
        <v>4.2</v>
      </c>
      <c r="E46" s="2">
        <v>0.51</v>
      </c>
      <c r="F46" s="2">
        <v>4.2</v>
      </c>
      <c r="G46" s="2">
        <v>-0.06</v>
      </c>
      <c r="H46" s="1">
        <f t="shared" si="8"/>
        <v>4.2</v>
      </c>
      <c r="I46" s="38">
        <f t="shared" si="9"/>
        <v>0.15</v>
      </c>
      <c r="J46" s="39">
        <f t="shared" si="4"/>
        <v>0.15</v>
      </c>
      <c r="K46" s="4">
        <f t="shared" si="10"/>
        <v>19.634954084936208</v>
      </c>
      <c r="L46" s="38">
        <f t="shared" si="11"/>
        <v>7.6394372684109755E-3</v>
      </c>
      <c r="M46" s="38">
        <f t="shared" si="12"/>
        <v>0.16800000000000001</v>
      </c>
      <c r="N46" s="41">
        <f t="shared" si="13"/>
        <v>4.5472840883398666E-5</v>
      </c>
      <c r="W46" s="39">
        <f t="shared" si="5"/>
        <v>0.01</v>
      </c>
      <c r="AJ46" s="39">
        <f t="shared" si="6"/>
        <v>0.01</v>
      </c>
      <c r="AO46" s="2">
        <v>4.2</v>
      </c>
      <c r="AP46" s="2">
        <v>0.16</v>
      </c>
      <c r="AQ46" s="2">
        <v>4.2</v>
      </c>
      <c r="AR46" s="2">
        <v>-0.17</v>
      </c>
      <c r="AS46" s="2">
        <v>4.2</v>
      </c>
      <c r="AT46" s="2">
        <v>-0.23</v>
      </c>
      <c r="AU46" s="1">
        <f t="shared" si="14"/>
        <v>4.2</v>
      </c>
      <c r="AV46" s="4">
        <f t="shared" si="15"/>
        <v>-0.08</v>
      </c>
      <c r="AW46" s="39">
        <f t="shared" si="7"/>
        <v>0.01</v>
      </c>
      <c r="AX46" s="38">
        <f t="shared" si="16"/>
        <v>-8</v>
      </c>
      <c r="AY46" s="38">
        <f t="shared" si="17"/>
        <v>0.16800000000000001</v>
      </c>
      <c r="AZ46" s="38">
        <f t="shared" si="18"/>
        <v>-4.7619047619047616E-2</v>
      </c>
    </row>
    <row r="47" spans="2:52" x14ac:dyDescent="0.25">
      <c r="B47" s="2">
        <v>4.3</v>
      </c>
      <c r="C47" s="2">
        <v>-0.03</v>
      </c>
      <c r="D47" s="2">
        <v>4.3</v>
      </c>
      <c r="E47" s="2">
        <v>0.55000000000000004</v>
      </c>
      <c r="F47" s="2">
        <v>4.3</v>
      </c>
      <c r="G47" s="2">
        <v>0.02</v>
      </c>
      <c r="H47" s="1">
        <f t="shared" si="8"/>
        <v>4.3</v>
      </c>
      <c r="I47" s="38">
        <f t="shared" si="9"/>
        <v>0.18000000000000002</v>
      </c>
      <c r="J47" s="39">
        <f t="shared" si="4"/>
        <v>0.18000000000000002</v>
      </c>
      <c r="K47" s="4">
        <f t="shared" si="10"/>
        <v>19.634954084936208</v>
      </c>
      <c r="L47" s="38">
        <f t="shared" si="11"/>
        <v>9.1673247220931727E-3</v>
      </c>
      <c r="M47" s="38">
        <f t="shared" si="12"/>
        <v>0.17199999999999999</v>
      </c>
      <c r="N47" s="41">
        <f t="shared" si="13"/>
        <v>5.3298399547053337E-5</v>
      </c>
      <c r="W47" s="39">
        <f t="shared" si="5"/>
        <v>0.01</v>
      </c>
      <c r="AJ47" s="39">
        <f t="shared" si="6"/>
        <v>0.01</v>
      </c>
      <c r="AO47" s="2">
        <v>4.3</v>
      </c>
      <c r="AP47" s="2">
        <v>-0.01</v>
      </c>
      <c r="AQ47" s="2">
        <v>4.3</v>
      </c>
      <c r="AR47" s="2">
        <v>-0.03</v>
      </c>
      <c r="AS47" s="2">
        <v>4.3</v>
      </c>
      <c r="AT47" s="2">
        <v>-0.27</v>
      </c>
      <c r="AU47" s="1">
        <f t="shared" si="14"/>
        <v>4.3</v>
      </c>
      <c r="AV47" s="4">
        <f t="shared" si="15"/>
        <v>-0.10333333333333333</v>
      </c>
      <c r="AW47" s="39">
        <f t="shared" si="7"/>
        <v>0.01</v>
      </c>
      <c r="AX47" s="38">
        <f t="shared" si="16"/>
        <v>-10.333333333333334</v>
      </c>
      <c r="AY47" s="38">
        <f t="shared" si="17"/>
        <v>0.17199999999999999</v>
      </c>
      <c r="AZ47" s="38">
        <f t="shared" si="18"/>
        <v>-6.0077519379844978E-2</v>
      </c>
    </row>
    <row r="48" spans="2:52" x14ac:dyDescent="0.25">
      <c r="B48" s="2">
        <v>4.4000000000000004</v>
      </c>
      <c r="C48" s="2">
        <v>7.0000000000000007E-2</v>
      </c>
      <c r="D48" s="2">
        <v>4.4000000000000004</v>
      </c>
      <c r="E48" s="2">
        <v>0.52</v>
      </c>
      <c r="F48" s="2">
        <v>4.4000000000000004</v>
      </c>
      <c r="G48" s="2">
        <v>-0.09</v>
      </c>
      <c r="H48" s="1">
        <f t="shared" si="8"/>
        <v>4.4000000000000004</v>
      </c>
      <c r="I48" s="38">
        <f t="shared" si="9"/>
        <v>0.16666666666666671</v>
      </c>
      <c r="J48" s="39">
        <f t="shared" si="4"/>
        <v>0.16666666666666671</v>
      </c>
      <c r="K48" s="4">
        <f t="shared" si="10"/>
        <v>19.634954084936208</v>
      </c>
      <c r="L48" s="38">
        <f t="shared" si="11"/>
        <v>8.4882636315677541E-3</v>
      </c>
      <c r="M48" s="38">
        <f t="shared" si="12"/>
        <v>0.17600000000000002</v>
      </c>
      <c r="N48" s="41">
        <f t="shared" si="13"/>
        <v>4.8228770633907687E-5</v>
      </c>
      <c r="W48" s="39">
        <f t="shared" si="5"/>
        <v>0.01</v>
      </c>
      <c r="AJ48" s="39">
        <f t="shared" si="6"/>
        <v>0.01</v>
      </c>
      <c r="AO48" s="2">
        <v>4.4000000000000004</v>
      </c>
      <c r="AP48" s="2">
        <v>0.02</v>
      </c>
      <c r="AQ48" s="2">
        <v>4.4000000000000004</v>
      </c>
      <c r="AR48" s="2">
        <v>0.35</v>
      </c>
      <c r="AS48" s="2">
        <v>4.4000000000000004</v>
      </c>
      <c r="AT48" s="2">
        <v>-0.26</v>
      </c>
      <c r="AU48" s="1">
        <f t="shared" si="14"/>
        <v>4.4000000000000004</v>
      </c>
      <c r="AV48" s="4">
        <f t="shared" si="15"/>
        <v>3.666666666666666E-2</v>
      </c>
      <c r="AW48" s="39">
        <f t="shared" si="7"/>
        <v>3.666666666666666E-2</v>
      </c>
      <c r="AX48" s="38">
        <f t="shared" si="16"/>
        <v>1</v>
      </c>
      <c r="AY48" s="38">
        <f t="shared" si="17"/>
        <v>0.17600000000000002</v>
      </c>
      <c r="AZ48" s="38">
        <f t="shared" si="18"/>
        <v>5.6818181818181811E-3</v>
      </c>
    </row>
    <row r="49" spans="2:52" x14ac:dyDescent="0.25">
      <c r="B49" s="2">
        <v>4.5</v>
      </c>
      <c r="C49" s="2">
        <v>0.05</v>
      </c>
      <c r="D49" s="2">
        <v>4.5</v>
      </c>
      <c r="E49" s="2">
        <v>0.37</v>
      </c>
      <c r="F49" s="2">
        <v>4.5</v>
      </c>
      <c r="G49" s="2">
        <v>-0.06</v>
      </c>
      <c r="H49" s="1">
        <f t="shared" si="8"/>
        <v>4.5</v>
      </c>
      <c r="I49" s="38">
        <f t="shared" si="9"/>
        <v>0.12</v>
      </c>
      <c r="J49" s="39">
        <f t="shared" si="4"/>
        <v>0.12</v>
      </c>
      <c r="K49" s="4">
        <f t="shared" si="10"/>
        <v>19.634954084936208</v>
      </c>
      <c r="L49" s="38">
        <f t="shared" si="11"/>
        <v>6.1115498147287809E-3</v>
      </c>
      <c r="M49" s="38">
        <f t="shared" si="12"/>
        <v>0.18</v>
      </c>
      <c r="N49" s="41">
        <f t="shared" si="13"/>
        <v>3.3953054526271002E-5</v>
      </c>
      <c r="W49" s="39">
        <f t="shared" si="5"/>
        <v>0.01</v>
      </c>
      <c r="AJ49" s="39">
        <f t="shared" si="6"/>
        <v>0.01</v>
      </c>
      <c r="AO49" s="2">
        <v>4.5</v>
      </c>
      <c r="AP49" s="2">
        <v>-0.16</v>
      </c>
      <c r="AQ49" s="2">
        <v>4.5</v>
      </c>
      <c r="AR49" s="2">
        <v>0.57999999999999996</v>
      </c>
      <c r="AS49" s="2">
        <v>4.5</v>
      </c>
      <c r="AT49" s="2">
        <v>-0.12</v>
      </c>
      <c r="AU49" s="1">
        <f t="shared" si="14"/>
        <v>4.5</v>
      </c>
      <c r="AV49" s="4">
        <f t="shared" si="15"/>
        <v>9.9999999999999978E-2</v>
      </c>
      <c r="AW49" s="39">
        <f t="shared" si="7"/>
        <v>9.9999999999999978E-2</v>
      </c>
      <c r="AX49" s="38">
        <f t="shared" si="16"/>
        <v>1</v>
      </c>
      <c r="AY49" s="38">
        <f t="shared" si="17"/>
        <v>0.18</v>
      </c>
      <c r="AZ49" s="38">
        <f t="shared" si="18"/>
        <v>5.5555555555555558E-3</v>
      </c>
    </row>
    <row r="50" spans="2:52" x14ac:dyDescent="0.25">
      <c r="B50" s="2">
        <v>4.5999999999999996</v>
      </c>
      <c r="C50" s="2">
        <v>-0.13</v>
      </c>
      <c r="D50" s="2">
        <v>4.5999999999999996</v>
      </c>
      <c r="E50" s="2">
        <v>0.28999999999999998</v>
      </c>
      <c r="F50" s="2">
        <v>4.5999999999999996</v>
      </c>
      <c r="G50" s="2">
        <v>-0.03</v>
      </c>
      <c r="H50" s="1">
        <f t="shared" si="8"/>
        <v>4.5999999999999996</v>
      </c>
      <c r="I50" s="38">
        <f t="shared" si="9"/>
        <v>4.3333333333333328E-2</v>
      </c>
      <c r="J50" s="39">
        <f t="shared" si="4"/>
        <v>4.3333333333333328E-2</v>
      </c>
      <c r="K50" s="4">
        <f t="shared" si="10"/>
        <v>19.634954084936208</v>
      </c>
      <c r="L50" s="38">
        <f t="shared" si="11"/>
        <v>2.206948544207615E-3</v>
      </c>
      <c r="M50" s="38">
        <f t="shared" si="12"/>
        <v>0.184</v>
      </c>
      <c r="N50" s="41">
        <f t="shared" si="13"/>
        <v>1.1994285566345733E-5</v>
      </c>
      <c r="W50" s="39">
        <f t="shared" si="5"/>
        <v>0.01</v>
      </c>
      <c r="AJ50" s="39">
        <f t="shared" si="6"/>
        <v>0.01</v>
      </c>
      <c r="AO50" s="2">
        <v>4.5999999999999996</v>
      </c>
      <c r="AP50" s="2">
        <v>-7.0000000000000007E-2</v>
      </c>
      <c r="AQ50" s="2">
        <v>4.5999999999999996</v>
      </c>
      <c r="AR50" s="2">
        <v>0.39</v>
      </c>
      <c r="AS50" s="2">
        <v>4.5999999999999996</v>
      </c>
      <c r="AT50" s="2">
        <v>-0.1</v>
      </c>
      <c r="AU50" s="1">
        <f t="shared" si="14"/>
        <v>4.5999999999999996</v>
      </c>
      <c r="AV50" s="4">
        <f t="shared" si="15"/>
        <v>7.3333333333333334E-2</v>
      </c>
      <c r="AW50" s="39">
        <f t="shared" si="7"/>
        <v>7.3333333333333334E-2</v>
      </c>
      <c r="AX50" s="38">
        <f t="shared" si="16"/>
        <v>1</v>
      </c>
      <c r="AY50" s="38">
        <f t="shared" si="17"/>
        <v>0.184</v>
      </c>
      <c r="AZ50" s="38">
        <f t="shared" si="18"/>
        <v>5.434782608695652E-3</v>
      </c>
    </row>
    <row r="51" spans="2:52" x14ac:dyDescent="0.25">
      <c r="B51" s="2">
        <v>4.7</v>
      </c>
      <c r="C51" s="2">
        <v>-0.13</v>
      </c>
      <c r="D51" s="2">
        <v>4.7</v>
      </c>
      <c r="E51" s="2">
        <v>0.22</v>
      </c>
      <c r="F51" s="2">
        <v>4.7</v>
      </c>
      <c r="G51" s="2">
        <v>-0.04</v>
      </c>
      <c r="H51" s="1">
        <f t="shared" si="8"/>
        <v>4.7</v>
      </c>
      <c r="I51" s="38">
        <f t="shared" si="9"/>
        <v>1.6666666666666666E-2</v>
      </c>
      <c r="J51" s="39">
        <f t="shared" si="4"/>
        <v>1.6666666666666666E-2</v>
      </c>
      <c r="K51" s="4">
        <f t="shared" si="10"/>
        <v>19.634954084936208</v>
      </c>
      <c r="L51" s="38">
        <f t="shared" si="11"/>
        <v>8.4882636315677506E-4</v>
      </c>
      <c r="M51" s="38">
        <f t="shared" si="12"/>
        <v>0.188</v>
      </c>
      <c r="N51" s="41">
        <f t="shared" si="13"/>
        <v>4.5150338465785906E-6</v>
      </c>
      <c r="W51" s="39">
        <f t="shared" si="5"/>
        <v>0.01</v>
      </c>
      <c r="AJ51" s="39">
        <f t="shared" si="6"/>
        <v>0.01</v>
      </c>
      <c r="AO51" s="2">
        <v>4.7</v>
      </c>
      <c r="AP51" s="2">
        <v>-0.22</v>
      </c>
      <c r="AQ51" s="2">
        <v>4.7</v>
      </c>
      <c r="AR51" s="2">
        <v>0.18</v>
      </c>
      <c r="AS51" s="2">
        <v>4.7</v>
      </c>
      <c r="AT51" s="2">
        <v>7.0000000000000007E-2</v>
      </c>
      <c r="AU51" s="1">
        <f t="shared" si="14"/>
        <v>4.7</v>
      </c>
      <c r="AV51" s="4">
        <f t="shared" si="15"/>
        <v>0.01</v>
      </c>
      <c r="AW51" s="39">
        <f t="shared" si="7"/>
        <v>0.01</v>
      </c>
      <c r="AX51" s="38">
        <f t="shared" si="16"/>
        <v>1</v>
      </c>
      <c r="AY51" s="38">
        <f t="shared" si="17"/>
        <v>0.188</v>
      </c>
      <c r="AZ51" s="38">
        <f t="shared" si="18"/>
        <v>5.3191489361702126E-3</v>
      </c>
    </row>
    <row r="52" spans="2:52" x14ac:dyDescent="0.25">
      <c r="B52" s="2">
        <v>4.8</v>
      </c>
      <c r="C52" s="2">
        <v>-0.09</v>
      </c>
      <c r="D52" s="2">
        <v>4.8</v>
      </c>
      <c r="E52" s="2">
        <v>0.27</v>
      </c>
      <c r="F52" s="2">
        <v>4.8</v>
      </c>
      <c r="G52" s="2">
        <v>-0.04</v>
      </c>
      <c r="H52" s="1">
        <f t="shared" si="8"/>
        <v>4.8</v>
      </c>
      <c r="I52" s="38">
        <f t="shared" si="9"/>
        <v>4.6666666666666669E-2</v>
      </c>
      <c r="J52" s="39">
        <f t="shared" si="4"/>
        <v>4.6666666666666669E-2</v>
      </c>
      <c r="K52" s="4">
        <f t="shared" si="10"/>
        <v>19.634954084936208</v>
      </c>
      <c r="L52" s="38">
        <f t="shared" si="11"/>
        <v>2.3767138168389705E-3</v>
      </c>
      <c r="M52" s="38">
        <f t="shared" si="12"/>
        <v>0.192</v>
      </c>
      <c r="N52" s="41">
        <f t="shared" si="13"/>
        <v>1.2378717796036306E-5</v>
      </c>
      <c r="W52" s="39">
        <f t="shared" si="5"/>
        <v>0.01</v>
      </c>
      <c r="AJ52" s="39">
        <f t="shared" si="6"/>
        <v>0.01</v>
      </c>
      <c r="AO52" s="2">
        <v>4.8</v>
      </c>
      <c r="AP52" s="2">
        <v>-0.18</v>
      </c>
      <c r="AQ52" s="2">
        <v>4.8</v>
      </c>
      <c r="AR52" s="2">
        <v>0.14000000000000001</v>
      </c>
      <c r="AS52" s="2">
        <v>4.8</v>
      </c>
      <c r="AT52" s="2">
        <v>0</v>
      </c>
      <c r="AU52" s="1">
        <f t="shared" si="14"/>
        <v>4.8</v>
      </c>
      <c r="AV52" s="4">
        <f t="shared" si="15"/>
        <v>-1.3333333333333327E-2</v>
      </c>
      <c r="AW52" s="39">
        <f t="shared" si="7"/>
        <v>0.01</v>
      </c>
      <c r="AX52" s="38">
        <f t="shared" si="16"/>
        <v>-1.3333333333333326</v>
      </c>
      <c r="AY52" s="38">
        <f t="shared" si="17"/>
        <v>0.192</v>
      </c>
      <c r="AZ52" s="38">
        <f t="shared" si="18"/>
        <v>-6.9444444444444406E-3</v>
      </c>
    </row>
    <row r="53" spans="2:52" x14ac:dyDescent="0.25">
      <c r="B53" s="2">
        <v>4.9000000000000004</v>
      </c>
      <c r="C53" s="2">
        <v>-0.08</v>
      </c>
      <c r="D53" s="2">
        <v>4.9000000000000004</v>
      </c>
      <c r="E53" s="2">
        <v>0.16</v>
      </c>
      <c r="F53" s="2">
        <v>4.9000000000000004</v>
      </c>
      <c r="G53" s="2">
        <v>0.06</v>
      </c>
      <c r="H53" s="1">
        <f t="shared" si="8"/>
        <v>4.9000000000000004</v>
      </c>
      <c r="I53" s="38">
        <f t="shared" si="9"/>
        <v>4.6666666666666669E-2</v>
      </c>
      <c r="J53" s="39">
        <f t="shared" si="4"/>
        <v>4.6666666666666669E-2</v>
      </c>
      <c r="K53" s="4">
        <f t="shared" si="10"/>
        <v>19.634954084936208</v>
      </c>
      <c r="L53" s="38">
        <f t="shared" si="11"/>
        <v>2.3767138168389705E-3</v>
      </c>
      <c r="M53" s="38">
        <f t="shared" si="12"/>
        <v>0.19600000000000001</v>
      </c>
      <c r="N53" s="41">
        <f t="shared" si="13"/>
        <v>1.2126090902239646E-5</v>
      </c>
      <c r="W53" s="39">
        <f t="shared" si="5"/>
        <v>0.01</v>
      </c>
      <c r="AJ53" s="39">
        <f t="shared" si="6"/>
        <v>0.01</v>
      </c>
      <c r="AO53" s="2">
        <v>4.9000000000000004</v>
      </c>
      <c r="AP53" s="2">
        <v>-0.27</v>
      </c>
      <c r="AQ53" s="2">
        <v>4.9000000000000004</v>
      </c>
      <c r="AR53" s="2">
        <v>0</v>
      </c>
      <c r="AS53" s="2">
        <v>4.9000000000000004</v>
      </c>
      <c r="AT53" s="2">
        <v>0.04</v>
      </c>
      <c r="AU53" s="1">
        <f t="shared" si="14"/>
        <v>4.9000000000000004</v>
      </c>
      <c r="AV53" s="4">
        <f t="shared" si="15"/>
        <v>-7.6666666666666675E-2</v>
      </c>
      <c r="AW53" s="39">
        <f t="shared" si="7"/>
        <v>0.01</v>
      </c>
      <c r="AX53" s="38">
        <f t="shared" si="16"/>
        <v>-7.666666666666667</v>
      </c>
      <c r="AY53" s="38">
        <f t="shared" si="17"/>
        <v>0.19600000000000001</v>
      </c>
      <c r="AZ53" s="38">
        <f t="shared" si="18"/>
        <v>-3.9115646258503403E-2</v>
      </c>
    </row>
    <row r="54" spans="2:52" x14ac:dyDescent="0.25">
      <c r="B54" s="2">
        <v>5</v>
      </c>
      <c r="C54" s="2">
        <v>0.03</v>
      </c>
      <c r="D54" s="2">
        <v>5</v>
      </c>
      <c r="E54" s="2">
        <v>0.19</v>
      </c>
      <c r="F54" s="2">
        <v>5</v>
      </c>
      <c r="G54" s="2">
        <v>7.0000000000000007E-2</v>
      </c>
      <c r="H54" s="1">
        <f t="shared" si="8"/>
        <v>5</v>
      </c>
      <c r="I54" s="38">
        <f t="shared" si="9"/>
        <v>9.6666666666666679E-2</v>
      </c>
      <c r="J54" s="39">
        <f t="shared" si="4"/>
        <v>9.6666666666666679E-2</v>
      </c>
      <c r="K54" s="4">
        <f t="shared" si="10"/>
        <v>19.634954084936208</v>
      </c>
      <c r="L54" s="38">
        <f t="shared" si="11"/>
        <v>4.9231929063092966E-3</v>
      </c>
      <c r="M54" s="38">
        <f t="shared" si="12"/>
        <v>0.2</v>
      </c>
      <c r="N54" s="41">
        <f t="shared" si="13"/>
        <v>2.4615964531546481E-5</v>
      </c>
      <c r="W54" s="39">
        <f t="shared" si="5"/>
        <v>0.01</v>
      </c>
      <c r="AJ54" s="39">
        <f t="shared" si="6"/>
        <v>0.01</v>
      </c>
      <c r="AO54" s="2">
        <v>5</v>
      </c>
      <c r="AP54" s="2">
        <v>-0.25</v>
      </c>
      <c r="AQ54" s="2">
        <v>5</v>
      </c>
      <c r="AR54" s="2">
        <v>0.15</v>
      </c>
      <c r="AS54" s="2">
        <v>5</v>
      </c>
      <c r="AT54" s="2">
        <v>-0.11</v>
      </c>
      <c r="AU54" s="1">
        <f t="shared" si="14"/>
        <v>5</v>
      </c>
      <c r="AV54" s="4">
        <f t="shared" si="15"/>
        <v>-7.0000000000000007E-2</v>
      </c>
      <c r="AW54" s="39">
        <f t="shared" si="7"/>
        <v>0.01</v>
      </c>
      <c r="AX54" s="38">
        <f t="shared" si="16"/>
        <v>-7.0000000000000009</v>
      </c>
      <c r="AY54" s="38">
        <f t="shared" si="17"/>
        <v>0.2</v>
      </c>
      <c r="AZ54" s="38">
        <f t="shared" si="18"/>
        <v>-3.5000000000000003E-2</v>
      </c>
    </row>
    <row r="55" spans="2:52" x14ac:dyDescent="0.25">
      <c r="B55" s="2">
        <v>5.0999999999999996</v>
      </c>
      <c r="C55" s="2">
        <v>0.19</v>
      </c>
      <c r="D55" s="2">
        <v>5.0999999999999996</v>
      </c>
      <c r="E55" s="2">
        <v>0.27</v>
      </c>
      <c r="F55" s="2">
        <v>5.0999999999999996</v>
      </c>
      <c r="G55" s="2">
        <v>0.02</v>
      </c>
      <c r="H55" s="1">
        <f t="shared" si="8"/>
        <v>5.0999999999999996</v>
      </c>
      <c r="I55" s="38">
        <f t="shared" si="9"/>
        <v>0.16</v>
      </c>
      <c r="J55" s="39">
        <f t="shared" si="4"/>
        <v>0.16</v>
      </c>
      <c r="K55" s="4">
        <f t="shared" si="10"/>
        <v>19.634954084936208</v>
      </c>
      <c r="L55" s="38">
        <f t="shared" si="11"/>
        <v>8.1487330863050413E-3</v>
      </c>
      <c r="M55" s="38">
        <f t="shared" si="12"/>
        <v>0.20399999999999999</v>
      </c>
      <c r="N55" s="41">
        <f t="shared" si="13"/>
        <v>3.9944770030907069E-5</v>
      </c>
      <c r="W55" s="39">
        <f t="shared" si="5"/>
        <v>0.01</v>
      </c>
      <c r="AJ55" s="39">
        <f t="shared" si="6"/>
        <v>0.01</v>
      </c>
      <c r="AO55" s="2">
        <v>5.0999999999999996</v>
      </c>
      <c r="AP55" s="2">
        <v>-0.24</v>
      </c>
      <c r="AQ55" s="2">
        <v>5.0999999999999996</v>
      </c>
      <c r="AR55" s="2">
        <v>0.11</v>
      </c>
      <c r="AS55" s="2">
        <v>5.0999999999999996</v>
      </c>
      <c r="AT55" s="2">
        <v>-0.05</v>
      </c>
      <c r="AU55" s="1">
        <f t="shared" si="14"/>
        <v>5.0999999999999996</v>
      </c>
      <c r="AV55" s="4">
        <f t="shared" si="15"/>
        <v>-0.06</v>
      </c>
      <c r="AW55" s="39">
        <f t="shared" si="7"/>
        <v>0.01</v>
      </c>
      <c r="AX55" s="38">
        <f t="shared" si="16"/>
        <v>-6</v>
      </c>
      <c r="AY55" s="38">
        <f t="shared" si="17"/>
        <v>0.20399999999999999</v>
      </c>
      <c r="AZ55" s="38">
        <f t="shared" si="18"/>
        <v>-2.9411764705882356E-2</v>
      </c>
    </row>
    <row r="56" spans="2:52" x14ac:dyDescent="0.25">
      <c r="B56" s="2">
        <v>5.2</v>
      </c>
      <c r="C56" s="2">
        <v>0.22</v>
      </c>
      <c r="D56" s="2">
        <v>5.2</v>
      </c>
      <c r="E56" s="2">
        <v>0.27</v>
      </c>
      <c r="F56" s="2">
        <v>5.2</v>
      </c>
      <c r="G56" s="2">
        <v>-7.0000000000000007E-2</v>
      </c>
      <c r="H56" s="1">
        <f t="shared" si="8"/>
        <v>5.2</v>
      </c>
      <c r="I56" s="38">
        <f t="shared" si="9"/>
        <v>0.13999999999999999</v>
      </c>
      <c r="J56" s="39">
        <f t="shared" si="4"/>
        <v>0.13999999999999999</v>
      </c>
      <c r="K56" s="4">
        <f t="shared" si="10"/>
        <v>19.634954084936208</v>
      </c>
      <c r="L56" s="38">
        <f t="shared" si="11"/>
        <v>7.1301414505169107E-3</v>
      </c>
      <c r="M56" s="38">
        <f t="shared" si="12"/>
        <v>0.20800000000000002</v>
      </c>
      <c r="N56" s="41">
        <f t="shared" si="13"/>
        <v>3.4279526204408221E-5</v>
      </c>
      <c r="W56" s="39">
        <f t="shared" si="5"/>
        <v>0.01</v>
      </c>
      <c r="AJ56" s="39">
        <f t="shared" si="6"/>
        <v>0.01</v>
      </c>
      <c r="AO56" s="2">
        <v>5.2</v>
      </c>
      <c r="AP56" s="2">
        <v>-0.2</v>
      </c>
      <c r="AQ56" s="2">
        <v>5.2</v>
      </c>
      <c r="AR56" s="2">
        <v>-0.04</v>
      </c>
      <c r="AS56" s="2">
        <v>5.2</v>
      </c>
      <c r="AT56" s="2">
        <v>0.12</v>
      </c>
      <c r="AU56" s="1">
        <f t="shared" si="14"/>
        <v>5.2</v>
      </c>
      <c r="AV56" s="4">
        <f t="shared" si="15"/>
        <v>-4.0000000000000008E-2</v>
      </c>
      <c r="AW56" s="39">
        <f t="shared" si="7"/>
        <v>0.01</v>
      </c>
      <c r="AX56" s="38">
        <f t="shared" si="16"/>
        <v>-4.0000000000000009</v>
      </c>
      <c r="AY56" s="38">
        <f t="shared" si="17"/>
        <v>0.20800000000000002</v>
      </c>
      <c r="AZ56" s="38">
        <f t="shared" si="18"/>
        <v>-1.9230769230769235E-2</v>
      </c>
    </row>
    <row r="57" spans="2:52" x14ac:dyDescent="0.25">
      <c r="B57" s="2">
        <v>5.3</v>
      </c>
      <c r="C57" s="2">
        <v>0.14000000000000001</v>
      </c>
      <c r="D57" s="2">
        <v>5.3</v>
      </c>
      <c r="E57" s="2">
        <v>0.13</v>
      </c>
      <c r="F57" s="2">
        <v>5.3</v>
      </c>
      <c r="G57" s="2">
        <v>0.02</v>
      </c>
      <c r="H57" s="1">
        <f t="shared" si="8"/>
        <v>5.3</v>
      </c>
      <c r="I57" s="38">
        <f t="shared" si="9"/>
        <v>9.6666666666666679E-2</v>
      </c>
      <c r="J57" s="39">
        <f t="shared" si="4"/>
        <v>9.6666666666666679E-2</v>
      </c>
      <c r="K57" s="4">
        <f t="shared" si="10"/>
        <v>19.634954084936208</v>
      </c>
      <c r="L57" s="38">
        <f t="shared" si="11"/>
        <v>4.9231929063092966E-3</v>
      </c>
      <c r="M57" s="38">
        <f t="shared" si="12"/>
        <v>0.21199999999999999</v>
      </c>
      <c r="N57" s="41">
        <f t="shared" si="13"/>
        <v>2.322260804862876E-5</v>
      </c>
      <c r="W57" s="39">
        <f t="shared" si="5"/>
        <v>0.01</v>
      </c>
      <c r="AJ57" s="39">
        <f t="shared" si="6"/>
        <v>0.01</v>
      </c>
      <c r="AO57" s="2">
        <v>5.3</v>
      </c>
      <c r="AP57" s="2">
        <v>-0.16</v>
      </c>
      <c r="AQ57" s="2">
        <v>5.3</v>
      </c>
      <c r="AR57" s="2">
        <v>-0.11</v>
      </c>
      <c r="AS57" s="2">
        <v>5.3</v>
      </c>
      <c r="AT57" s="2">
        <v>0.11</v>
      </c>
      <c r="AU57" s="1">
        <f t="shared" si="14"/>
        <v>5.3</v>
      </c>
      <c r="AV57" s="4">
        <f t="shared" si="15"/>
        <v>-5.3333333333333344E-2</v>
      </c>
      <c r="AW57" s="39">
        <f t="shared" si="7"/>
        <v>0.01</v>
      </c>
      <c r="AX57" s="38">
        <f t="shared" si="16"/>
        <v>-5.3333333333333339</v>
      </c>
      <c r="AY57" s="38">
        <f t="shared" si="17"/>
        <v>0.21199999999999999</v>
      </c>
      <c r="AZ57" s="38">
        <f t="shared" si="18"/>
        <v>-2.5157232704402521E-2</v>
      </c>
    </row>
    <row r="58" spans="2:52" x14ac:dyDescent="0.25">
      <c r="B58" s="2">
        <v>5.4</v>
      </c>
      <c r="C58" s="2">
        <v>0.08</v>
      </c>
      <c r="D58" s="2">
        <v>5.4</v>
      </c>
      <c r="E58" s="2">
        <v>0.13</v>
      </c>
      <c r="F58" s="2">
        <v>5.4</v>
      </c>
      <c r="G58" s="2">
        <v>-0.06</v>
      </c>
      <c r="H58" s="1">
        <f t="shared" si="8"/>
        <v>5.4000000000000012</v>
      </c>
      <c r="I58" s="38">
        <f t="shared" si="9"/>
        <v>5.000000000000001E-2</v>
      </c>
      <c r="J58" s="39">
        <f t="shared" si="4"/>
        <v>5.000000000000001E-2</v>
      </c>
      <c r="K58" s="4">
        <f t="shared" si="10"/>
        <v>19.634954084936208</v>
      </c>
      <c r="L58" s="38">
        <f t="shared" si="11"/>
        <v>2.546479089470326E-3</v>
      </c>
      <c r="M58" s="38">
        <f t="shared" si="12"/>
        <v>0.21600000000000005</v>
      </c>
      <c r="N58" s="41">
        <f t="shared" si="13"/>
        <v>1.1789255043844098E-5</v>
      </c>
      <c r="W58" s="39">
        <f t="shared" si="5"/>
        <v>0.01</v>
      </c>
      <c r="AJ58" s="39">
        <f t="shared" si="6"/>
        <v>0.01</v>
      </c>
      <c r="AO58" s="2">
        <v>5.4</v>
      </c>
      <c r="AP58" s="2">
        <v>0</v>
      </c>
      <c r="AQ58" s="2">
        <v>5.4</v>
      </c>
      <c r="AR58" s="2">
        <v>-0.12</v>
      </c>
      <c r="AS58" s="2">
        <v>5.4</v>
      </c>
      <c r="AT58" s="2">
        <v>-0.01</v>
      </c>
      <c r="AU58" s="1">
        <f t="shared" si="14"/>
        <v>5.4000000000000012</v>
      </c>
      <c r="AV58" s="4">
        <f t="shared" si="15"/>
        <v>-4.3333333333333335E-2</v>
      </c>
      <c r="AW58" s="39">
        <f t="shared" si="7"/>
        <v>0.01</v>
      </c>
      <c r="AX58" s="38">
        <f t="shared" si="16"/>
        <v>-4.333333333333333</v>
      </c>
      <c r="AY58" s="38">
        <f t="shared" si="17"/>
        <v>0.21600000000000005</v>
      </c>
      <c r="AZ58" s="38">
        <f t="shared" si="18"/>
        <v>-2.0061728395061724E-2</v>
      </c>
    </row>
    <row r="59" spans="2:52" x14ac:dyDescent="0.25">
      <c r="B59" s="2">
        <v>5.5</v>
      </c>
      <c r="C59" s="2">
        <v>0.01</v>
      </c>
      <c r="D59" s="2">
        <v>5.5</v>
      </c>
      <c r="E59" s="2">
        <v>7.0000000000000007E-2</v>
      </c>
      <c r="F59" s="2">
        <v>5.5</v>
      </c>
      <c r="G59" s="2">
        <v>-0.12</v>
      </c>
      <c r="H59" s="1">
        <f t="shared" si="8"/>
        <v>5.5</v>
      </c>
      <c r="I59" s="38">
        <f t="shared" si="9"/>
        <v>-1.3333333333333331E-2</v>
      </c>
      <c r="J59" s="39">
        <f t="shared" si="4"/>
        <v>0.01</v>
      </c>
      <c r="K59" s="4">
        <f t="shared" si="10"/>
        <v>19.634954084936208</v>
      </c>
      <c r="L59" s="38">
        <f t="shared" si="11"/>
        <v>-6.7906109052541996E-4</v>
      </c>
      <c r="M59" s="38">
        <f t="shared" si="12"/>
        <v>0.22</v>
      </c>
      <c r="N59" s="41">
        <f t="shared" si="13"/>
        <v>-3.0866413205700911E-6</v>
      </c>
      <c r="W59" s="39">
        <f t="shared" si="5"/>
        <v>0.01</v>
      </c>
      <c r="AJ59" s="39">
        <f t="shared" si="6"/>
        <v>0.01</v>
      </c>
      <c r="AO59" s="2">
        <v>5.5</v>
      </c>
      <c r="AP59" s="2">
        <v>-0.03</v>
      </c>
      <c r="AQ59" s="2">
        <v>5.5</v>
      </c>
      <c r="AR59" s="2">
        <v>-0.02</v>
      </c>
      <c r="AS59" s="2">
        <v>5.5</v>
      </c>
      <c r="AT59" s="2">
        <v>0.1</v>
      </c>
      <c r="AU59" s="1">
        <f t="shared" si="14"/>
        <v>5.5</v>
      </c>
      <c r="AV59" s="4">
        <f t="shared" si="15"/>
        <v>1.6666666666666666E-2</v>
      </c>
      <c r="AW59" s="39">
        <f t="shared" si="7"/>
        <v>1.6666666666666666E-2</v>
      </c>
      <c r="AX59" s="38">
        <f t="shared" si="16"/>
        <v>1</v>
      </c>
      <c r="AY59" s="38">
        <f t="shared" si="17"/>
        <v>0.22</v>
      </c>
      <c r="AZ59" s="38">
        <f t="shared" si="18"/>
        <v>4.5454545454545452E-3</v>
      </c>
    </row>
    <row r="60" spans="2:52" x14ac:dyDescent="0.25">
      <c r="B60" s="2">
        <v>5.6</v>
      </c>
      <c r="C60" s="2">
        <v>0</v>
      </c>
      <c r="D60" s="2">
        <v>5.6</v>
      </c>
      <c r="E60" s="2">
        <v>0.08</v>
      </c>
      <c r="F60" s="2">
        <v>5.6</v>
      </c>
      <c r="G60" s="2">
        <v>-0.05</v>
      </c>
      <c r="H60" s="1">
        <f t="shared" si="8"/>
        <v>5.5999999999999988</v>
      </c>
      <c r="I60" s="38">
        <f t="shared" si="9"/>
        <v>0.01</v>
      </c>
      <c r="J60" s="39">
        <f t="shared" si="4"/>
        <v>0.01</v>
      </c>
      <c r="K60" s="4">
        <f t="shared" si="10"/>
        <v>19.634954084936208</v>
      </c>
      <c r="L60" s="38">
        <f t="shared" si="11"/>
        <v>5.0929581789406508E-4</v>
      </c>
      <c r="M60" s="38">
        <f t="shared" si="12"/>
        <v>0.22399999999999995</v>
      </c>
      <c r="N60" s="41">
        <f t="shared" si="13"/>
        <v>2.2736420441699341E-6</v>
      </c>
      <c r="W60" s="39">
        <f t="shared" si="5"/>
        <v>0.01</v>
      </c>
      <c r="AJ60" s="39">
        <f t="shared" si="6"/>
        <v>0.01</v>
      </c>
      <c r="AO60" s="2">
        <v>5.6</v>
      </c>
      <c r="AP60" s="2">
        <v>-0.02</v>
      </c>
      <c r="AQ60" s="2">
        <v>5.6</v>
      </c>
      <c r="AR60" s="2">
        <v>0.14000000000000001</v>
      </c>
      <c r="AS60" s="2">
        <v>5.6</v>
      </c>
      <c r="AT60" s="2">
        <v>0.01</v>
      </c>
      <c r="AU60" s="1">
        <f t="shared" si="14"/>
        <v>5.5999999999999988</v>
      </c>
      <c r="AV60" s="4">
        <f t="shared" si="15"/>
        <v>4.3333333333333335E-2</v>
      </c>
      <c r="AW60" s="39">
        <f t="shared" si="7"/>
        <v>4.3333333333333335E-2</v>
      </c>
      <c r="AX60" s="38">
        <f t="shared" si="16"/>
        <v>1</v>
      </c>
      <c r="AY60" s="38">
        <f t="shared" si="17"/>
        <v>0.22399999999999995</v>
      </c>
      <c r="AZ60" s="38">
        <f t="shared" si="18"/>
        <v>4.4642857142857158E-3</v>
      </c>
    </row>
    <row r="61" spans="2:52" x14ac:dyDescent="0.25">
      <c r="B61" s="2">
        <v>5.7</v>
      </c>
      <c r="C61" s="2">
        <v>0.12</v>
      </c>
      <c r="D61" s="2">
        <v>5.7</v>
      </c>
      <c r="E61" s="2">
        <v>0.08</v>
      </c>
      <c r="F61" s="2">
        <v>5.7</v>
      </c>
      <c r="G61" s="2">
        <v>0.01</v>
      </c>
      <c r="H61" s="1">
        <f t="shared" si="8"/>
        <v>5.7</v>
      </c>
      <c r="I61" s="38">
        <f t="shared" si="9"/>
        <v>7.0000000000000007E-2</v>
      </c>
      <c r="J61" s="39">
        <f t="shared" si="4"/>
        <v>7.0000000000000007E-2</v>
      </c>
      <c r="K61" s="4">
        <f t="shared" si="10"/>
        <v>19.634954084936208</v>
      </c>
      <c r="L61" s="38">
        <f t="shared" si="11"/>
        <v>3.5650707252584558E-3</v>
      </c>
      <c r="M61" s="38">
        <f t="shared" si="12"/>
        <v>0.22800000000000001</v>
      </c>
      <c r="N61" s="41">
        <f t="shared" si="13"/>
        <v>1.56362751107827E-5</v>
      </c>
      <c r="W61" s="39">
        <f t="shared" si="5"/>
        <v>0.01</v>
      </c>
      <c r="AJ61" s="39">
        <f t="shared" si="6"/>
        <v>0.01</v>
      </c>
      <c r="AO61" s="2">
        <v>5.7</v>
      </c>
      <c r="AP61" s="2">
        <v>-0.08</v>
      </c>
      <c r="AQ61" s="2">
        <v>5.7</v>
      </c>
      <c r="AR61" s="2">
        <v>-0.13</v>
      </c>
      <c r="AS61" s="2">
        <v>5.7</v>
      </c>
      <c r="AT61" s="2">
        <v>-0.03</v>
      </c>
      <c r="AU61" s="1">
        <f t="shared" si="14"/>
        <v>5.7</v>
      </c>
      <c r="AV61" s="4">
        <f t="shared" si="15"/>
        <v>-0.08</v>
      </c>
      <c r="AW61" s="39">
        <f t="shared" si="7"/>
        <v>0.01</v>
      </c>
      <c r="AX61" s="38">
        <f t="shared" si="16"/>
        <v>-8</v>
      </c>
      <c r="AY61" s="38">
        <f t="shared" si="17"/>
        <v>0.22800000000000001</v>
      </c>
      <c r="AZ61" s="38">
        <f t="shared" si="18"/>
        <v>-3.5087719298245612E-2</v>
      </c>
    </row>
    <row r="62" spans="2:52" x14ac:dyDescent="0.25">
      <c r="B62" s="2">
        <v>5.8</v>
      </c>
      <c r="C62" s="2">
        <v>0.05</v>
      </c>
      <c r="D62" s="2">
        <v>5.8</v>
      </c>
      <c r="E62" s="2">
        <v>0.17</v>
      </c>
      <c r="F62" s="2">
        <v>5.8</v>
      </c>
      <c r="G62" s="2">
        <v>0.18</v>
      </c>
      <c r="H62" s="1">
        <f t="shared" si="8"/>
        <v>5.8</v>
      </c>
      <c r="I62" s="38">
        <f t="shared" si="9"/>
        <v>0.13333333333333333</v>
      </c>
      <c r="J62" s="39">
        <f t="shared" si="4"/>
        <v>0.13333333333333333</v>
      </c>
      <c r="K62" s="4">
        <f t="shared" si="10"/>
        <v>19.634954084936208</v>
      </c>
      <c r="L62" s="38">
        <f t="shared" si="11"/>
        <v>6.7906109052542005E-3</v>
      </c>
      <c r="M62" s="38">
        <f t="shared" si="12"/>
        <v>0.23199999999999998</v>
      </c>
      <c r="N62" s="41">
        <f t="shared" si="13"/>
        <v>2.9269874591612935E-5</v>
      </c>
      <c r="W62" s="39">
        <f t="shared" si="5"/>
        <v>0.01</v>
      </c>
      <c r="AJ62" s="39">
        <f t="shared" si="6"/>
        <v>0.01</v>
      </c>
      <c r="AO62" s="2">
        <v>5.8</v>
      </c>
      <c r="AP62" s="2">
        <v>-0.02</v>
      </c>
      <c r="AQ62" s="2">
        <v>5.8</v>
      </c>
      <c r="AR62" s="2">
        <v>-0.17</v>
      </c>
      <c r="AS62" s="2">
        <v>5.8</v>
      </c>
      <c r="AT62" s="2">
        <v>-0.02</v>
      </c>
      <c r="AU62" s="1">
        <f t="shared" si="14"/>
        <v>5.8</v>
      </c>
      <c r="AV62" s="4">
        <f t="shared" si="15"/>
        <v>-6.9999999999999993E-2</v>
      </c>
      <c r="AW62" s="39">
        <f t="shared" si="7"/>
        <v>0.01</v>
      </c>
      <c r="AX62" s="38">
        <f t="shared" si="16"/>
        <v>-6.9999999999999991</v>
      </c>
      <c r="AY62" s="38">
        <f t="shared" si="17"/>
        <v>0.23199999999999998</v>
      </c>
      <c r="AZ62" s="38">
        <f t="shared" si="18"/>
        <v>-3.0172413793103446E-2</v>
      </c>
    </row>
    <row r="63" spans="2:52" x14ac:dyDescent="0.25">
      <c r="B63" s="2">
        <v>5.9</v>
      </c>
      <c r="C63" s="2">
        <v>0.04</v>
      </c>
      <c r="D63" s="2">
        <v>5.9</v>
      </c>
      <c r="E63" s="2">
        <v>0.26</v>
      </c>
      <c r="F63" s="2">
        <v>5.9</v>
      </c>
      <c r="G63" s="2">
        <v>0.3</v>
      </c>
      <c r="H63" s="1">
        <f t="shared" si="8"/>
        <v>5.9000000000000012</v>
      </c>
      <c r="I63" s="38">
        <f t="shared" si="9"/>
        <v>0.19999999999999998</v>
      </c>
      <c r="J63" s="39">
        <f t="shared" si="4"/>
        <v>0.19999999999999998</v>
      </c>
      <c r="K63" s="4">
        <f t="shared" si="10"/>
        <v>19.634954084936208</v>
      </c>
      <c r="L63" s="38">
        <f t="shared" si="11"/>
        <v>1.0185916357881301E-2</v>
      </c>
      <c r="M63" s="38">
        <f t="shared" si="12"/>
        <v>0.23600000000000004</v>
      </c>
      <c r="N63" s="41">
        <f t="shared" si="13"/>
        <v>4.3160662533395333E-5</v>
      </c>
      <c r="W63" s="39">
        <f t="shared" si="5"/>
        <v>0.01</v>
      </c>
      <c r="AJ63" s="39">
        <f t="shared" si="6"/>
        <v>0.01</v>
      </c>
      <c r="AO63" s="2">
        <v>5.9</v>
      </c>
      <c r="AP63" s="2">
        <v>-0.03</v>
      </c>
      <c r="AQ63" s="2">
        <v>5.9</v>
      </c>
      <c r="AR63" s="2">
        <v>-0.14000000000000001</v>
      </c>
      <c r="AS63" s="2">
        <v>5.9</v>
      </c>
      <c r="AT63" s="2">
        <v>-0.14000000000000001</v>
      </c>
      <c r="AU63" s="1">
        <f t="shared" si="14"/>
        <v>5.9000000000000012</v>
      </c>
      <c r="AV63" s="4">
        <f t="shared" si="15"/>
        <v>-0.10333333333333335</v>
      </c>
      <c r="AW63" s="39">
        <f t="shared" si="7"/>
        <v>0.01</v>
      </c>
      <c r="AX63" s="38">
        <f t="shared" si="16"/>
        <v>-10.333333333333334</v>
      </c>
      <c r="AY63" s="38">
        <f t="shared" si="17"/>
        <v>0.23600000000000004</v>
      </c>
      <c r="AZ63" s="38">
        <f t="shared" si="18"/>
        <v>-4.3785310734463276E-2</v>
      </c>
    </row>
    <row r="64" spans="2:52" x14ac:dyDescent="0.25">
      <c r="B64" s="2">
        <v>6</v>
      </c>
      <c r="C64" s="2">
        <v>0.08</v>
      </c>
      <c r="D64" s="2">
        <v>6</v>
      </c>
      <c r="E64" s="2">
        <v>0.21</v>
      </c>
      <c r="F64" s="2">
        <v>6</v>
      </c>
      <c r="G64" s="2">
        <v>0.08</v>
      </c>
      <c r="H64" s="1">
        <f t="shared" si="8"/>
        <v>6</v>
      </c>
      <c r="I64" s="38">
        <f t="shared" si="9"/>
        <v>0.12333333333333334</v>
      </c>
      <c r="J64" s="39">
        <f t="shared" si="4"/>
        <v>0.12333333333333334</v>
      </c>
      <c r="K64" s="4">
        <f t="shared" si="10"/>
        <v>19.634954084936208</v>
      </c>
      <c r="L64" s="38">
        <f t="shared" si="11"/>
        <v>6.2813150873601356E-3</v>
      </c>
      <c r="M64" s="38">
        <f t="shared" si="12"/>
        <v>0.24</v>
      </c>
      <c r="N64" s="41">
        <f t="shared" si="13"/>
        <v>2.6172146197333902E-5</v>
      </c>
      <c r="W64" s="39">
        <f t="shared" si="5"/>
        <v>0.01</v>
      </c>
      <c r="AJ64" s="39">
        <f t="shared" si="6"/>
        <v>0.01</v>
      </c>
      <c r="AO64" s="2">
        <v>6</v>
      </c>
      <c r="AP64" s="2">
        <v>-0.17</v>
      </c>
      <c r="AQ64" s="2">
        <v>6</v>
      </c>
      <c r="AR64" s="2">
        <v>0.11</v>
      </c>
      <c r="AS64" s="2">
        <v>6</v>
      </c>
      <c r="AT64" s="2">
        <v>-0.12</v>
      </c>
      <c r="AU64" s="1">
        <f t="shared" si="14"/>
        <v>6</v>
      </c>
      <c r="AV64" s="4">
        <f t="shared" si="15"/>
        <v>-0.06</v>
      </c>
      <c r="AW64" s="39">
        <f t="shared" si="7"/>
        <v>0.01</v>
      </c>
      <c r="AX64" s="38">
        <f t="shared" si="16"/>
        <v>-6</v>
      </c>
      <c r="AY64" s="38">
        <f t="shared" si="17"/>
        <v>0.24</v>
      </c>
      <c r="AZ64" s="38">
        <f t="shared" si="18"/>
        <v>-2.5000000000000001E-2</v>
      </c>
    </row>
    <row r="65" spans="2:52" x14ac:dyDescent="0.25">
      <c r="B65" s="2">
        <v>6.1</v>
      </c>
      <c r="C65" s="2">
        <v>-0.02</v>
      </c>
      <c r="D65" s="2">
        <v>6.1</v>
      </c>
      <c r="E65" s="2">
        <v>0.28999999999999998</v>
      </c>
      <c r="F65" s="2">
        <v>6.1</v>
      </c>
      <c r="G65" s="2">
        <v>-0.01</v>
      </c>
      <c r="H65" s="1">
        <f t="shared" si="8"/>
        <v>6.0999999999999988</v>
      </c>
      <c r="I65" s="38">
        <f t="shared" si="9"/>
        <v>8.6666666666666656E-2</v>
      </c>
      <c r="J65" s="39">
        <f t="shared" si="4"/>
        <v>8.6666666666666656E-2</v>
      </c>
      <c r="K65" s="4">
        <f t="shared" si="10"/>
        <v>19.634954084936208</v>
      </c>
      <c r="L65" s="38">
        <f t="shared" si="11"/>
        <v>4.41389708841523E-3</v>
      </c>
      <c r="M65" s="38">
        <f t="shared" si="12"/>
        <v>0.24399999999999994</v>
      </c>
      <c r="N65" s="41">
        <f t="shared" si="13"/>
        <v>1.8089742165636191E-5</v>
      </c>
      <c r="W65" s="39">
        <f t="shared" si="5"/>
        <v>0.01</v>
      </c>
      <c r="AJ65" s="39">
        <f t="shared" si="6"/>
        <v>0.01</v>
      </c>
      <c r="AO65" s="2">
        <v>6.1</v>
      </c>
      <c r="AP65" s="2">
        <v>-0.12</v>
      </c>
      <c r="AQ65" s="2">
        <v>6.1</v>
      </c>
      <c r="AR65" s="2">
        <v>0</v>
      </c>
      <c r="AS65" s="2">
        <v>6.1</v>
      </c>
      <c r="AT65" s="2">
        <v>0.01</v>
      </c>
      <c r="AU65" s="1">
        <f t="shared" si="14"/>
        <v>6.0999999999999988</v>
      </c>
      <c r="AV65" s="4">
        <f t="shared" si="15"/>
        <v>-3.6666666666666667E-2</v>
      </c>
      <c r="AW65" s="39">
        <f t="shared" si="7"/>
        <v>0.01</v>
      </c>
      <c r="AX65" s="38">
        <f t="shared" si="16"/>
        <v>-3.6666666666666665</v>
      </c>
      <c r="AY65" s="38">
        <f t="shared" si="17"/>
        <v>0.24399999999999994</v>
      </c>
      <c r="AZ65" s="38">
        <f t="shared" si="18"/>
        <v>-1.5027322404371588E-2</v>
      </c>
    </row>
    <row r="66" spans="2:52" x14ac:dyDescent="0.25">
      <c r="B66" s="2">
        <v>6.2</v>
      </c>
      <c r="C66" s="2">
        <v>-0.01</v>
      </c>
      <c r="D66" s="2">
        <v>6.2</v>
      </c>
      <c r="E66" s="2">
        <v>0.22</v>
      </c>
      <c r="F66" s="2">
        <v>6.2</v>
      </c>
      <c r="G66" s="2">
        <v>-0.11</v>
      </c>
      <c r="H66" s="1">
        <f t="shared" si="8"/>
        <v>6.2</v>
      </c>
      <c r="I66" s="38">
        <f t="shared" si="9"/>
        <v>3.3333333333333333E-2</v>
      </c>
      <c r="J66" s="39">
        <f t="shared" si="4"/>
        <v>3.3333333333333333E-2</v>
      </c>
      <c r="K66" s="4">
        <f t="shared" si="10"/>
        <v>19.634954084936208</v>
      </c>
      <c r="L66" s="38">
        <f t="shared" si="11"/>
        <v>1.6976527263135501E-3</v>
      </c>
      <c r="M66" s="38">
        <f t="shared" si="12"/>
        <v>0.248</v>
      </c>
      <c r="N66" s="41">
        <f t="shared" si="13"/>
        <v>6.8453738964256051E-6</v>
      </c>
      <c r="W66" s="39">
        <f t="shared" si="5"/>
        <v>0.01</v>
      </c>
      <c r="AJ66" s="39">
        <f t="shared" si="6"/>
        <v>0.01</v>
      </c>
      <c r="AO66" s="2">
        <v>6.2</v>
      </c>
      <c r="AP66" s="2">
        <v>-0.08</v>
      </c>
      <c r="AQ66" s="2">
        <v>6.2</v>
      </c>
      <c r="AR66" s="2">
        <v>7.0000000000000007E-2</v>
      </c>
      <c r="AS66" s="2">
        <v>6.2</v>
      </c>
      <c r="AT66" s="2">
        <v>0</v>
      </c>
      <c r="AU66" s="1">
        <f t="shared" si="14"/>
        <v>6.2</v>
      </c>
      <c r="AV66" s="4">
        <f t="shared" si="15"/>
        <v>-3.3333333333333318E-3</v>
      </c>
      <c r="AW66" s="39">
        <f t="shared" si="7"/>
        <v>0.01</v>
      </c>
      <c r="AX66" s="38">
        <f t="shared" si="16"/>
        <v>-0.33333333333333315</v>
      </c>
      <c r="AY66" s="38">
        <f t="shared" si="17"/>
        <v>0.248</v>
      </c>
      <c r="AZ66" s="38">
        <f t="shared" si="18"/>
        <v>-1.3440860215053756E-3</v>
      </c>
    </row>
    <row r="67" spans="2:52" x14ac:dyDescent="0.25">
      <c r="B67" s="2">
        <v>6.3</v>
      </c>
      <c r="C67" s="2">
        <v>-0.02</v>
      </c>
      <c r="D67" s="2">
        <v>6.3</v>
      </c>
      <c r="E67" s="2">
        <v>0.25</v>
      </c>
      <c r="F67" s="2">
        <v>6.3</v>
      </c>
      <c r="G67" s="2">
        <v>-0.19</v>
      </c>
      <c r="H67" s="1">
        <f t="shared" si="8"/>
        <v>6.3</v>
      </c>
      <c r="I67" s="38">
        <f t="shared" si="9"/>
        <v>1.3333333333333336E-2</v>
      </c>
      <c r="J67" s="39">
        <f t="shared" si="4"/>
        <v>1.3333333333333336E-2</v>
      </c>
      <c r="K67" s="4">
        <f t="shared" si="10"/>
        <v>19.634954084936208</v>
      </c>
      <c r="L67" s="38">
        <f t="shared" si="11"/>
        <v>6.7906109052542018E-4</v>
      </c>
      <c r="M67" s="38">
        <f t="shared" si="12"/>
        <v>0.252</v>
      </c>
      <c r="N67" s="41">
        <f t="shared" si="13"/>
        <v>2.694686867164366E-6</v>
      </c>
      <c r="W67" s="39">
        <f t="shared" si="5"/>
        <v>0.01</v>
      </c>
      <c r="AJ67" s="39">
        <f t="shared" si="6"/>
        <v>0.01</v>
      </c>
      <c r="AO67" s="2">
        <v>6.3</v>
      </c>
      <c r="AP67" s="2">
        <v>-0.16</v>
      </c>
      <c r="AQ67" s="2">
        <v>6.3</v>
      </c>
      <c r="AR67" s="2">
        <v>0.12</v>
      </c>
      <c r="AS67" s="2">
        <v>6.3</v>
      </c>
      <c r="AT67" s="2">
        <v>0.04</v>
      </c>
      <c r="AU67" s="1">
        <f t="shared" si="14"/>
        <v>6.3</v>
      </c>
      <c r="AV67" s="4">
        <f t="shared" si="15"/>
        <v>0</v>
      </c>
      <c r="AW67" s="39">
        <f t="shared" si="7"/>
        <v>0.01</v>
      </c>
      <c r="AX67" s="38">
        <f t="shared" si="16"/>
        <v>0</v>
      </c>
      <c r="AY67" s="38">
        <f t="shared" si="17"/>
        <v>0.252</v>
      </c>
      <c r="AZ67" s="38">
        <f t="shared" si="18"/>
        <v>0</v>
      </c>
    </row>
    <row r="68" spans="2:52" x14ac:dyDescent="0.25">
      <c r="B68" s="2">
        <v>6.4</v>
      </c>
      <c r="C68" s="2">
        <v>-0.02</v>
      </c>
      <c r="D68" s="2">
        <v>6.4</v>
      </c>
      <c r="E68" s="2">
        <v>0.14000000000000001</v>
      </c>
      <c r="F68" s="2">
        <v>6.4</v>
      </c>
      <c r="G68" s="2">
        <v>-0.31</v>
      </c>
      <c r="H68" s="1">
        <f t="shared" si="8"/>
        <v>6.4000000000000012</v>
      </c>
      <c r="I68" s="38">
        <f t="shared" si="9"/>
        <v>-6.3333333333333339E-2</v>
      </c>
      <c r="J68" s="39">
        <f t="shared" si="4"/>
        <v>0.01</v>
      </c>
      <c r="K68" s="4">
        <f t="shared" si="10"/>
        <v>19.634954084936208</v>
      </c>
      <c r="L68" s="38">
        <f t="shared" si="11"/>
        <v>-3.2255401799957456E-3</v>
      </c>
      <c r="M68" s="38">
        <f t="shared" si="12"/>
        <v>0.25600000000000006</v>
      </c>
      <c r="N68" s="41">
        <f t="shared" si="13"/>
        <v>-1.2599766328108379E-5</v>
      </c>
      <c r="W68" s="39">
        <f t="shared" si="5"/>
        <v>0.01</v>
      </c>
      <c r="AJ68" s="39">
        <f t="shared" si="6"/>
        <v>0.01</v>
      </c>
      <c r="AO68" s="2">
        <v>6.4</v>
      </c>
      <c r="AP68" s="2">
        <v>-0.13</v>
      </c>
      <c r="AQ68" s="2">
        <v>6.4</v>
      </c>
      <c r="AR68" s="2">
        <v>-0.01</v>
      </c>
      <c r="AS68" s="2">
        <v>6.4</v>
      </c>
      <c r="AT68" s="2">
        <v>-0.13</v>
      </c>
      <c r="AU68" s="1">
        <f t="shared" si="14"/>
        <v>6.4000000000000012</v>
      </c>
      <c r="AV68" s="4">
        <f t="shared" si="15"/>
        <v>-9.0000000000000011E-2</v>
      </c>
      <c r="AW68" s="39">
        <f t="shared" si="7"/>
        <v>0.01</v>
      </c>
      <c r="AX68" s="38">
        <f t="shared" si="16"/>
        <v>-9</v>
      </c>
      <c r="AY68" s="38">
        <f t="shared" si="17"/>
        <v>0.25600000000000006</v>
      </c>
      <c r="AZ68" s="38">
        <f t="shared" si="18"/>
        <v>-3.5156249999999993E-2</v>
      </c>
    </row>
    <row r="69" spans="2:52" x14ac:dyDescent="0.25">
      <c r="B69" s="2">
        <v>6.5</v>
      </c>
      <c r="C69" s="2">
        <v>0</v>
      </c>
      <c r="D69" s="2">
        <v>6.5</v>
      </c>
      <c r="E69" s="2">
        <v>0.14000000000000001</v>
      </c>
      <c r="F69" s="2">
        <v>6.5</v>
      </c>
      <c r="G69" s="2">
        <v>-0.27</v>
      </c>
      <c r="H69" s="1">
        <f t="shared" si="8"/>
        <v>6.5</v>
      </c>
      <c r="I69" s="38">
        <f t="shared" si="9"/>
        <v>-4.3333333333333335E-2</v>
      </c>
      <c r="J69" s="39">
        <f t="shared" si="4"/>
        <v>0.01</v>
      </c>
      <c r="K69" s="4">
        <f t="shared" si="10"/>
        <v>19.634954084936208</v>
      </c>
      <c r="L69" s="38">
        <f t="shared" si="11"/>
        <v>-2.2069485442076154E-3</v>
      </c>
      <c r="M69" s="38">
        <f t="shared" si="12"/>
        <v>0.26</v>
      </c>
      <c r="N69" s="41">
        <f t="shared" si="13"/>
        <v>-8.4882636315677505E-6</v>
      </c>
      <c r="W69" s="39">
        <f t="shared" si="5"/>
        <v>0.01</v>
      </c>
      <c r="AJ69" s="39">
        <f t="shared" si="6"/>
        <v>0.01</v>
      </c>
      <c r="AO69" s="2">
        <v>6.5</v>
      </c>
      <c r="AP69" s="2">
        <v>-0.19</v>
      </c>
      <c r="AQ69" s="2">
        <v>6.5</v>
      </c>
      <c r="AR69" s="2">
        <v>0.12</v>
      </c>
      <c r="AS69" s="2">
        <v>6.5</v>
      </c>
      <c r="AT69" s="2">
        <v>-0.13</v>
      </c>
      <c r="AU69" s="1">
        <f t="shared" si="14"/>
        <v>6.5</v>
      </c>
      <c r="AV69" s="4">
        <f t="shared" si="15"/>
        <v>-6.6666666666666666E-2</v>
      </c>
      <c r="AW69" s="39">
        <f t="shared" si="7"/>
        <v>0.01</v>
      </c>
      <c r="AX69" s="38">
        <f t="shared" si="16"/>
        <v>-6.6666666666666661</v>
      </c>
      <c r="AY69" s="38">
        <f t="shared" si="17"/>
        <v>0.26</v>
      </c>
      <c r="AZ69" s="38">
        <f t="shared" si="18"/>
        <v>-2.564102564102564E-2</v>
      </c>
    </row>
    <row r="70" spans="2:52" x14ac:dyDescent="0.25">
      <c r="B70" s="2">
        <v>6.6</v>
      </c>
      <c r="C70" s="2">
        <v>0</v>
      </c>
      <c r="D70" s="2">
        <v>6.6</v>
      </c>
      <c r="E70" s="2">
        <v>0.15</v>
      </c>
      <c r="F70" s="2">
        <v>6.6</v>
      </c>
      <c r="G70" s="2">
        <v>-0.1</v>
      </c>
      <c r="H70" s="1">
        <f t="shared" si="8"/>
        <v>6.5999999999999988</v>
      </c>
      <c r="I70" s="38">
        <f t="shared" si="9"/>
        <v>1.6666666666666663E-2</v>
      </c>
      <c r="J70" s="39">
        <f t="shared" ref="J70:J133" si="19">MAX(I70,0.01)</f>
        <v>1.6666666666666663E-2</v>
      </c>
      <c r="K70" s="4">
        <f t="shared" si="10"/>
        <v>19.634954084936208</v>
      </c>
      <c r="L70" s="38">
        <f t="shared" si="11"/>
        <v>8.4882636315677495E-4</v>
      </c>
      <c r="M70" s="38">
        <f t="shared" si="12"/>
        <v>0.26399999999999996</v>
      </c>
      <c r="N70" s="41">
        <f t="shared" si="13"/>
        <v>3.2152513755938449E-6</v>
      </c>
      <c r="W70" s="39">
        <f t="shared" ref="W70:W133" si="20">MAX(V70,0.01)</f>
        <v>0.01</v>
      </c>
      <c r="AJ70" s="39">
        <f t="shared" ref="AJ70:AJ133" si="21">MAX(AI70,0.01)</f>
        <v>0.01</v>
      </c>
      <c r="AO70" s="2">
        <v>6.6</v>
      </c>
      <c r="AP70" s="2">
        <v>-0.09</v>
      </c>
      <c r="AQ70" s="2">
        <v>6.6</v>
      </c>
      <c r="AR70" s="2">
        <v>0.26</v>
      </c>
      <c r="AS70" s="2">
        <v>6.6</v>
      </c>
      <c r="AT70" s="2">
        <v>7.0000000000000007E-2</v>
      </c>
      <c r="AU70" s="1">
        <f t="shared" si="14"/>
        <v>6.5999999999999988</v>
      </c>
      <c r="AV70" s="4">
        <f t="shared" si="15"/>
        <v>0.08</v>
      </c>
      <c r="AW70" s="39">
        <f t="shared" ref="AW70:AW133" si="22">MAX(AV70,0.01)</f>
        <v>0.08</v>
      </c>
      <c r="AX70" s="38">
        <f t="shared" si="16"/>
        <v>1</v>
      </c>
      <c r="AY70" s="38">
        <f t="shared" si="17"/>
        <v>0.26399999999999996</v>
      </c>
      <c r="AZ70" s="38">
        <f t="shared" si="18"/>
        <v>3.7878787878787884E-3</v>
      </c>
    </row>
    <row r="71" spans="2:52" x14ac:dyDescent="0.25">
      <c r="B71" s="2">
        <v>6.7</v>
      </c>
      <c r="C71" s="2">
        <v>-0.11</v>
      </c>
      <c r="D71" s="2">
        <v>6.7</v>
      </c>
      <c r="E71" s="2">
        <v>0.27</v>
      </c>
      <c r="F71" s="2">
        <v>6.7</v>
      </c>
      <c r="G71" s="2">
        <v>0.18</v>
      </c>
      <c r="H71" s="1">
        <f t="shared" ref="H71:H134" si="23">AVERAGE(B71,D71,F71)</f>
        <v>6.7</v>
      </c>
      <c r="I71" s="38">
        <f t="shared" ref="I71:I134" si="24">(AVERAGE(C71,E71,G71))</f>
        <v>0.11333333333333334</v>
      </c>
      <c r="J71" s="39">
        <f t="shared" si="19"/>
        <v>0.11333333333333334</v>
      </c>
      <c r="K71" s="4">
        <f t="shared" ref="K71:K134" si="25">PI()*(5/2)^2</f>
        <v>19.634954084936208</v>
      </c>
      <c r="L71" s="38">
        <f t="shared" ref="L71:L134" si="26">I71/K71</f>
        <v>5.7720192694660716E-3</v>
      </c>
      <c r="M71" s="38">
        <f t="shared" ref="M71:M134" si="27">H71/25</f>
        <v>0.26800000000000002</v>
      </c>
      <c r="N71" s="41">
        <f t="shared" ref="N71:N134" si="28">(L71*(10^-3))/M71</f>
        <v>2.1537385333828624E-5</v>
      </c>
      <c r="W71" s="39">
        <f t="shared" si="20"/>
        <v>0.01</v>
      </c>
      <c r="AJ71" s="39">
        <f t="shared" si="21"/>
        <v>0.01</v>
      </c>
      <c r="AO71" s="2">
        <v>6.7</v>
      </c>
      <c r="AP71" s="2">
        <v>-0.08</v>
      </c>
      <c r="AQ71" s="2">
        <v>6.7</v>
      </c>
      <c r="AR71" s="2">
        <v>0.04</v>
      </c>
      <c r="AS71" s="2">
        <v>6.7</v>
      </c>
      <c r="AT71" s="2">
        <v>0.32</v>
      </c>
      <c r="AU71" s="1">
        <f t="shared" ref="AU71:AU134" si="29">AVERAGE(AO71,AQ71,AS71)</f>
        <v>6.7</v>
      </c>
      <c r="AV71" s="4">
        <f t="shared" ref="AV71:AV134" si="30">(AVERAGE(AP71,AR71,AT71))</f>
        <v>9.3333333333333338E-2</v>
      </c>
      <c r="AW71" s="39">
        <f t="shared" si="22"/>
        <v>9.3333333333333338E-2</v>
      </c>
      <c r="AX71" s="38">
        <f t="shared" ref="AX71:AX134" si="31">AV71/AW71</f>
        <v>1</v>
      </c>
      <c r="AY71" s="38">
        <f t="shared" ref="AY71:AY134" si="32">AU71/25</f>
        <v>0.26800000000000002</v>
      </c>
      <c r="AZ71" s="38">
        <f t="shared" ref="AZ71:AZ134" si="33">(AX71*(10^-3))/AY71</f>
        <v>3.7313432835820895E-3</v>
      </c>
    </row>
    <row r="72" spans="2:52" x14ac:dyDescent="0.25">
      <c r="B72" s="2">
        <v>6.8</v>
      </c>
      <c r="C72" s="2">
        <v>-0.19</v>
      </c>
      <c r="D72" s="2">
        <v>6.8</v>
      </c>
      <c r="E72" s="2">
        <v>0.28999999999999998</v>
      </c>
      <c r="F72" s="2">
        <v>6.8</v>
      </c>
      <c r="G72" s="2">
        <v>0.1</v>
      </c>
      <c r="H72" s="1">
        <f t="shared" si="23"/>
        <v>6.8</v>
      </c>
      <c r="I72" s="38">
        <f t="shared" si="24"/>
        <v>6.6666666666666666E-2</v>
      </c>
      <c r="J72" s="39">
        <f t="shared" si="19"/>
        <v>6.6666666666666666E-2</v>
      </c>
      <c r="K72" s="4">
        <f t="shared" si="25"/>
        <v>19.634954084936208</v>
      </c>
      <c r="L72" s="38">
        <f t="shared" si="26"/>
        <v>3.3953054526271002E-3</v>
      </c>
      <c r="M72" s="38">
        <f t="shared" si="27"/>
        <v>0.27200000000000002</v>
      </c>
      <c r="N72" s="41">
        <f t="shared" si="28"/>
        <v>1.2482740634658456E-5</v>
      </c>
      <c r="W72" s="39">
        <f t="shared" si="20"/>
        <v>0.01</v>
      </c>
      <c r="AJ72" s="39">
        <f t="shared" si="21"/>
        <v>0.01</v>
      </c>
      <c r="AO72" s="2">
        <v>6.8</v>
      </c>
      <c r="AP72" s="2">
        <v>0.02</v>
      </c>
      <c r="AQ72" s="2">
        <v>6.8</v>
      </c>
      <c r="AR72" s="2">
        <v>0.16</v>
      </c>
      <c r="AS72" s="2">
        <v>6.8</v>
      </c>
      <c r="AT72" s="2">
        <v>0.18</v>
      </c>
      <c r="AU72" s="1">
        <f t="shared" si="29"/>
        <v>6.8</v>
      </c>
      <c r="AV72" s="4">
        <f t="shared" si="30"/>
        <v>0.12</v>
      </c>
      <c r="AW72" s="39">
        <f t="shared" si="22"/>
        <v>0.12</v>
      </c>
      <c r="AX72" s="38">
        <f t="shared" si="31"/>
        <v>1</v>
      </c>
      <c r="AY72" s="38">
        <f t="shared" si="32"/>
        <v>0.27200000000000002</v>
      </c>
      <c r="AZ72" s="38">
        <f t="shared" si="33"/>
        <v>3.6764705882352941E-3</v>
      </c>
    </row>
    <row r="73" spans="2:52" x14ac:dyDescent="0.25">
      <c r="B73" s="2">
        <v>6.9</v>
      </c>
      <c r="C73" s="2">
        <v>-7.0000000000000007E-2</v>
      </c>
      <c r="D73" s="2">
        <v>6.9</v>
      </c>
      <c r="E73" s="2">
        <v>0.18</v>
      </c>
      <c r="F73" s="2">
        <v>6.9</v>
      </c>
      <c r="G73" s="2">
        <v>0.08</v>
      </c>
      <c r="H73" s="1">
        <f t="shared" si="23"/>
        <v>6.9000000000000012</v>
      </c>
      <c r="I73" s="38">
        <f t="shared" si="24"/>
        <v>6.3333333333333339E-2</v>
      </c>
      <c r="J73" s="39">
        <f t="shared" si="19"/>
        <v>6.3333333333333339E-2</v>
      </c>
      <c r="K73" s="4">
        <f t="shared" si="25"/>
        <v>19.634954084936208</v>
      </c>
      <c r="L73" s="38">
        <f t="shared" si="26"/>
        <v>3.2255401799957456E-3</v>
      </c>
      <c r="M73" s="38">
        <f t="shared" si="27"/>
        <v>0.27600000000000002</v>
      </c>
      <c r="N73" s="41">
        <f t="shared" si="28"/>
        <v>1.168673978259328E-5</v>
      </c>
      <c r="W73" s="39">
        <f t="shared" si="20"/>
        <v>0.01</v>
      </c>
      <c r="AJ73" s="39">
        <f t="shared" si="21"/>
        <v>0.01</v>
      </c>
      <c r="AO73" s="2">
        <v>6.9</v>
      </c>
      <c r="AP73" s="2">
        <v>-7.0000000000000007E-2</v>
      </c>
      <c r="AQ73" s="2">
        <v>6.9</v>
      </c>
      <c r="AR73" s="2">
        <v>0.18</v>
      </c>
      <c r="AS73" s="2">
        <v>6.9</v>
      </c>
      <c r="AT73" s="2">
        <v>0.24</v>
      </c>
      <c r="AU73" s="1">
        <f t="shared" si="29"/>
        <v>6.9000000000000012</v>
      </c>
      <c r="AV73" s="4">
        <f t="shared" si="30"/>
        <v>0.11666666666666665</v>
      </c>
      <c r="AW73" s="39">
        <f t="shared" si="22"/>
        <v>0.11666666666666665</v>
      </c>
      <c r="AX73" s="38">
        <f t="shared" si="31"/>
        <v>1</v>
      </c>
      <c r="AY73" s="38">
        <f t="shared" si="32"/>
        <v>0.27600000000000002</v>
      </c>
      <c r="AZ73" s="38">
        <f t="shared" si="33"/>
        <v>3.6231884057971011E-3</v>
      </c>
    </row>
    <row r="74" spans="2:52" x14ac:dyDescent="0.25">
      <c r="B74" s="2">
        <v>7</v>
      </c>
      <c r="C74" s="2">
        <v>-0.04</v>
      </c>
      <c r="D74" s="2">
        <v>7</v>
      </c>
      <c r="E74" s="2">
        <v>0.11</v>
      </c>
      <c r="F74" s="2">
        <v>7</v>
      </c>
      <c r="G74" s="2">
        <v>-0.08</v>
      </c>
      <c r="H74" s="1">
        <f t="shared" si="23"/>
        <v>7</v>
      </c>
      <c r="I74" s="38">
        <f t="shared" si="24"/>
        <v>-3.3333333333333318E-3</v>
      </c>
      <c r="J74" s="39">
        <f t="shared" si="19"/>
        <v>0.01</v>
      </c>
      <c r="K74" s="4">
        <f t="shared" si="25"/>
        <v>19.634954084936208</v>
      </c>
      <c r="L74" s="38">
        <f t="shared" si="26"/>
        <v>-1.6976527263135494E-4</v>
      </c>
      <c r="M74" s="38">
        <f t="shared" si="27"/>
        <v>0.28000000000000003</v>
      </c>
      <c r="N74" s="41">
        <f t="shared" si="28"/>
        <v>-6.0630454511198188E-7</v>
      </c>
      <c r="W74" s="39">
        <f t="shared" si="20"/>
        <v>0.01</v>
      </c>
      <c r="AJ74" s="39">
        <f t="shared" si="21"/>
        <v>0.01</v>
      </c>
      <c r="AO74" s="2">
        <v>7</v>
      </c>
      <c r="AP74" s="2">
        <v>0.1</v>
      </c>
      <c r="AQ74" s="2">
        <v>7</v>
      </c>
      <c r="AR74" s="2">
        <v>0.01</v>
      </c>
      <c r="AS74" s="2">
        <v>7</v>
      </c>
      <c r="AT74" s="2">
        <v>0.36</v>
      </c>
      <c r="AU74" s="1">
        <f t="shared" si="29"/>
        <v>7</v>
      </c>
      <c r="AV74" s="4">
        <f t="shared" si="30"/>
        <v>0.15666666666666665</v>
      </c>
      <c r="AW74" s="39">
        <f t="shared" si="22"/>
        <v>0.15666666666666665</v>
      </c>
      <c r="AX74" s="38">
        <f t="shared" si="31"/>
        <v>1</v>
      </c>
      <c r="AY74" s="38">
        <f t="shared" si="32"/>
        <v>0.28000000000000003</v>
      </c>
      <c r="AZ74" s="38">
        <f t="shared" si="33"/>
        <v>3.5714285714285713E-3</v>
      </c>
    </row>
    <row r="75" spans="2:52" x14ac:dyDescent="0.25">
      <c r="B75" s="2">
        <v>7.1</v>
      </c>
      <c r="C75" s="2">
        <v>0.01</v>
      </c>
      <c r="D75" s="2">
        <v>7.1</v>
      </c>
      <c r="E75" s="2">
        <v>0.1</v>
      </c>
      <c r="F75" s="2">
        <v>7.1</v>
      </c>
      <c r="G75" s="2">
        <v>-0.16</v>
      </c>
      <c r="H75" s="1">
        <f t="shared" si="23"/>
        <v>7.0999999999999988</v>
      </c>
      <c r="I75" s="38">
        <f t="shared" si="24"/>
        <v>-1.6666666666666666E-2</v>
      </c>
      <c r="J75" s="39">
        <f t="shared" si="19"/>
        <v>0.01</v>
      </c>
      <c r="K75" s="4">
        <f t="shared" si="25"/>
        <v>19.634954084936208</v>
      </c>
      <c r="L75" s="38">
        <f t="shared" si="26"/>
        <v>-8.4882636315677506E-4</v>
      </c>
      <c r="M75" s="38">
        <f t="shared" si="27"/>
        <v>0.28399999999999997</v>
      </c>
      <c r="N75" s="41">
        <f t="shared" si="28"/>
        <v>-2.9888252223830108E-6</v>
      </c>
      <c r="W75" s="39">
        <f t="shared" si="20"/>
        <v>0.01</v>
      </c>
      <c r="AJ75" s="39">
        <f t="shared" si="21"/>
        <v>0.01</v>
      </c>
      <c r="AO75" s="2">
        <v>7.1</v>
      </c>
      <c r="AP75" s="2">
        <v>0.31</v>
      </c>
      <c r="AQ75" s="2">
        <v>7.1</v>
      </c>
      <c r="AR75" s="2">
        <v>0</v>
      </c>
      <c r="AS75" s="2">
        <v>7.1</v>
      </c>
      <c r="AT75" s="2">
        <v>0.24</v>
      </c>
      <c r="AU75" s="1">
        <f t="shared" si="29"/>
        <v>7.0999999999999988</v>
      </c>
      <c r="AV75" s="4">
        <f t="shared" si="30"/>
        <v>0.18333333333333335</v>
      </c>
      <c r="AW75" s="39">
        <f t="shared" si="22"/>
        <v>0.18333333333333335</v>
      </c>
      <c r="AX75" s="38">
        <f t="shared" si="31"/>
        <v>1</v>
      </c>
      <c r="AY75" s="38">
        <f t="shared" si="32"/>
        <v>0.28399999999999997</v>
      </c>
      <c r="AZ75" s="38">
        <f t="shared" si="33"/>
        <v>3.5211267605633808E-3</v>
      </c>
    </row>
    <row r="76" spans="2:52" x14ac:dyDescent="0.25">
      <c r="B76" s="2">
        <v>7.2</v>
      </c>
      <c r="C76" s="2">
        <v>0.08</v>
      </c>
      <c r="D76" s="2">
        <v>7.2</v>
      </c>
      <c r="E76" s="2">
        <v>0.12</v>
      </c>
      <c r="F76" s="2">
        <v>7.2</v>
      </c>
      <c r="G76" s="2">
        <v>-0.24</v>
      </c>
      <c r="H76" s="1">
        <f t="shared" si="23"/>
        <v>7.2</v>
      </c>
      <c r="I76" s="38">
        <f t="shared" si="24"/>
        <v>-1.3333333333333327E-2</v>
      </c>
      <c r="J76" s="39">
        <f t="shared" si="19"/>
        <v>0.01</v>
      </c>
      <c r="K76" s="4">
        <f t="shared" si="25"/>
        <v>19.634954084936208</v>
      </c>
      <c r="L76" s="38">
        <f t="shared" si="26"/>
        <v>-6.7906109052541974E-4</v>
      </c>
      <c r="M76" s="38">
        <f t="shared" si="27"/>
        <v>0.28800000000000003</v>
      </c>
      <c r="N76" s="41">
        <f t="shared" si="28"/>
        <v>-2.3578510087688184E-6</v>
      </c>
      <c r="W76" s="39">
        <f t="shared" si="20"/>
        <v>0.01</v>
      </c>
      <c r="AJ76" s="39">
        <f t="shared" si="21"/>
        <v>0.01</v>
      </c>
      <c r="AO76" s="2">
        <v>7.2</v>
      </c>
      <c r="AP76" s="2">
        <v>0.19</v>
      </c>
      <c r="AQ76" s="2">
        <v>7.2</v>
      </c>
      <c r="AR76" s="2">
        <v>-0.09</v>
      </c>
      <c r="AS76" s="2">
        <v>7.2</v>
      </c>
      <c r="AT76" s="2">
        <v>0.49</v>
      </c>
      <c r="AU76" s="1">
        <f t="shared" si="29"/>
        <v>7.2</v>
      </c>
      <c r="AV76" s="4">
        <f t="shared" si="30"/>
        <v>0.19666666666666666</v>
      </c>
      <c r="AW76" s="39">
        <f t="shared" si="22"/>
        <v>0.19666666666666666</v>
      </c>
      <c r="AX76" s="38">
        <f t="shared" si="31"/>
        <v>1</v>
      </c>
      <c r="AY76" s="38">
        <f t="shared" si="32"/>
        <v>0.28800000000000003</v>
      </c>
      <c r="AZ76" s="38">
        <f t="shared" si="33"/>
        <v>3.472222222222222E-3</v>
      </c>
    </row>
    <row r="77" spans="2:52" x14ac:dyDescent="0.25">
      <c r="B77" s="2">
        <v>7.3</v>
      </c>
      <c r="C77" s="2">
        <v>-0.01</v>
      </c>
      <c r="D77" s="2">
        <v>7.3</v>
      </c>
      <c r="E77" s="2">
        <v>0.06</v>
      </c>
      <c r="F77" s="2">
        <v>7.3</v>
      </c>
      <c r="G77" s="2">
        <v>-0.02</v>
      </c>
      <c r="H77" s="1">
        <f t="shared" si="23"/>
        <v>7.3</v>
      </c>
      <c r="I77" s="38">
        <f t="shared" si="24"/>
        <v>9.9999999999999985E-3</v>
      </c>
      <c r="J77" s="39">
        <f t="shared" si="19"/>
        <v>0.01</v>
      </c>
      <c r="K77" s="4">
        <f t="shared" si="25"/>
        <v>19.634954084936208</v>
      </c>
      <c r="L77" s="38">
        <f t="shared" si="26"/>
        <v>5.0929581789406497E-4</v>
      </c>
      <c r="M77" s="38">
        <f t="shared" si="27"/>
        <v>0.29199999999999998</v>
      </c>
      <c r="N77" s="41">
        <f t="shared" si="28"/>
        <v>1.7441637599111816E-6</v>
      </c>
      <c r="W77" s="39">
        <f t="shared" si="20"/>
        <v>0.01</v>
      </c>
      <c r="AJ77" s="39">
        <f t="shared" si="21"/>
        <v>0.01</v>
      </c>
      <c r="AO77" s="2">
        <v>7.3</v>
      </c>
      <c r="AP77" s="2">
        <v>0.08</v>
      </c>
      <c r="AQ77" s="2">
        <v>7.3</v>
      </c>
      <c r="AR77" s="2">
        <v>0.05</v>
      </c>
      <c r="AS77" s="2">
        <v>7.3</v>
      </c>
      <c r="AT77" s="2">
        <v>0.13</v>
      </c>
      <c r="AU77" s="1">
        <f t="shared" si="29"/>
        <v>7.3</v>
      </c>
      <c r="AV77" s="4">
        <f t="shared" si="30"/>
        <v>8.666666666666667E-2</v>
      </c>
      <c r="AW77" s="39">
        <f t="shared" si="22"/>
        <v>8.666666666666667E-2</v>
      </c>
      <c r="AX77" s="38">
        <f t="shared" si="31"/>
        <v>1</v>
      </c>
      <c r="AY77" s="38">
        <f t="shared" si="32"/>
        <v>0.29199999999999998</v>
      </c>
      <c r="AZ77" s="38">
        <f t="shared" si="33"/>
        <v>3.4246575342465756E-3</v>
      </c>
    </row>
    <row r="78" spans="2:52" x14ac:dyDescent="0.25">
      <c r="B78" s="2">
        <v>7.4</v>
      </c>
      <c r="C78" s="2">
        <v>-0.14000000000000001</v>
      </c>
      <c r="D78" s="2">
        <v>7.4</v>
      </c>
      <c r="E78" s="2">
        <v>0.06</v>
      </c>
      <c r="F78" s="2">
        <v>7.4</v>
      </c>
      <c r="G78" s="2">
        <v>-0.02</v>
      </c>
      <c r="H78" s="1">
        <f t="shared" si="23"/>
        <v>7.4000000000000012</v>
      </c>
      <c r="I78" s="38">
        <f t="shared" si="24"/>
        <v>-3.333333333333334E-2</v>
      </c>
      <c r="J78" s="39">
        <f t="shared" si="19"/>
        <v>0.01</v>
      </c>
      <c r="K78" s="4">
        <f t="shared" si="25"/>
        <v>19.634954084936208</v>
      </c>
      <c r="L78" s="38">
        <f t="shared" si="26"/>
        <v>-1.6976527263135506E-3</v>
      </c>
      <c r="M78" s="38">
        <f t="shared" si="27"/>
        <v>0.29600000000000004</v>
      </c>
      <c r="N78" s="41">
        <f t="shared" si="28"/>
        <v>-5.735313264572805E-6</v>
      </c>
      <c r="W78" s="39">
        <f t="shared" si="20"/>
        <v>0.01</v>
      </c>
      <c r="AJ78" s="39">
        <f t="shared" si="21"/>
        <v>0.01</v>
      </c>
      <c r="AO78" s="2">
        <v>7.4</v>
      </c>
      <c r="AP78" s="2">
        <v>-0.11</v>
      </c>
      <c r="AQ78" s="2">
        <v>7.4</v>
      </c>
      <c r="AR78" s="2">
        <v>-0.12</v>
      </c>
      <c r="AS78" s="2">
        <v>7.4</v>
      </c>
      <c r="AT78" s="2">
        <v>0.26</v>
      </c>
      <c r="AU78" s="1">
        <f t="shared" si="29"/>
        <v>7.4000000000000012</v>
      </c>
      <c r="AV78" s="4">
        <f t="shared" si="30"/>
        <v>1.0000000000000009E-2</v>
      </c>
      <c r="AW78" s="39">
        <f t="shared" si="22"/>
        <v>1.0000000000000009E-2</v>
      </c>
      <c r="AX78" s="38">
        <f t="shared" si="31"/>
        <v>1</v>
      </c>
      <c r="AY78" s="38">
        <f t="shared" si="32"/>
        <v>0.29600000000000004</v>
      </c>
      <c r="AZ78" s="38">
        <f t="shared" si="33"/>
        <v>3.3783783783783781E-3</v>
      </c>
    </row>
    <row r="79" spans="2:52" x14ac:dyDescent="0.25">
      <c r="B79" s="2">
        <v>7.5</v>
      </c>
      <c r="C79" s="2">
        <v>-0.08</v>
      </c>
      <c r="D79" s="2">
        <v>7.5</v>
      </c>
      <c r="E79" s="2">
        <v>7.0000000000000007E-2</v>
      </c>
      <c r="F79" s="2">
        <v>7.5</v>
      </c>
      <c r="G79" s="2">
        <v>-0.09</v>
      </c>
      <c r="H79" s="1">
        <f t="shared" si="23"/>
        <v>7.5</v>
      </c>
      <c r="I79" s="38">
        <f t="shared" si="24"/>
        <v>-3.3333333333333333E-2</v>
      </c>
      <c r="J79" s="39">
        <f t="shared" si="19"/>
        <v>0.01</v>
      </c>
      <c r="K79" s="4">
        <f t="shared" si="25"/>
        <v>19.634954084936208</v>
      </c>
      <c r="L79" s="38">
        <f t="shared" si="26"/>
        <v>-1.6976527263135501E-3</v>
      </c>
      <c r="M79" s="38">
        <f t="shared" si="27"/>
        <v>0.3</v>
      </c>
      <c r="N79" s="41">
        <f t="shared" si="28"/>
        <v>-5.6588424210451676E-6</v>
      </c>
      <c r="W79" s="39">
        <f t="shared" si="20"/>
        <v>0.01</v>
      </c>
      <c r="AJ79" s="39">
        <f t="shared" si="21"/>
        <v>0.01</v>
      </c>
      <c r="AO79" s="2">
        <v>7.5</v>
      </c>
      <c r="AP79" s="2">
        <v>0.03</v>
      </c>
      <c r="AQ79" s="2">
        <v>7.5</v>
      </c>
      <c r="AR79" s="2">
        <v>-7.0000000000000007E-2</v>
      </c>
      <c r="AS79" s="2">
        <v>7.5</v>
      </c>
      <c r="AT79" s="2">
        <v>0.12</v>
      </c>
      <c r="AU79" s="1">
        <f t="shared" si="29"/>
        <v>7.5</v>
      </c>
      <c r="AV79" s="4">
        <f t="shared" si="30"/>
        <v>2.6666666666666661E-2</v>
      </c>
      <c r="AW79" s="39">
        <f t="shared" si="22"/>
        <v>2.6666666666666661E-2</v>
      </c>
      <c r="AX79" s="38">
        <f t="shared" si="31"/>
        <v>1</v>
      </c>
      <c r="AY79" s="38">
        <f t="shared" si="32"/>
        <v>0.3</v>
      </c>
      <c r="AZ79" s="38">
        <f t="shared" si="33"/>
        <v>3.3333333333333335E-3</v>
      </c>
    </row>
    <row r="80" spans="2:52" x14ac:dyDescent="0.25">
      <c r="B80" s="2">
        <v>7.6</v>
      </c>
      <c r="C80" s="2">
        <v>-0.1</v>
      </c>
      <c r="D80" s="2">
        <v>7.6</v>
      </c>
      <c r="E80" s="2">
        <v>0.11</v>
      </c>
      <c r="F80" s="2">
        <v>7.6</v>
      </c>
      <c r="G80" s="2">
        <v>-0.14000000000000001</v>
      </c>
      <c r="H80" s="1">
        <f t="shared" si="23"/>
        <v>7.5999999999999988</v>
      </c>
      <c r="I80" s="38">
        <f t="shared" si="24"/>
        <v>-4.3333333333333335E-2</v>
      </c>
      <c r="J80" s="39">
        <f t="shared" si="19"/>
        <v>0.01</v>
      </c>
      <c r="K80" s="4">
        <f t="shared" si="25"/>
        <v>19.634954084936208</v>
      </c>
      <c r="L80" s="38">
        <f t="shared" si="26"/>
        <v>-2.2069485442076154E-3</v>
      </c>
      <c r="M80" s="38">
        <f t="shared" si="27"/>
        <v>0.30399999999999994</v>
      </c>
      <c r="N80" s="41">
        <f t="shared" si="28"/>
        <v>-7.2596991585776831E-6</v>
      </c>
      <c r="W80" s="39">
        <f t="shared" si="20"/>
        <v>0.01</v>
      </c>
      <c r="AJ80" s="39">
        <f t="shared" si="21"/>
        <v>0.01</v>
      </c>
      <c r="AO80" s="2">
        <v>7.6</v>
      </c>
      <c r="AP80" s="2">
        <v>-0.01</v>
      </c>
      <c r="AQ80" s="2">
        <v>7.6</v>
      </c>
      <c r="AR80" s="2">
        <v>0.1</v>
      </c>
      <c r="AS80" s="2">
        <v>7.6</v>
      </c>
      <c r="AT80" s="2">
        <v>0.16</v>
      </c>
      <c r="AU80" s="1">
        <f t="shared" si="29"/>
        <v>7.5999999999999988</v>
      </c>
      <c r="AV80" s="4">
        <f t="shared" si="30"/>
        <v>8.3333333333333329E-2</v>
      </c>
      <c r="AW80" s="39">
        <f t="shared" si="22"/>
        <v>8.3333333333333329E-2</v>
      </c>
      <c r="AX80" s="38">
        <f t="shared" si="31"/>
        <v>1</v>
      </c>
      <c r="AY80" s="38">
        <f t="shared" si="32"/>
        <v>0.30399999999999994</v>
      </c>
      <c r="AZ80" s="38">
        <f t="shared" si="33"/>
        <v>3.289473684210527E-3</v>
      </c>
    </row>
    <row r="81" spans="2:52" x14ac:dyDescent="0.25">
      <c r="B81" s="2">
        <v>7.7</v>
      </c>
      <c r="C81" s="2">
        <v>-0.14000000000000001</v>
      </c>
      <c r="D81" s="2">
        <v>7.7</v>
      </c>
      <c r="E81" s="2">
        <v>0.1</v>
      </c>
      <c r="F81" s="2">
        <v>7.7</v>
      </c>
      <c r="G81" s="2">
        <v>-0.21</v>
      </c>
      <c r="H81" s="1">
        <f t="shared" si="23"/>
        <v>7.7</v>
      </c>
      <c r="I81" s="38">
        <f t="shared" si="24"/>
        <v>-8.3333333333333329E-2</v>
      </c>
      <c r="J81" s="39">
        <f t="shared" si="19"/>
        <v>0.01</v>
      </c>
      <c r="K81" s="4">
        <f t="shared" si="25"/>
        <v>19.634954084936208</v>
      </c>
      <c r="L81" s="38">
        <f t="shared" si="26"/>
        <v>-4.2441318157838753E-3</v>
      </c>
      <c r="M81" s="38">
        <f t="shared" si="27"/>
        <v>0.308</v>
      </c>
      <c r="N81" s="41">
        <f t="shared" si="28"/>
        <v>-1.377964875254505E-5</v>
      </c>
      <c r="W81" s="39">
        <f t="shared" si="20"/>
        <v>0.01</v>
      </c>
      <c r="AJ81" s="39">
        <f t="shared" si="21"/>
        <v>0.01</v>
      </c>
      <c r="AO81" s="2">
        <v>7.7</v>
      </c>
      <c r="AP81" s="2">
        <v>-0.03</v>
      </c>
      <c r="AQ81" s="2">
        <v>7.7</v>
      </c>
      <c r="AR81" s="2">
        <v>0.18</v>
      </c>
      <c r="AS81" s="2">
        <v>7.7</v>
      </c>
      <c r="AT81" s="2">
        <v>0.2</v>
      </c>
      <c r="AU81" s="1">
        <f t="shared" si="29"/>
        <v>7.7</v>
      </c>
      <c r="AV81" s="4">
        <f t="shared" si="30"/>
        <v>0.11666666666666665</v>
      </c>
      <c r="AW81" s="39">
        <f t="shared" si="22"/>
        <v>0.11666666666666665</v>
      </c>
      <c r="AX81" s="38">
        <f t="shared" si="31"/>
        <v>1</v>
      </c>
      <c r="AY81" s="38">
        <f t="shared" si="32"/>
        <v>0.308</v>
      </c>
      <c r="AZ81" s="38">
        <f t="shared" si="33"/>
        <v>3.246753246753247E-3</v>
      </c>
    </row>
    <row r="82" spans="2:52" x14ac:dyDescent="0.25">
      <c r="B82" s="2">
        <v>7.8</v>
      </c>
      <c r="C82" s="2">
        <v>-0.13</v>
      </c>
      <c r="D82" s="2">
        <v>7.8</v>
      </c>
      <c r="E82" s="2">
        <v>0.06</v>
      </c>
      <c r="F82" s="2">
        <v>7.8</v>
      </c>
      <c r="G82" s="2">
        <v>-0.16</v>
      </c>
      <c r="H82" s="1">
        <f t="shared" si="23"/>
        <v>7.8</v>
      </c>
      <c r="I82" s="38">
        <f t="shared" si="24"/>
        <v>-7.6666666666666675E-2</v>
      </c>
      <c r="J82" s="39">
        <f t="shared" si="19"/>
        <v>0.01</v>
      </c>
      <c r="K82" s="4">
        <f t="shared" si="25"/>
        <v>19.634954084936208</v>
      </c>
      <c r="L82" s="38">
        <f t="shared" si="26"/>
        <v>-3.904601270521166E-3</v>
      </c>
      <c r="M82" s="38">
        <f t="shared" si="27"/>
        <v>0.312</v>
      </c>
      <c r="N82" s="41">
        <f t="shared" si="28"/>
        <v>-1.2514747661926815E-5</v>
      </c>
      <c r="W82" s="39">
        <f t="shared" si="20"/>
        <v>0.01</v>
      </c>
      <c r="AJ82" s="39">
        <f t="shared" si="21"/>
        <v>0.01</v>
      </c>
      <c r="AO82" s="2">
        <v>7.8</v>
      </c>
      <c r="AP82" s="2">
        <v>-0.03</v>
      </c>
      <c r="AQ82" s="2">
        <v>7.8</v>
      </c>
      <c r="AR82" s="2">
        <v>0.2</v>
      </c>
      <c r="AS82" s="2">
        <v>7.8</v>
      </c>
      <c r="AT82" s="2">
        <v>0.2</v>
      </c>
      <c r="AU82" s="1">
        <f t="shared" si="29"/>
        <v>7.8</v>
      </c>
      <c r="AV82" s="4">
        <f t="shared" si="30"/>
        <v>0.12333333333333334</v>
      </c>
      <c r="AW82" s="39">
        <f t="shared" si="22"/>
        <v>0.12333333333333334</v>
      </c>
      <c r="AX82" s="38">
        <f t="shared" si="31"/>
        <v>1</v>
      </c>
      <c r="AY82" s="38">
        <f t="shared" si="32"/>
        <v>0.312</v>
      </c>
      <c r="AZ82" s="38">
        <f t="shared" si="33"/>
        <v>3.205128205128205E-3</v>
      </c>
    </row>
    <row r="83" spans="2:52" x14ac:dyDescent="0.25">
      <c r="B83" s="2">
        <v>7.9</v>
      </c>
      <c r="C83" s="2">
        <v>-0.17</v>
      </c>
      <c r="D83" s="2">
        <v>7.9</v>
      </c>
      <c r="E83" s="2">
        <v>0.11</v>
      </c>
      <c r="F83" s="2">
        <v>7.9</v>
      </c>
      <c r="G83" s="2">
        <v>-0.13</v>
      </c>
      <c r="H83" s="1">
        <f t="shared" si="23"/>
        <v>7.9000000000000012</v>
      </c>
      <c r="I83" s="38">
        <f t="shared" si="24"/>
        <v>-6.3333333333333339E-2</v>
      </c>
      <c r="J83" s="39">
        <f t="shared" si="19"/>
        <v>0.01</v>
      </c>
      <c r="K83" s="4">
        <f t="shared" si="25"/>
        <v>19.634954084936208</v>
      </c>
      <c r="L83" s="38">
        <f t="shared" si="26"/>
        <v>-3.2255401799957456E-3</v>
      </c>
      <c r="M83" s="38">
        <f t="shared" si="27"/>
        <v>0.31600000000000006</v>
      </c>
      <c r="N83" s="41">
        <f t="shared" si="28"/>
        <v>-1.0207405632897928E-5</v>
      </c>
      <c r="W83" s="39">
        <f t="shared" si="20"/>
        <v>0.01</v>
      </c>
      <c r="AJ83" s="39">
        <f t="shared" si="21"/>
        <v>0.01</v>
      </c>
      <c r="AO83" s="2">
        <v>7.9</v>
      </c>
      <c r="AP83" s="2">
        <v>-0.01</v>
      </c>
      <c r="AQ83" s="2">
        <v>7.9</v>
      </c>
      <c r="AR83" s="2">
        <v>0.17</v>
      </c>
      <c r="AS83" s="2">
        <v>7.9</v>
      </c>
      <c r="AT83" s="2">
        <v>-0.01</v>
      </c>
      <c r="AU83" s="1">
        <f t="shared" si="29"/>
        <v>7.9000000000000012</v>
      </c>
      <c r="AV83" s="4">
        <f t="shared" si="30"/>
        <v>4.9999999999999996E-2</v>
      </c>
      <c r="AW83" s="39">
        <f t="shared" si="22"/>
        <v>4.9999999999999996E-2</v>
      </c>
      <c r="AX83" s="38">
        <f t="shared" si="31"/>
        <v>1</v>
      </c>
      <c r="AY83" s="38">
        <f t="shared" si="32"/>
        <v>0.31600000000000006</v>
      </c>
      <c r="AZ83" s="38">
        <f t="shared" si="33"/>
        <v>3.164556962025316E-3</v>
      </c>
    </row>
    <row r="84" spans="2:52" x14ac:dyDescent="0.25">
      <c r="B84" s="2">
        <v>8</v>
      </c>
      <c r="C84" s="2">
        <v>-0.24</v>
      </c>
      <c r="D84" s="2">
        <v>8</v>
      </c>
      <c r="E84" s="2">
        <v>0.11</v>
      </c>
      <c r="F84" s="2">
        <v>8</v>
      </c>
      <c r="G84" s="2">
        <v>0.08</v>
      </c>
      <c r="H84" s="1">
        <f t="shared" si="23"/>
        <v>8</v>
      </c>
      <c r="I84" s="38">
        <f t="shared" si="24"/>
        <v>-1.6666666666666666E-2</v>
      </c>
      <c r="J84" s="39">
        <f t="shared" si="19"/>
        <v>0.01</v>
      </c>
      <c r="K84" s="4">
        <f t="shared" si="25"/>
        <v>19.634954084936208</v>
      </c>
      <c r="L84" s="38">
        <f t="shared" si="26"/>
        <v>-8.4882636315677506E-4</v>
      </c>
      <c r="M84" s="38">
        <f t="shared" si="27"/>
        <v>0.32</v>
      </c>
      <c r="N84" s="41">
        <f t="shared" si="28"/>
        <v>-2.6525823848649221E-6</v>
      </c>
      <c r="W84" s="39">
        <f t="shared" si="20"/>
        <v>0.01</v>
      </c>
      <c r="AJ84" s="39">
        <f t="shared" si="21"/>
        <v>0.01</v>
      </c>
      <c r="AO84" s="2">
        <v>8</v>
      </c>
      <c r="AP84" s="2">
        <v>-0.13</v>
      </c>
      <c r="AQ84" s="2">
        <v>8</v>
      </c>
      <c r="AR84" s="2">
        <v>0.22</v>
      </c>
      <c r="AS84" s="2">
        <v>8</v>
      </c>
      <c r="AT84" s="2">
        <v>-0.04</v>
      </c>
      <c r="AU84" s="1">
        <f t="shared" si="29"/>
        <v>8</v>
      </c>
      <c r="AV84" s="4">
        <f t="shared" si="30"/>
        <v>1.6666666666666666E-2</v>
      </c>
      <c r="AW84" s="39">
        <f t="shared" si="22"/>
        <v>1.6666666666666666E-2</v>
      </c>
      <c r="AX84" s="38">
        <f t="shared" si="31"/>
        <v>1</v>
      </c>
      <c r="AY84" s="38">
        <f t="shared" si="32"/>
        <v>0.32</v>
      </c>
      <c r="AZ84" s="38">
        <f t="shared" si="33"/>
        <v>3.1250000000000002E-3</v>
      </c>
    </row>
    <row r="85" spans="2:52" x14ac:dyDescent="0.25">
      <c r="B85" s="2">
        <v>8.1</v>
      </c>
      <c r="C85" s="2">
        <v>-0.2</v>
      </c>
      <c r="D85" s="2">
        <v>8.1</v>
      </c>
      <c r="E85" s="2">
        <v>0.16</v>
      </c>
      <c r="F85" s="2">
        <v>8.1</v>
      </c>
      <c r="G85" s="2">
        <v>-0.08</v>
      </c>
      <c r="H85" s="1">
        <f t="shared" si="23"/>
        <v>8.1</v>
      </c>
      <c r="I85" s="38">
        <f t="shared" si="24"/>
        <v>-0.04</v>
      </c>
      <c r="J85" s="39">
        <f t="shared" si="19"/>
        <v>0.01</v>
      </c>
      <c r="K85" s="4">
        <f t="shared" si="25"/>
        <v>19.634954084936208</v>
      </c>
      <c r="L85" s="38">
        <f t="shared" si="26"/>
        <v>-2.0371832715762603E-3</v>
      </c>
      <c r="M85" s="38">
        <f t="shared" si="27"/>
        <v>0.32400000000000001</v>
      </c>
      <c r="N85" s="41">
        <f t="shared" si="28"/>
        <v>-6.2876026900501858E-6</v>
      </c>
      <c r="W85" s="39">
        <f t="shared" si="20"/>
        <v>0.01</v>
      </c>
      <c r="AJ85" s="39">
        <f t="shared" si="21"/>
        <v>0.01</v>
      </c>
      <c r="AO85" s="2">
        <v>8.1</v>
      </c>
      <c r="AP85" s="2">
        <v>-0.03</v>
      </c>
      <c r="AQ85" s="2">
        <v>8.1</v>
      </c>
      <c r="AR85" s="2">
        <v>0.27</v>
      </c>
      <c r="AS85" s="2">
        <v>8.1</v>
      </c>
      <c r="AT85" s="2">
        <v>-0.25</v>
      </c>
      <c r="AU85" s="1">
        <f t="shared" si="29"/>
        <v>8.1</v>
      </c>
      <c r="AV85" s="4">
        <f t="shared" si="30"/>
        <v>-3.333333333333327E-3</v>
      </c>
      <c r="AW85" s="39">
        <f t="shared" si="22"/>
        <v>0.01</v>
      </c>
      <c r="AX85" s="38">
        <f t="shared" si="31"/>
        <v>-0.3333333333333327</v>
      </c>
      <c r="AY85" s="38">
        <f t="shared" si="32"/>
        <v>0.32400000000000001</v>
      </c>
      <c r="AZ85" s="38">
        <f t="shared" si="33"/>
        <v>-1.0288065843621381E-3</v>
      </c>
    </row>
    <row r="86" spans="2:52" x14ac:dyDescent="0.25">
      <c r="B86" s="2">
        <v>8.1999999999999993</v>
      </c>
      <c r="C86" s="2">
        <v>-0.21</v>
      </c>
      <c r="D86" s="2">
        <v>8.1999999999999993</v>
      </c>
      <c r="E86" s="2">
        <v>0.08</v>
      </c>
      <c r="F86" s="2">
        <v>8.1999999999999993</v>
      </c>
      <c r="G86" s="2">
        <v>-0.06</v>
      </c>
      <c r="H86" s="1">
        <f t="shared" si="23"/>
        <v>8.1999999999999993</v>
      </c>
      <c r="I86" s="38">
        <f t="shared" si="24"/>
        <v>-6.3333333333333339E-2</v>
      </c>
      <c r="J86" s="39">
        <f t="shared" si="19"/>
        <v>0.01</v>
      </c>
      <c r="K86" s="4">
        <f t="shared" si="25"/>
        <v>19.634954084936208</v>
      </c>
      <c r="L86" s="38">
        <f t="shared" si="26"/>
        <v>-3.2255401799957456E-3</v>
      </c>
      <c r="M86" s="38">
        <f t="shared" si="27"/>
        <v>0.32799999999999996</v>
      </c>
      <c r="N86" s="41">
        <f t="shared" si="28"/>
        <v>-9.8339639634016656E-6</v>
      </c>
      <c r="W86" s="39">
        <f t="shared" si="20"/>
        <v>0.01</v>
      </c>
      <c r="AJ86" s="39">
        <f t="shared" si="21"/>
        <v>0.01</v>
      </c>
      <c r="AO86" s="2">
        <v>8.1999999999999993</v>
      </c>
      <c r="AP86" s="2">
        <v>0.15</v>
      </c>
      <c r="AQ86" s="2">
        <v>8.1999999999999993</v>
      </c>
      <c r="AR86" s="2">
        <v>0.28000000000000003</v>
      </c>
      <c r="AS86" s="2">
        <v>8.1999999999999993</v>
      </c>
      <c r="AT86" s="2">
        <v>0.15</v>
      </c>
      <c r="AU86" s="1">
        <f t="shared" si="29"/>
        <v>8.1999999999999993</v>
      </c>
      <c r="AV86" s="4">
        <f t="shared" si="30"/>
        <v>0.19333333333333336</v>
      </c>
      <c r="AW86" s="39">
        <f t="shared" si="22"/>
        <v>0.19333333333333336</v>
      </c>
      <c r="AX86" s="38">
        <f t="shared" si="31"/>
        <v>1</v>
      </c>
      <c r="AY86" s="38">
        <f t="shared" si="32"/>
        <v>0.32799999999999996</v>
      </c>
      <c r="AZ86" s="38">
        <f t="shared" si="33"/>
        <v>3.0487804878048786E-3</v>
      </c>
    </row>
    <row r="87" spans="2:52" x14ac:dyDescent="0.25">
      <c r="B87" s="2">
        <v>8.3000000000000007</v>
      </c>
      <c r="C87" s="2">
        <v>-0.17</v>
      </c>
      <c r="D87" s="2">
        <v>8.3000000000000007</v>
      </c>
      <c r="E87" s="2">
        <v>0.08</v>
      </c>
      <c r="F87" s="2">
        <v>8.3000000000000007</v>
      </c>
      <c r="G87" s="2">
        <v>-0.02</v>
      </c>
      <c r="H87" s="1">
        <f t="shared" si="23"/>
        <v>8.3000000000000007</v>
      </c>
      <c r="I87" s="38">
        <f t="shared" si="24"/>
        <v>-3.6666666666666674E-2</v>
      </c>
      <c r="J87" s="39">
        <f t="shared" si="19"/>
        <v>0.01</v>
      </c>
      <c r="K87" s="4">
        <f t="shared" si="25"/>
        <v>19.634954084936208</v>
      </c>
      <c r="L87" s="38">
        <f t="shared" si="26"/>
        <v>-1.8674179989449056E-3</v>
      </c>
      <c r="M87" s="38">
        <f t="shared" si="27"/>
        <v>0.33200000000000002</v>
      </c>
      <c r="N87" s="41">
        <f t="shared" si="28"/>
        <v>-5.6247530088701973E-6</v>
      </c>
      <c r="W87" s="39">
        <f t="shared" si="20"/>
        <v>0.01</v>
      </c>
      <c r="AJ87" s="39">
        <f t="shared" si="21"/>
        <v>0.01</v>
      </c>
      <c r="AO87" s="2">
        <v>8.3000000000000007</v>
      </c>
      <c r="AP87" s="2">
        <v>0.06</v>
      </c>
      <c r="AQ87" s="2">
        <v>8.3000000000000007</v>
      </c>
      <c r="AR87" s="2">
        <v>0.17</v>
      </c>
      <c r="AS87" s="2">
        <v>8.3000000000000007</v>
      </c>
      <c r="AT87" s="2">
        <v>-0.09</v>
      </c>
      <c r="AU87" s="1">
        <f t="shared" si="29"/>
        <v>8.3000000000000007</v>
      </c>
      <c r="AV87" s="4">
        <f t="shared" si="30"/>
        <v>4.6666666666666669E-2</v>
      </c>
      <c r="AW87" s="39">
        <f t="shared" si="22"/>
        <v>4.6666666666666669E-2</v>
      </c>
      <c r="AX87" s="38">
        <f t="shared" si="31"/>
        <v>1</v>
      </c>
      <c r="AY87" s="38">
        <f t="shared" si="32"/>
        <v>0.33200000000000002</v>
      </c>
      <c r="AZ87" s="38">
        <f t="shared" si="33"/>
        <v>3.0120481927710841E-3</v>
      </c>
    </row>
    <row r="88" spans="2:52" x14ac:dyDescent="0.25">
      <c r="B88" s="2">
        <v>8.4</v>
      </c>
      <c r="C88" s="2">
        <v>-7.0000000000000007E-2</v>
      </c>
      <c r="D88" s="2">
        <v>8.4</v>
      </c>
      <c r="E88" s="2">
        <v>0.06</v>
      </c>
      <c r="F88" s="2">
        <v>8.4</v>
      </c>
      <c r="G88" s="2">
        <v>0.01</v>
      </c>
      <c r="H88" s="1">
        <f t="shared" si="23"/>
        <v>8.4</v>
      </c>
      <c r="I88" s="38">
        <f t="shared" si="24"/>
        <v>0</v>
      </c>
      <c r="J88" s="39">
        <f t="shared" si="19"/>
        <v>0.01</v>
      </c>
      <c r="K88" s="4">
        <f t="shared" si="25"/>
        <v>19.634954084936208</v>
      </c>
      <c r="L88" s="38">
        <f t="shared" si="26"/>
        <v>0</v>
      </c>
      <c r="M88" s="38">
        <f t="shared" si="27"/>
        <v>0.33600000000000002</v>
      </c>
      <c r="N88" s="41">
        <f t="shared" si="28"/>
        <v>0</v>
      </c>
      <c r="W88" s="39">
        <f t="shared" si="20"/>
        <v>0.01</v>
      </c>
      <c r="AJ88" s="39">
        <f t="shared" si="21"/>
        <v>0.01</v>
      </c>
      <c r="AO88" s="2">
        <v>8.4</v>
      </c>
      <c r="AP88" s="2">
        <v>-0.05</v>
      </c>
      <c r="AQ88" s="2">
        <v>8.4</v>
      </c>
      <c r="AR88" s="2">
        <v>7.0000000000000007E-2</v>
      </c>
      <c r="AS88" s="2">
        <v>8.4</v>
      </c>
      <c r="AT88" s="2">
        <v>-0.1</v>
      </c>
      <c r="AU88" s="1">
        <f t="shared" si="29"/>
        <v>8.4</v>
      </c>
      <c r="AV88" s="4">
        <f t="shared" si="30"/>
        <v>-2.6666666666666668E-2</v>
      </c>
      <c r="AW88" s="39">
        <f t="shared" si="22"/>
        <v>0.01</v>
      </c>
      <c r="AX88" s="38">
        <f t="shared" si="31"/>
        <v>-2.666666666666667</v>
      </c>
      <c r="AY88" s="38">
        <f t="shared" si="32"/>
        <v>0.33600000000000002</v>
      </c>
      <c r="AZ88" s="38">
        <f t="shared" si="33"/>
        <v>-7.9365079365079378E-3</v>
      </c>
    </row>
    <row r="89" spans="2:52" x14ac:dyDescent="0.25">
      <c r="B89" s="2">
        <v>8.5</v>
      </c>
      <c r="C89" s="2">
        <v>-0.15</v>
      </c>
      <c r="D89" s="2">
        <v>8.5</v>
      </c>
      <c r="E89" s="2">
        <v>0.12</v>
      </c>
      <c r="F89" s="2">
        <v>8.5</v>
      </c>
      <c r="G89" s="2">
        <v>-0.04</v>
      </c>
      <c r="H89" s="1">
        <f t="shared" si="23"/>
        <v>8.5</v>
      </c>
      <c r="I89" s="38">
        <f t="shared" si="24"/>
        <v>-2.3333333333333334E-2</v>
      </c>
      <c r="J89" s="39">
        <f t="shared" si="19"/>
        <v>0.01</v>
      </c>
      <c r="K89" s="4">
        <f t="shared" si="25"/>
        <v>19.634954084936208</v>
      </c>
      <c r="L89" s="38">
        <f t="shared" si="26"/>
        <v>-1.1883569084194853E-3</v>
      </c>
      <c r="M89" s="38">
        <f t="shared" si="27"/>
        <v>0.34</v>
      </c>
      <c r="N89" s="41">
        <f t="shared" si="28"/>
        <v>-3.4951673777043682E-6</v>
      </c>
      <c r="W89" s="39">
        <f t="shared" si="20"/>
        <v>0.01</v>
      </c>
      <c r="AJ89" s="39">
        <f t="shared" si="21"/>
        <v>0.01</v>
      </c>
      <c r="AO89" s="2">
        <v>8.5</v>
      </c>
      <c r="AP89" s="2">
        <v>-0.11</v>
      </c>
      <c r="AQ89" s="2">
        <v>8.5</v>
      </c>
      <c r="AR89" s="2">
        <v>0</v>
      </c>
      <c r="AS89" s="2">
        <v>8.5</v>
      </c>
      <c r="AT89" s="2">
        <v>-0.14000000000000001</v>
      </c>
      <c r="AU89" s="1">
        <f t="shared" si="29"/>
        <v>8.5</v>
      </c>
      <c r="AV89" s="4">
        <f t="shared" si="30"/>
        <v>-8.3333333333333329E-2</v>
      </c>
      <c r="AW89" s="39">
        <f t="shared" si="22"/>
        <v>0.01</v>
      </c>
      <c r="AX89" s="38">
        <f t="shared" si="31"/>
        <v>-8.3333333333333321</v>
      </c>
      <c r="AY89" s="38">
        <f t="shared" si="32"/>
        <v>0.34</v>
      </c>
      <c r="AZ89" s="38">
        <f t="shared" si="33"/>
        <v>-2.450980392156862E-2</v>
      </c>
    </row>
    <row r="90" spans="2:52" x14ac:dyDescent="0.25">
      <c r="B90" s="2">
        <v>8.6</v>
      </c>
      <c r="C90" s="2">
        <v>-0.15</v>
      </c>
      <c r="D90" s="2">
        <v>8.6</v>
      </c>
      <c r="E90" s="2">
        <v>0.14000000000000001</v>
      </c>
      <c r="F90" s="2">
        <v>8.6</v>
      </c>
      <c r="G90" s="2">
        <v>0.1</v>
      </c>
      <c r="H90" s="1">
        <f t="shared" si="23"/>
        <v>8.6</v>
      </c>
      <c r="I90" s="38">
        <f t="shared" si="24"/>
        <v>3.0000000000000009E-2</v>
      </c>
      <c r="J90" s="39">
        <f t="shared" si="19"/>
        <v>3.0000000000000009E-2</v>
      </c>
      <c r="K90" s="4">
        <f t="shared" si="25"/>
        <v>19.634954084936208</v>
      </c>
      <c r="L90" s="38">
        <f t="shared" si="26"/>
        <v>1.5278874536821957E-3</v>
      </c>
      <c r="M90" s="38">
        <f t="shared" si="27"/>
        <v>0.34399999999999997</v>
      </c>
      <c r="N90" s="41">
        <f t="shared" si="28"/>
        <v>4.4415332955877781E-6</v>
      </c>
      <c r="W90" s="39">
        <f t="shared" si="20"/>
        <v>0.01</v>
      </c>
      <c r="AJ90" s="39">
        <f t="shared" si="21"/>
        <v>0.01</v>
      </c>
      <c r="AO90" s="2">
        <v>8.6</v>
      </c>
      <c r="AP90" s="2">
        <v>-0.19</v>
      </c>
      <c r="AQ90" s="2">
        <v>8.6</v>
      </c>
      <c r="AR90" s="2">
        <v>0.02</v>
      </c>
      <c r="AS90" s="2">
        <v>8.6</v>
      </c>
      <c r="AT90" s="2">
        <v>-0.04</v>
      </c>
      <c r="AU90" s="1">
        <f t="shared" si="29"/>
        <v>8.6</v>
      </c>
      <c r="AV90" s="4">
        <f t="shared" si="30"/>
        <v>-7.0000000000000007E-2</v>
      </c>
      <c r="AW90" s="39">
        <f t="shared" si="22"/>
        <v>0.01</v>
      </c>
      <c r="AX90" s="38">
        <f t="shared" si="31"/>
        <v>-7.0000000000000009</v>
      </c>
      <c r="AY90" s="38">
        <f t="shared" si="32"/>
        <v>0.34399999999999997</v>
      </c>
      <c r="AZ90" s="38">
        <f t="shared" si="33"/>
        <v>-2.0348837209302331E-2</v>
      </c>
    </row>
    <row r="91" spans="2:52" x14ac:dyDescent="0.25">
      <c r="B91" s="2">
        <v>8.6999999999999993</v>
      </c>
      <c r="C91" s="2">
        <v>-0.19</v>
      </c>
      <c r="D91" s="2">
        <v>8.6999999999999993</v>
      </c>
      <c r="E91" s="2">
        <v>0.09</v>
      </c>
      <c r="F91" s="2">
        <v>8.6999999999999993</v>
      </c>
      <c r="G91" s="2">
        <v>-0.02</v>
      </c>
      <c r="H91" s="1">
        <f t="shared" si="23"/>
        <v>8.6999999999999993</v>
      </c>
      <c r="I91" s="38">
        <f t="shared" si="24"/>
        <v>-0.04</v>
      </c>
      <c r="J91" s="39">
        <f t="shared" si="19"/>
        <v>0.01</v>
      </c>
      <c r="K91" s="4">
        <f t="shared" si="25"/>
        <v>19.634954084936208</v>
      </c>
      <c r="L91" s="38">
        <f t="shared" si="26"/>
        <v>-2.0371832715762603E-3</v>
      </c>
      <c r="M91" s="38">
        <f t="shared" si="27"/>
        <v>0.34799999999999998</v>
      </c>
      <c r="N91" s="41">
        <f t="shared" si="28"/>
        <v>-5.8539749183225875E-6</v>
      </c>
      <c r="W91" s="39">
        <f t="shared" si="20"/>
        <v>0.01</v>
      </c>
      <c r="AJ91" s="39">
        <f t="shared" si="21"/>
        <v>0.01</v>
      </c>
      <c r="AO91" s="2">
        <v>8.6999999999999993</v>
      </c>
      <c r="AP91" s="2">
        <v>-0.13</v>
      </c>
      <c r="AQ91" s="2">
        <v>8.6999999999999993</v>
      </c>
      <c r="AR91" s="2">
        <v>-0.11</v>
      </c>
      <c r="AS91" s="2">
        <v>8.6999999999999993</v>
      </c>
      <c r="AT91" s="2">
        <v>0.16</v>
      </c>
      <c r="AU91" s="1">
        <f t="shared" si="29"/>
        <v>8.6999999999999993</v>
      </c>
      <c r="AV91" s="4">
        <f t="shared" si="30"/>
        <v>-2.6666666666666661E-2</v>
      </c>
      <c r="AW91" s="39">
        <f t="shared" si="22"/>
        <v>0.01</v>
      </c>
      <c r="AX91" s="38">
        <f t="shared" si="31"/>
        <v>-2.6666666666666661</v>
      </c>
      <c r="AY91" s="38">
        <f t="shared" si="32"/>
        <v>0.34799999999999998</v>
      </c>
      <c r="AZ91" s="38">
        <f t="shared" si="33"/>
        <v>-7.6628352490421443E-3</v>
      </c>
    </row>
    <row r="92" spans="2:52" x14ac:dyDescent="0.25">
      <c r="B92" s="2">
        <v>8.8000000000000007</v>
      </c>
      <c r="C92" s="2">
        <v>-0.23</v>
      </c>
      <c r="D92" s="2">
        <v>8.8000000000000007</v>
      </c>
      <c r="E92" s="2">
        <v>0.05</v>
      </c>
      <c r="F92" s="2">
        <v>8.8000000000000007</v>
      </c>
      <c r="G92" s="2">
        <v>-0.11</v>
      </c>
      <c r="H92" s="1">
        <f t="shared" si="23"/>
        <v>8.8000000000000007</v>
      </c>
      <c r="I92" s="38">
        <f t="shared" si="24"/>
        <v>-9.6666666666666665E-2</v>
      </c>
      <c r="J92" s="39">
        <f t="shared" si="19"/>
        <v>0.01</v>
      </c>
      <c r="K92" s="4">
        <f t="shared" si="25"/>
        <v>19.634954084936208</v>
      </c>
      <c r="L92" s="38">
        <f t="shared" si="26"/>
        <v>-4.9231929063092957E-3</v>
      </c>
      <c r="M92" s="38">
        <f t="shared" si="27"/>
        <v>0.35200000000000004</v>
      </c>
      <c r="N92" s="41">
        <f t="shared" si="28"/>
        <v>-1.3986343483833225E-5</v>
      </c>
      <c r="W92" s="39">
        <f t="shared" si="20"/>
        <v>0.01</v>
      </c>
      <c r="AJ92" s="39">
        <f t="shared" si="21"/>
        <v>0.01</v>
      </c>
      <c r="AO92" s="2">
        <v>8.8000000000000007</v>
      </c>
      <c r="AP92" s="2">
        <v>-0.18</v>
      </c>
      <c r="AQ92" s="2">
        <v>8.8000000000000007</v>
      </c>
      <c r="AR92" s="2">
        <v>-0.05</v>
      </c>
      <c r="AS92" s="2">
        <v>8.8000000000000007</v>
      </c>
      <c r="AT92" s="2">
        <v>-0.05</v>
      </c>
      <c r="AU92" s="1">
        <f t="shared" si="29"/>
        <v>8.8000000000000007</v>
      </c>
      <c r="AV92" s="4">
        <f t="shared" si="30"/>
        <v>-9.3333333333333324E-2</v>
      </c>
      <c r="AW92" s="39">
        <f t="shared" si="22"/>
        <v>0.01</v>
      </c>
      <c r="AX92" s="38">
        <f t="shared" si="31"/>
        <v>-9.3333333333333321</v>
      </c>
      <c r="AY92" s="38">
        <f t="shared" si="32"/>
        <v>0.35200000000000004</v>
      </c>
      <c r="AZ92" s="38">
        <f t="shared" si="33"/>
        <v>-2.6515151515151509E-2</v>
      </c>
    </row>
    <row r="93" spans="2:52" x14ac:dyDescent="0.25">
      <c r="B93" s="2">
        <v>8.9</v>
      </c>
      <c r="C93" s="2">
        <v>-0.17</v>
      </c>
      <c r="D93" s="2">
        <v>8.9</v>
      </c>
      <c r="E93" s="2">
        <v>0.05</v>
      </c>
      <c r="F93" s="2">
        <v>8.9</v>
      </c>
      <c r="G93" s="2">
        <v>-0.18</v>
      </c>
      <c r="H93" s="1">
        <f t="shared" si="23"/>
        <v>8.9</v>
      </c>
      <c r="I93" s="38">
        <f t="shared" si="24"/>
        <v>-9.9999999999999992E-2</v>
      </c>
      <c r="J93" s="39">
        <f t="shared" si="19"/>
        <v>0.01</v>
      </c>
      <c r="K93" s="4">
        <f t="shared" si="25"/>
        <v>19.634954084936208</v>
      </c>
      <c r="L93" s="38">
        <f t="shared" si="26"/>
        <v>-5.0929581789406504E-3</v>
      </c>
      <c r="M93" s="38">
        <f t="shared" si="27"/>
        <v>0.35600000000000004</v>
      </c>
      <c r="N93" s="41">
        <f t="shared" si="28"/>
        <v>-1.4306062300395084E-5</v>
      </c>
      <c r="W93" s="39">
        <f t="shared" si="20"/>
        <v>0.01</v>
      </c>
      <c r="AJ93" s="39">
        <f t="shared" si="21"/>
        <v>0.01</v>
      </c>
      <c r="AO93" s="2">
        <v>8.9</v>
      </c>
      <c r="AP93" s="2">
        <v>0.05</v>
      </c>
      <c r="AQ93" s="2">
        <v>8.9</v>
      </c>
      <c r="AR93" s="2">
        <v>0.08</v>
      </c>
      <c r="AS93" s="2">
        <v>8.9</v>
      </c>
      <c r="AT93" s="2">
        <v>-0.3</v>
      </c>
      <c r="AU93" s="1">
        <f t="shared" si="29"/>
        <v>8.9</v>
      </c>
      <c r="AV93" s="4">
        <f t="shared" si="30"/>
        <v>-5.6666666666666664E-2</v>
      </c>
      <c r="AW93" s="39">
        <f t="shared" si="22"/>
        <v>0.01</v>
      </c>
      <c r="AX93" s="38">
        <f t="shared" si="31"/>
        <v>-5.6666666666666661</v>
      </c>
      <c r="AY93" s="38">
        <f t="shared" si="32"/>
        <v>0.35600000000000004</v>
      </c>
      <c r="AZ93" s="38">
        <f t="shared" si="33"/>
        <v>-1.5917602996254679E-2</v>
      </c>
    </row>
    <row r="94" spans="2:52" x14ac:dyDescent="0.25">
      <c r="B94" s="2">
        <v>9</v>
      </c>
      <c r="C94" s="2">
        <v>-0.2</v>
      </c>
      <c r="D94" s="2">
        <v>9</v>
      </c>
      <c r="E94" s="2">
        <v>7.0000000000000007E-2</v>
      </c>
      <c r="F94" s="2">
        <v>9</v>
      </c>
      <c r="G94" s="2">
        <v>-0.04</v>
      </c>
      <c r="H94" s="1">
        <f t="shared" si="23"/>
        <v>9</v>
      </c>
      <c r="I94" s="38">
        <f t="shared" si="24"/>
        <v>-5.6666666666666671E-2</v>
      </c>
      <c r="J94" s="39">
        <f t="shared" si="19"/>
        <v>0.01</v>
      </c>
      <c r="K94" s="4">
        <f t="shared" si="25"/>
        <v>19.634954084936208</v>
      </c>
      <c r="L94" s="38">
        <f t="shared" si="26"/>
        <v>-2.8860096347330358E-3</v>
      </c>
      <c r="M94" s="38">
        <f t="shared" si="27"/>
        <v>0.36</v>
      </c>
      <c r="N94" s="41">
        <f t="shared" si="28"/>
        <v>-8.016693429813989E-6</v>
      </c>
      <c r="W94" s="39">
        <f t="shared" si="20"/>
        <v>0.01</v>
      </c>
      <c r="AJ94" s="39">
        <f t="shared" si="21"/>
        <v>0.01</v>
      </c>
      <c r="AO94" s="2">
        <v>9</v>
      </c>
      <c r="AP94" s="2">
        <v>0.16</v>
      </c>
      <c r="AQ94" s="2">
        <v>9</v>
      </c>
      <c r="AR94" s="2">
        <v>-0.01</v>
      </c>
      <c r="AS94" s="2">
        <v>9</v>
      </c>
      <c r="AT94" s="2">
        <v>-0.15</v>
      </c>
      <c r="AU94" s="1">
        <f t="shared" si="29"/>
        <v>9</v>
      </c>
      <c r="AV94" s="4">
        <f t="shared" si="30"/>
        <v>0</v>
      </c>
      <c r="AW94" s="39">
        <f t="shared" si="22"/>
        <v>0.01</v>
      </c>
      <c r="AX94" s="38">
        <f t="shared" si="31"/>
        <v>0</v>
      </c>
      <c r="AY94" s="38">
        <f t="shared" si="32"/>
        <v>0.36</v>
      </c>
      <c r="AZ94" s="38">
        <f t="shared" si="33"/>
        <v>0</v>
      </c>
    </row>
    <row r="95" spans="2:52" x14ac:dyDescent="0.25">
      <c r="B95" s="2">
        <v>9.1</v>
      </c>
      <c r="C95" s="2">
        <v>-0.14000000000000001</v>
      </c>
      <c r="D95" s="2">
        <v>9.1</v>
      </c>
      <c r="E95" s="2">
        <v>0.05</v>
      </c>
      <c r="F95" s="2">
        <v>9.1</v>
      </c>
      <c r="G95" s="2">
        <v>-0.19</v>
      </c>
      <c r="H95" s="1">
        <f t="shared" si="23"/>
        <v>9.1</v>
      </c>
      <c r="I95" s="38">
        <f t="shared" si="24"/>
        <v>-9.3333333333333338E-2</v>
      </c>
      <c r="J95" s="39">
        <f t="shared" si="19"/>
        <v>0.01</v>
      </c>
      <c r="K95" s="4">
        <f t="shared" si="25"/>
        <v>19.634954084936208</v>
      </c>
      <c r="L95" s="38">
        <f t="shared" si="26"/>
        <v>-4.753427633677941E-3</v>
      </c>
      <c r="M95" s="38">
        <f t="shared" si="27"/>
        <v>0.36399999999999999</v>
      </c>
      <c r="N95" s="41">
        <f t="shared" si="28"/>
        <v>-1.305886712548885E-5</v>
      </c>
      <c r="W95" s="39">
        <f t="shared" si="20"/>
        <v>0.01</v>
      </c>
      <c r="AJ95" s="39">
        <f t="shared" si="21"/>
        <v>0.01</v>
      </c>
      <c r="AO95" s="2">
        <v>9.1</v>
      </c>
      <c r="AP95" s="2">
        <v>0.22</v>
      </c>
      <c r="AQ95" s="2">
        <v>9.1</v>
      </c>
      <c r="AR95" s="2">
        <v>-0.02</v>
      </c>
      <c r="AS95" s="2">
        <v>9.1</v>
      </c>
      <c r="AT95" s="2">
        <v>-0.06</v>
      </c>
      <c r="AU95" s="1">
        <f t="shared" si="29"/>
        <v>9.1</v>
      </c>
      <c r="AV95" s="4">
        <f t="shared" si="30"/>
        <v>4.6666666666666669E-2</v>
      </c>
      <c r="AW95" s="39">
        <f t="shared" si="22"/>
        <v>4.6666666666666669E-2</v>
      </c>
      <c r="AX95" s="38">
        <f t="shared" si="31"/>
        <v>1</v>
      </c>
      <c r="AY95" s="38">
        <f t="shared" si="32"/>
        <v>0.36399999999999999</v>
      </c>
      <c r="AZ95" s="38">
        <f t="shared" si="33"/>
        <v>2.7472527472527475E-3</v>
      </c>
    </row>
    <row r="96" spans="2:52" x14ac:dyDescent="0.25">
      <c r="B96" s="2">
        <v>9.1999999999999993</v>
      </c>
      <c r="C96" s="2">
        <v>-0.11</v>
      </c>
      <c r="D96" s="2">
        <v>9.1999999999999993</v>
      </c>
      <c r="E96" s="2">
        <v>7.0000000000000007E-2</v>
      </c>
      <c r="F96" s="2">
        <v>9.1999999999999993</v>
      </c>
      <c r="G96" s="2">
        <v>-0.14000000000000001</v>
      </c>
      <c r="H96" s="1">
        <f t="shared" si="23"/>
        <v>9.1999999999999993</v>
      </c>
      <c r="I96" s="38">
        <f t="shared" si="24"/>
        <v>-0.06</v>
      </c>
      <c r="J96" s="39">
        <f t="shared" si="19"/>
        <v>0.01</v>
      </c>
      <c r="K96" s="4">
        <f t="shared" si="25"/>
        <v>19.634954084936208</v>
      </c>
      <c r="L96" s="38">
        <f t="shared" si="26"/>
        <v>-3.0557749073643905E-3</v>
      </c>
      <c r="M96" s="38">
        <f t="shared" si="27"/>
        <v>0.36799999999999999</v>
      </c>
      <c r="N96" s="41">
        <f t="shared" si="28"/>
        <v>-8.3037361613162779E-6</v>
      </c>
      <c r="W96" s="39">
        <f t="shared" si="20"/>
        <v>0.01</v>
      </c>
      <c r="AJ96" s="39">
        <f t="shared" si="21"/>
        <v>0.01</v>
      </c>
      <c r="AO96" s="2">
        <v>9.1999999999999993</v>
      </c>
      <c r="AP96" s="2">
        <v>0.08</v>
      </c>
      <c r="AQ96" s="2">
        <v>9.1999999999999993</v>
      </c>
      <c r="AR96" s="2">
        <v>0.09</v>
      </c>
      <c r="AS96" s="2">
        <v>9.1999999999999993</v>
      </c>
      <c r="AT96" s="2">
        <v>-0.16</v>
      </c>
      <c r="AU96" s="1">
        <f t="shared" si="29"/>
        <v>9.1999999999999993</v>
      </c>
      <c r="AV96" s="4">
        <f t="shared" si="30"/>
        <v>3.333333333333327E-3</v>
      </c>
      <c r="AW96" s="39">
        <f t="shared" si="22"/>
        <v>0.01</v>
      </c>
      <c r="AX96" s="38">
        <f t="shared" si="31"/>
        <v>0.3333333333333327</v>
      </c>
      <c r="AY96" s="38">
        <f t="shared" si="32"/>
        <v>0.36799999999999999</v>
      </c>
      <c r="AZ96" s="38">
        <f t="shared" si="33"/>
        <v>9.0579710144927375E-4</v>
      </c>
    </row>
    <row r="97" spans="2:52" x14ac:dyDescent="0.25">
      <c r="B97" s="2">
        <v>9.3000000000000007</v>
      </c>
      <c r="C97" s="2">
        <v>-0.19</v>
      </c>
      <c r="D97" s="2">
        <v>9.3000000000000007</v>
      </c>
      <c r="E97" s="2">
        <v>-0.02</v>
      </c>
      <c r="F97" s="2">
        <v>9.3000000000000007</v>
      </c>
      <c r="G97" s="2">
        <v>-0.11</v>
      </c>
      <c r="H97" s="1">
        <f t="shared" si="23"/>
        <v>9.3000000000000007</v>
      </c>
      <c r="I97" s="38">
        <f t="shared" si="24"/>
        <v>-0.10666666666666667</v>
      </c>
      <c r="J97" s="39">
        <f t="shared" si="19"/>
        <v>0.01</v>
      </c>
      <c r="K97" s="4">
        <f t="shared" si="25"/>
        <v>19.634954084936208</v>
      </c>
      <c r="L97" s="38">
        <f t="shared" si="26"/>
        <v>-5.4324887242033614E-3</v>
      </c>
      <c r="M97" s="38">
        <f t="shared" si="27"/>
        <v>0.37200000000000005</v>
      </c>
      <c r="N97" s="41">
        <f t="shared" si="28"/>
        <v>-1.4603464312374626E-5</v>
      </c>
      <c r="W97" s="39">
        <f t="shared" si="20"/>
        <v>0.01</v>
      </c>
      <c r="AJ97" s="39">
        <f t="shared" si="21"/>
        <v>0.01</v>
      </c>
      <c r="AO97" s="2">
        <v>9.3000000000000007</v>
      </c>
      <c r="AP97" s="2">
        <v>0.03</v>
      </c>
      <c r="AQ97" s="2">
        <v>9.3000000000000007</v>
      </c>
      <c r="AR97" s="2">
        <v>-0.11</v>
      </c>
      <c r="AS97" s="2">
        <v>9.3000000000000007</v>
      </c>
      <c r="AT97" s="2">
        <v>-7.0000000000000007E-2</v>
      </c>
      <c r="AU97" s="1">
        <f t="shared" si="29"/>
        <v>9.3000000000000007</v>
      </c>
      <c r="AV97" s="4">
        <f t="shared" si="30"/>
        <v>-5.000000000000001E-2</v>
      </c>
      <c r="AW97" s="39">
        <f t="shared" si="22"/>
        <v>0.01</v>
      </c>
      <c r="AX97" s="38">
        <f t="shared" si="31"/>
        <v>-5.0000000000000009</v>
      </c>
      <c r="AY97" s="38">
        <f t="shared" si="32"/>
        <v>0.37200000000000005</v>
      </c>
      <c r="AZ97" s="38">
        <f t="shared" si="33"/>
        <v>-1.3440860215053764E-2</v>
      </c>
    </row>
    <row r="98" spans="2:52" x14ac:dyDescent="0.25">
      <c r="B98" s="2">
        <v>9.4</v>
      </c>
      <c r="C98" s="2">
        <v>-0.17</v>
      </c>
      <c r="D98" s="2">
        <v>9.4</v>
      </c>
      <c r="E98" s="2">
        <v>0.08</v>
      </c>
      <c r="F98" s="2">
        <v>9.4</v>
      </c>
      <c r="G98" s="2">
        <v>-0.23</v>
      </c>
      <c r="H98" s="1">
        <f t="shared" si="23"/>
        <v>9.4</v>
      </c>
      <c r="I98" s="38">
        <f t="shared" si="24"/>
        <v>-0.10666666666666667</v>
      </c>
      <c r="J98" s="39">
        <f t="shared" si="19"/>
        <v>0.01</v>
      </c>
      <c r="K98" s="4">
        <f t="shared" si="25"/>
        <v>19.634954084936208</v>
      </c>
      <c r="L98" s="38">
        <f t="shared" si="26"/>
        <v>-5.4324887242033614E-3</v>
      </c>
      <c r="M98" s="38">
        <f t="shared" si="27"/>
        <v>0.376</v>
      </c>
      <c r="N98" s="41">
        <f t="shared" si="28"/>
        <v>-1.4448108309051494E-5</v>
      </c>
      <c r="W98" s="39">
        <f t="shared" si="20"/>
        <v>0.01</v>
      </c>
      <c r="AJ98" s="39">
        <f t="shared" si="21"/>
        <v>0.01</v>
      </c>
      <c r="AO98" s="2">
        <v>9.4</v>
      </c>
      <c r="AP98" s="2">
        <v>-0.09</v>
      </c>
      <c r="AQ98" s="2">
        <v>9.4</v>
      </c>
      <c r="AR98" s="2">
        <v>-7.0000000000000007E-2</v>
      </c>
      <c r="AS98" s="2">
        <v>9.4</v>
      </c>
      <c r="AT98" s="2">
        <v>0.17</v>
      </c>
      <c r="AU98" s="1">
        <f t="shared" si="29"/>
        <v>9.4</v>
      </c>
      <c r="AV98" s="4">
        <f t="shared" si="30"/>
        <v>3.3333333333333361E-3</v>
      </c>
      <c r="AW98" s="39">
        <f t="shared" si="22"/>
        <v>0.01</v>
      </c>
      <c r="AX98" s="38">
        <f t="shared" si="31"/>
        <v>0.33333333333333359</v>
      </c>
      <c r="AY98" s="38">
        <f t="shared" si="32"/>
        <v>0.376</v>
      </c>
      <c r="AZ98" s="38">
        <f t="shared" si="33"/>
        <v>8.865248226950362E-4</v>
      </c>
    </row>
    <row r="99" spans="2:52" x14ac:dyDescent="0.25">
      <c r="B99" s="2">
        <v>9.5</v>
      </c>
      <c r="C99" s="2">
        <v>-0.19</v>
      </c>
      <c r="D99" s="2">
        <v>9.5</v>
      </c>
      <c r="E99" s="2">
        <v>0.02</v>
      </c>
      <c r="F99" s="2">
        <v>9.5</v>
      </c>
      <c r="G99" s="2">
        <v>-0.25</v>
      </c>
      <c r="H99" s="1">
        <f t="shared" si="23"/>
        <v>9.5</v>
      </c>
      <c r="I99" s="38">
        <f t="shared" si="24"/>
        <v>-0.14000000000000001</v>
      </c>
      <c r="J99" s="39">
        <f t="shared" si="19"/>
        <v>0.01</v>
      </c>
      <c r="K99" s="4">
        <f t="shared" si="25"/>
        <v>19.634954084936208</v>
      </c>
      <c r="L99" s="38">
        <f t="shared" si="26"/>
        <v>-7.1301414505169115E-3</v>
      </c>
      <c r="M99" s="38">
        <f t="shared" si="27"/>
        <v>0.38</v>
      </c>
      <c r="N99" s="41">
        <f t="shared" si="28"/>
        <v>-1.8763530132939242E-5</v>
      </c>
      <c r="W99" s="39">
        <f t="shared" si="20"/>
        <v>0.01</v>
      </c>
      <c r="AJ99" s="39">
        <f t="shared" si="21"/>
        <v>0.01</v>
      </c>
      <c r="AO99" s="2">
        <v>9.5</v>
      </c>
      <c r="AP99" s="2">
        <v>-0.04</v>
      </c>
      <c r="AQ99" s="2">
        <v>9.5</v>
      </c>
      <c r="AR99" s="2">
        <v>-0.02</v>
      </c>
      <c r="AS99" s="2">
        <v>9.5</v>
      </c>
      <c r="AT99" s="2">
        <v>-0.09</v>
      </c>
      <c r="AU99" s="1">
        <f t="shared" si="29"/>
        <v>9.5</v>
      </c>
      <c r="AV99" s="4">
        <f t="shared" si="30"/>
        <v>-4.9999999999999996E-2</v>
      </c>
      <c r="AW99" s="39">
        <f t="shared" si="22"/>
        <v>0.01</v>
      </c>
      <c r="AX99" s="38">
        <f t="shared" si="31"/>
        <v>-4.9999999999999991</v>
      </c>
      <c r="AY99" s="38">
        <f t="shared" si="32"/>
        <v>0.38</v>
      </c>
      <c r="AZ99" s="38">
        <f t="shared" si="33"/>
        <v>-1.3157894736842103E-2</v>
      </c>
    </row>
    <row r="100" spans="2:52" x14ac:dyDescent="0.25">
      <c r="B100" s="2">
        <v>9.6</v>
      </c>
      <c r="C100" s="2">
        <v>-0.18</v>
      </c>
      <c r="D100" s="2">
        <v>9.6</v>
      </c>
      <c r="E100" s="2">
        <v>0</v>
      </c>
      <c r="F100" s="2">
        <v>9.6</v>
      </c>
      <c r="G100" s="2">
        <v>-0.25</v>
      </c>
      <c r="H100" s="1">
        <f t="shared" si="23"/>
        <v>9.6</v>
      </c>
      <c r="I100" s="38">
        <f t="shared" si="24"/>
        <v>-0.14333333333333334</v>
      </c>
      <c r="J100" s="39">
        <f t="shared" si="19"/>
        <v>0.01</v>
      </c>
      <c r="K100" s="4">
        <f t="shared" si="25"/>
        <v>19.634954084936208</v>
      </c>
      <c r="L100" s="38">
        <f t="shared" si="26"/>
        <v>-7.2999067231482662E-3</v>
      </c>
      <c r="M100" s="38">
        <f t="shared" si="27"/>
        <v>0.38400000000000001</v>
      </c>
      <c r="N100" s="41">
        <f t="shared" si="28"/>
        <v>-1.9010173758198611E-5</v>
      </c>
      <c r="W100" s="39">
        <f t="shared" si="20"/>
        <v>0.01</v>
      </c>
      <c r="AJ100" s="39">
        <f t="shared" si="21"/>
        <v>0.01</v>
      </c>
      <c r="AO100" s="2">
        <v>9.6</v>
      </c>
      <c r="AP100" s="2">
        <v>0.05</v>
      </c>
      <c r="AQ100" s="2">
        <v>9.6</v>
      </c>
      <c r="AR100" s="2">
        <v>-0.09</v>
      </c>
      <c r="AS100" s="2">
        <v>9.6</v>
      </c>
      <c r="AT100" s="2">
        <v>0.05</v>
      </c>
      <c r="AU100" s="1">
        <f t="shared" si="29"/>
        <v>9.6</v>
      </c>
      <c r="AV100" s="4">
        <f t="shared" si="30"/>
        <v>3.3333333333333361E-3</v>
      </c>
      <c r="AW100" s="39">
        <f t="shared" si="22"/>
        <v>0.01</v>
      </c>
      <c r="AX100" s="38">
        <f t="shared" si="31"/>
        <v>0.33333333333333359</v>
      </c>
      <c r="AY100" s="38">
        <f t="shared" si="32"/>
        <v>0.38400000000000001</v>
      </c>
      <c r="AZ100" s="38">
        <f t="shared" si="33"/>
        <v>8.6805555555555627E-4</v>
      </c>
    </row>
    <row r="101" spans="2:52" x14ac:dyDescent="0.25">
      <c r="B101" s="2">
        <v>9.6999999999999993</v>
      </c>
      <c r="C101" s="2">
        <v>-0.14000000000000001</v>
      </c>
      <c r="D101" s="2">
        <v>9.6999999999999993</v>
      </c>
      <c r="E101" s="2">
        <v>0.13</v>
      </c>
      <c r="F101" s="2">
        <v>9.6999999999999993</v>
      </c>
      <c r="G101" s="2">
        <v>-0.15</v>
      </c>
      <c r="H101" s="1">
        <f t="shared" si="23"/>
        <v>9.6999999999999993</v>
      </c>
      <c r="I101" s="38">
        <f t="shared" si="24"/>
        <v>-5.3333333333333337E-2</v>
      </c>
      <c r="J101" s="39">
        <f t="shared" si="19"/>
        <v>0.01</v>
      </c>
      <c r="K101" s="4">
        <f t="shared" si="25"/>
        <v>19.634954084936208</v>
      </c>
      <c r="L101" s="38">
        <f t="shared" si="26"/>
        <v>-2.7162443621016807E-3</v>
      </c>
      <c r="M101" s="38">
        <f t="shared" si="27"/>
        <v>0.38799999999999996</v>
      </c>
      <c r="N101" s="41">
        <f t="shared" si="28"/>
        <v>-7.0006297992311372E-6</v>
      </c>
      <c r="W101" s="39">
        <f t="shared" si="20"/>
        <v>0.01</v>
      </c>
      <c r="AJ101" s="39">
        <f t="shared" si="21"/>
        <v>0.01</v>
      </c>
      <c r="AO101" s="2">
        <v>9.6999999999999993</v>
      </c>
      <c r="AP101" s="2">
        <v>-0.06</v>
      </c>
      <c r="AQ101" s="2">
        <v>9.6999999999999993</v>
      </c>
      <c r="AR101" s="2">
        <v>-0.01</v>
      </c>
      <c r="AS101" s="2">
        <v>9.6999999999999993</v>
      </c>
      <c r="AT101" s="2">
        <v>-0.04</v>
      </c>
      <c r="AU101" s="1">
        <f t="shared" si="29"/>
        <v>9.6999999999999993</v>
      </c>
      <c r="AV101" s="4">
        <f t="shared" si="30"/>
        <v>-3.666666666666666E-2</v>
      </c>
      <c r="AW101" s="39">
        <f t="shared" si="22"/>
        <v>0.01</v>
      </c>
      <c r="AX101" s="38">
        <f t="shared" si="31"/>
        <v>-3.6666666666666661</v>
      </c>
      <c r="AY101" s="38">
        <f t="shared" si="32"/>
        <v>0.38799999999999996</v>
      </c>
      <c r="AZ101" s="38">
        <f t="shared" si="33"/>
        <v>-9.4501718213058413E-3</v>
      </c>
    </row>
    <row r="102" spans="2:52" x14ac:dyDescent="0.25">
      <c r="B102" s="2">
        <v>9.8000000000000007</v>
      </c>
      <c r="C102" s="2">
        <v>-0.18</v>
      </c>
      <c r="D102" s="2">
        <v>9.8000000000000007</v>
      </c>
      <c r="E102" s="2">
        <v>7.0000000000000007E-2</v>
      </c>
      <c r="F102" s="2">
        <v>9.8000000000000007</v>
      </c>
      <c r="G102" s="2">
        <v>-0.31</v>
      </c>
      <c r="H102" s="1">
        <f t="shared" si="23"/>
        <v>9.8000000000000007</v>
      </c>
      <c r="I102" s="38">
        <f t="shared" si="24"/>
        <v>-0.13999999999999999</v>
      </c>
      <c r="J102" s="39">
        <f t="shared" si="19"/>
        <v>0.01</v>
      </c>
      <c r="K102" s="4">
        <f t="shared" si="25"/>
        <v>19.634954084936208</v>
      </c>
      <c r="L102" s="38">
        <f t="shared" si="26"/>
        <v>-7.1301414505169107E-3</v>
      </c>
      <c r="M102" s="38">
        <f t="shared" si="27"/>
        <v>0.39200000000000002</v>
      </c>
      <c r="N102" s="41">
        <f t="shared" si="28"/>
        <v>-1.8189136353359466E-5</v>
      </c>
      <c r="W102" s="39">
        <f t="shared" si="20"/>
        <v>0.01</v>
      </c>
      <c r="AJ102" s="39">
        <f t="shared" si="21"/>
        <v>0.01</v>
      </c>
      <c r="AO102" s="2">
        <v>9.8000000000000007</v>
      </c>
      <c r="AP102" s="2">
        <v>-0.14000000000000001</v>
      </c>
      <c r="AQ102" s="2">
        <v>9.8000000000000007</v>
      </c>
      <c r="AR102" s="2">
        <v>0.05</v>
      </c>
      <c r="AS102" s="2">
        <v>9.8000000000000007</v>
      </c>
      <c r="AT102" s="2">
        <v>-0.21</v>
      </c>
      <c r="AU102" s="1">
        <f t="shared" si="29"/>
        <v>9.8000000000000007</v>
      </c>
      <c r="AV102" s="4">
        <f t="shared" si="30"/>
        <v>-9.9999999999999992E-2</v>
      </c>
      <c r="AW102" s="39">
        <f t="shared" si="22"/>
        <v>0.01</v>
      </c>
      <c r="AX102" s="38">
        <f t="shared" si="31"/>
        <v>-9.9999999999999982</v>
      </c>
      <c r="AY102" s="38">
        <f t="shared" si="32"/>
        <v>0.39200000000000002</v>
      </c>
      <c r="AZ102" s="38">
        <f t="shared" si="33"/>
        <v>-2.5510204081632647E-2</v>
      </c>
    </row>
    <row r="103" spans="2:52" x14ac:dyDescent="0.25">
      <c r="B103" s="2">
        <v>9.9</v>
      </c>
      <c r="C103" s="2">
        <v>-0.21</v>
      </c>
      <c r="D103" s="2">
        <v>9.9</v>
      </c>
      <c r="E103" s="2">
        <v>0.05</v>
      </c>
      <c r="F103" s="2">
        <v>9.9</v>
      </c>
      <c r="G103" s="2">
        <v>-0.45</v>
      </c>
      <c r="H103" s="1">
        <f t="shared" si="23"/>
        <v>9.9</v>
      </c>
      <c r="I103" s="38">
        <f t="shared" si="24"/>
        <v>-0.20333333333333334</v>
      </c>
      <c r="J103" s="39">
        <f t="shared" si="19"/>
        <v>0.01</v>
      </c>
      <c r="K103" s="4">
        <f t="shared" si="25"/>
        <v>19.634954084936208</v>
      </c>
      <c r="L103" s="38">
        <f t="shared" si="26"/>
        <v>-1.0355681630512656E-2</v>
      </c>
      <c r="M103" s="38">
        <f t="shared" si="27"/>
        <v>0.39600000000000002</v>
      </c>
      <c r="N103" s="41">
        <f t="shared" si="28"/>
        <v>-2.6150711188163274E-5</v>
      </c>
      <c r="W103" s="39">
        <f t="shared" si="20"/>
        <v>0.01</v>
      </c>
      <c r="AJ103" s="39">
        <f t="shared" si="21"/>
        <v>0.01</v>
      </c>
      <c r="AO103" s="2">
        <v>9.9</v>
      </c>
      <c r="AP103" s="2">
        <v>-0.16</v>
      </c>
      <c r="AQ103" s="2">
        <v>9.9</v>
      </c>
      <c r="AR103" s="2">
        <v>0.05</v>
      </c>
      <c r="AS103" s="2">
        <v>9.9</v>
      </c>
      <c r="AT103" s="2">
        <v>-0.15</v>
      </c>
      <c r="AU103" s="1">
        <f t="shared" si="29"/>
        <v>9.9</v>
      </c>
      <c r="AV103" s="4">
        <f t="shared" si="30"/>
        <v>-8.666666666666667E-2</v>
      </c>
      <c r="AW103" s="39">
        <f t="shared" si="22"/>
        <v>0.01</v>
      </c>
      <c r="AX103" s="38">
        <f t="shared" si="31"/>
        <v>-8.6666666666666661</v>
      </c>
      <c r="AY103" s="38">
        <f t="shared" si="32"/>
        <v>0.39600000000000002</v>
      </c>
      <c r="AZ103" s="38">
        <f t="shared" si="33"/>
        <v>-2.1885521885521883E-2</v>
      </c>
    </row>
    <row r="104" spans="2:52" x14ac:dyDescent="0.25">
      <c r="B104" s="2">
        <v>10</v>
      </c>
      <c r="C104" s="2">
        <v>-0.15</v>
      </c>
      <c r="D104" s="2">
        <v>10</v>
      </c>
      <c r="E104" s="2">
        <v>0.09</v>
      </c>
      <c r="F104" s="2">
        <v>10</v>
      </c>
      <c r="G104" s="2">
        <v>-0.33</v>
      </c>
      <c r="H104" s="1">
        <f t="shared" si="23"/>
        <v>10</v>
      </c>
      <c r="I104" s="38">
        <f t="shared" si="24"/>
        <v>-0.13</v>
      </c>
      <c r="J104" s="39">
        <f t="shared" si="19"/>
        <v>0.01</v>
      </c>
      <c r="K104" s="4">
        <f t="shared" si="25"/>
        <v>19.634954084936208</v>
      </c>
      <c r="L104" s="38">
        <f t="shared" si="26"/>
        <v>-6.6208456326228458E-3</v>
      </c>
      <c r="M104" s="38">
        <f t="shared" si="27"/>
        <v>0.4</v>
      </c>
      <c r="N104" s="41">
        <f t="shared" si="28"/>
        <v>-1.6552114081557115E-5</v>
      </c>
      <c r="W104" s="39">
        <f t="shared" si="20"/>
        <v>0.01</v>
      </c>
      <c r="AJ104" s="39">
        <f t="shared" si="21"/>
        <v>0.01</v>
      </c>
      <c r="AO104" s="2">
        <v>10</v>
      </c>
      <c r="AP104" s="2">
        <v>-0.11</v>
      </c>
      <c r="AQ104" s="2">
        <v>10</v>
      </c>
      <c r="AR104" s="2">
        <v>0</v>
      </c>
      <c r="AS104" s="2">
        <v>10</v>
      </c>
      <c r="AT104" s="2">
        <v>0.32</v>
      </c>
      <c r="AU104" s="1">
        <f t="shared" si="29"/>
        <v>10</v>
      </c>
      <c r="AV104" s="4">
        <f t="shared" si="30"/>
        <v>7.0000000000000007E-2</v>
      </c>
      <c r="AW104" s="39">
        <f t="shared" si="22"/>
        <v>7.0000000000000007E-2</v>
      </c>
      <c r="AX104" s="38">
        <f t="shared" si="31"/>
        <v>1</v>
      </c>
      <c r="AY104" s="38">
        <f t="shared" si="32"/>
        <v>0.4</v>
      </c>
      <c r="AZ104" s="38">
        <f t="shared" si="33"/>
        <v>2.5000000000000001E-3</v>
      </c>
    </row>
    <row r="105" spans="2:52" x14ac:dyDescent="0.25">
      <c r="B105" s="2">
        <v>10.1</v>
      </c>
      <c r="C105" s="2">
        <v>-0.18</v>
      </c>
      <c r="D105" s="2">
        <v>10.1</v>
      </c>
      <c r="E105" s="2">
        <v>0.04</v>
      </c>
      <c r="F105" s="2">
        <v>10.1</v>
      </c>
      <c r="G105" s="2">
        <v>-0.23</v>
      </c>
      <c r="H105" s="1">
        <f t="shared" si="23"/>
        <v>10.1</v>
      </c>
      <c r="I105" s="38">
        <f t="shared" si="24"/>
        <v>-0.12333333333333334</v>
      </c>
      <c r="J105" s="39">
        <f t="shared" si="19"/>
        <v>0.01</v>
      </c>
      <c r="K105" s="4">
        <f t="shared" si="25"/>
        <v>19.634954084936208</v>
      </c>
      <c r="L105" s="38">
        <f t="shared" si="26"/>
        <v>-6.2813150873601356E-3</v>
      </c>
      <c r="M105" s="38">
        <f t="shared" si="27"/>
        <v>0.40399999999999997</v>
      </c>
      <c r="N105" s="41">
        <f t="shared" si="28"/>
        <v>-1.5547809622178556E-5</v>
      </c>
      <c r="W105" s="39">
        <f t="shared" si="20"/>
        <v>0.01</v>
      </c>
      <c r="AJ105" s="39">
        <f t="shared" si="21"/>
        <v>0.01</v>
      </c>
      <c r="AO105" s="2">
        <v>10.1</v>
      </c>
      <c r="AP105" s="2">
        <v>-0.18</v>
      </c>
      <c r="AQ105" s="2">
        <v>10.1</v>
      </c>
      <c r="AR105" s="2">
        <v>-0.03</v>
      </c>
      <c r="AS105" s="2">
        <v>10.1</v>
      </c>
      <c r="AT105" s="2">
        <v>0.25</v>
      </c>
      <c r="AU105" s="1">
        <f t="shared" si="29"/>
        <v>10.1</v>
      </c>
      <c r="AV105" s="4">
        <f t="shared" si="30"/>
        <v>1.3333333333333336E-2</v>
      </c>
      <c r="AW105" s="39">
        <f t="shared" si="22"/>
        <v>1.3333333333333336E-2</v>
      </c>
      <c r="AX105" s="38">
        <f t="shared" si="31"/>
        <v>1</v>
      </c>
      <c r="AY105" s="38">
        <f t="shared" si="32"/>
        <v>0.40399999999999997</v>
      </c>
      <c r="AZ105" s="38">
        <f t="shared" si="33"/>
        <v>2.4752475247524753E-3</v>
      </c>
    </row>
    <row r="106" spans="2:52" x14ac:dyDescent="0.25">
      <c r="B106" s="2">
        <v>10.199999999999999</v>
      </c>
      <c r="C106" s="2">
        <v>-0.19</v>
      </c>
      <c r="D106" s="2">
        <v>10.199999999999999</v>
      </c>
      <c r="E106" s="2">
        <v>0.11</v>
      </c>
      <c r="F106" s="2">
        <v>10.199999999999999</v>
      </c>
      <c r="G106" s="2">
        <v>-0.3</v>
      </c>
      <c r="H106" s="1">
        <f t="shared" si="23"/>
        <v>10.199999999999999</v>
      </c>
      <c r="I106" s="38">
        <f t="shared" si="24"/>
        <v>-0.12666666666666668</v>
      </c>
      <c r="J106" s="39">
        <f t="shared" si="19"/>
        <v>0.01</v>
      </c>
      <c r="K106" s="4">
        <f t="shared" si="25"/>
        <v>19.634954084936208</v>
      </c>
      <c r="L106" s="38">
        <f t="shared" si="26"/>
        <v>-6.4510803599914911E-3</v>
      </c>
      <c r="M106" s="38">
        <f t="shared" si="27"/>
        <v>0.40799999999999997</v>
      </c>
      <c r="N106" s="41">
        <f t="shared" si="28"/>
        <v>-1.5811471470567382E-5</v>
      </c>
      <c r="W106" s="39">
        <f t="shared" si="20"/>
        <v>0.01</v>
      </c>
      <c r="AJ106" s="39">
        <f t="shared" si="21"/>
        <v>0.01</v>
      </c>
      <c r="AO106" s="2">
        <v>10.199999999999999</v>
      </c>
      <c r="AP106" s="2">
        <v>-0.2</v>
      </c>
      <c r="AQ106" s="2">
        <v>10.199999999999999</v>
      </c>
      <c r="AR106" s="2">
        <v>0.06</v>
      </c>
      <c r="AS106" s="2">
        <v>10.199999999999999</v>
      </c>
      <c r="AT106" s="2">
        <v>0.3</v>
      </c>
      <c r="AU106" s="1">
        <f t="shared" si="29"/>
        <v>10.199999999999999</v>
      </c>
      <c r="AV106" s="4">
        <f t="shared" si="30"/>
        <v>5.3333333333333323E-2</v>
      </c>
      <c r="AW106" s="39">
        <f t="shared" si="22"/>
        <v>5.3333333333333323E-2</v>
      </c>
      <c r="AX106" s="38">
        <f t="shared" si="31"/>
        <v>1</v>
      </c>
      <c r="AY106" s="38">
        <f t="shared" si="32"/>
        <v>0.40799999999999997</v>
      </c>
      <c r="AZ106" s="38">
        <f t="shared" si="33"/>
        <v>2.4509803921568631E-3</v>
      </c>
    </row>
    <row r="107" spans="2:52" x14ac:dyDescent="0.25">
      <c r="B107" s="2">
        <v>10.3</v>
      </c>
      <c r="C107" s="2">
        <v>-0.17</v>
      </c>
      <c r="D107" s="2">
        <v>10.3</v>
      </c>
      <c r="E107" s="2">
        <v>7.0000000000000007E-2</v>
      </c>
      <c r="F107" s="2">
        <v>10.3</v>
      </c>
      <c r="G107" s="2">
        <v>-0.38</v>
      </c>
      <c r="H107" s="1">
        <f t="shared" si="23"/>
        <v>10.3</v>
      </c>
      <c r="I107" s="38">
        <f t="shared" si="24"/>
        <v>-0.16</v>
      </c>
      <c r="J107" s="39">
        <f t="shared" si="19"/>
        <v>0.01</v>
      </c>
      <c r="K107" s="4">
        <f t="shared" si="25"/>
        <v>19.634954084936208</v>
      </c>
      <c r="L107" s="38">
        <f t="shared" si="26"/>
        <v>-8.1487330863050413E-3</v>
      </c>
      <c r="M107" s="38">
        <f t="shared" si="27"/>
        <v>0.41200000000000003</v>
      </c>
      <c r="N107" s="41">
        <f t="shared" si="28"/>
        <v>-1.977847836481806E-5</v>
      </c>
      <c r="W107" s="39">
        <f t="shared" si="20"/>
        <v>0.01</v>
      </c>
      <c r="AJ107" s="39">
        <f t="shared" si="21"/>
        <v>0.01</v>
      </c>
      <c r="AO107" s="2">
        <v>10.3</v>
      </c>
      <c r="AP107" s="2">
        <v>-0.08</v>
      </c>
      <c r="AQ107" s="2">
        <v>10.3</v>
      </c>
      <c r="AR107" s="2">
        <v>0.06</v>
      </c>
      <c r="AS107" s="2">
        <v>10.3</v>
      </c>
      <c r="AT107" s="2">
        <v>0.18</v>
      </c>
      <c r="AU107" s="1">
        <f t="shared" si="29"/>
        <v>10.3</v>
      </c>
      <c r="AV107" s="4">
        <f t="shared" si="30"/>
        <v>5.3333333333333323E-2</v>
      </c>
      <c r="AW107" s="39">
        <f t="shared" si="22"/>
        <v>5.3333333333333323E-2</v>
      </c>
      <c r="AX107" s="38">
        <f t="shared" si="31"/>
        <v>1</v>
      </c>
      <c r="AY107" s="38">
        <f t="shared" si="32"/>
        <v>0.41200000000000003</v>
      </c>
      <c r="AZ107" s="38">
        <f t="shared" si="33"/>
        <v>2.4271844660194173E-3</v>
      </c>
    </row>
    <row r="108" spans="2:52" x14ac:dyDescent="0.25">
      <c r="B108" s="2">
        <v>10.4</v>
      </c>
      <c r="C108" s="2">
        <v>-0.25</v>
      </c>
      <c r="D108" s="2">
        <v>10.4</v>
      </c>
      <c r="E108" s="2">
        <v>0.09</v>
      </c>
      <c r="F108" s="2">
        <v>10.4</v>
      </c>
      <c r="G108" s="2">
        <v>-0.3</v>
      </c>
      <c r="H108" s="1">
        <f t="shared" si="23"/>
        <v>10.4</v>
      </c>
      <c r="I108" s="38">
        <f t="shared" si="24"/>
        <v>-0.15333333333333332</v>
      </c>
      <c r="J108" s="39">
        <f t="shared" si="19"/>
        <v>0.01</v>
      </c>
      <c r="K108" s="4">
        <f t="shared" si="25"/>
        <v>19.634954084936208</v>
      </c>
      <c r="L108" s="38">
        <f t="shared" si="26"/>
        <v>-7.8092025410423302E-3</v>
      </c>
      <c r="M108" s="38">
        <f t="shared" si="27"/>
        <v>0.41600000000000004</v>
      </c>
      <c r="N108" s="41">
        <f t="shared" si="28"/>
        <v>-1.8772121492890217E-5</v>
      </c>
      <c r="W108" s="39">
        <f t="shared" si="20"/>
        <v>0.01</v>
      </c>
      <c r="AJ108" s="39">
        <f t="shared" si="21"/>
        <v>0.01</v>
      </c>
      <c r="AO108" s="2">
        <v>10.4</v>
      </c>
      <c r="AP108" s="2">
        <v>-0.15</v>
      </c>
      <c r="AQ108" s="2">
        <v>10.4</v>
      </c>
      <c r="AR108" s="2">
        <v>0.46</v>
      </c>
      <c r="AS108" s="2">
        <v>10.4</v>
      </c>
      <c r="AT108" s="2">
        <v>0.22</v>
      </c>
      <c r="AU108" s="1">
        <f t="shared" si="29"/>
        <v>10.4</v>
      </c>
      <c r="AV108" s="4">
        <f t="shared" si="30"/>
        <v>0.17666666666666667</v>
      </c>
      <c r="AW108" s="39">
        <f t="shared" si="22"/>
        <v>0.17666666666666667</v>
      </c>
      <c r="AX108" s="38">
        <f t="shared" si="31"/>
        <v>1</v>
      </c>
      <c r="AY108" s="38">
        <f t="shared" si="32"/>
        <v>0.41600000000000004</v>
      </c>
      <c r="AZ108" s="38">
        <f t="shared" si="33"/>
        <v>2.4038461538461535E-3</v>
      </c>
    </row>
    <row r="109" spans="2:52" x14ac:dyDescent="0.25">
      <c r="B109" s="2">
        <v>10.5</v>
      </c>
      <c r="C109" s="2">
        <v>-0.18</v>
      </c>
      <c r="D109" s="2">
        <v>10.5</v>
      </c>
      <c r="E109" s="2">
        <v>0.11</v>
      </c>
      <c r="F109" s="2">
        <v>10.5</v>
      </c>
      <c r="G109" s="2">
        <v>-0.33</v>
      </c>
      <c r="H109" s="1">
        <f t="shared" si="23"/>
        <v>10.5</v>
      </c>
      <c r="I109" s="38">
        <f t="shared" si="24"/>
        <v>-0.13333333333333333</v>
      </c>
      <c r="J109" s="39">
        <f t="shared" si="19"/>
        <v>0.01</v>
      </c>
      <c r="K109" s="4">
        <f t="shared" si="25"/>
        <v>19.634954084936208</v>
      </c>
      <c r="L109" s="38">
        <f t="shared" si="26"/>
        <v>-6.7906109052542005E-3</v>
      </c>
      <c r="M109" s="38">
        <f t="shared" si="27"/>
        <v>0.42</v>
      </c>
      <c r="N109" s="41">
        <f t="shared" si="28"/>
        <v>-1.6168121202986194E-5</v>
      </c>
      <c r="W109" s="39">
        <f t="shared" si="20"/>
        <v>0.01</v>
      </c>
      <c r="AJ109" s="39">
        <f t="shared" si="21"/>
        <v>0.01</v>
      </c>
      <c r="AO109" s="2">
        <v>10.5</v>
      </c>
      <c r="AP109" s="2">
        <v>-0.14000000000000001</v>
      </c>
      <c r="AQ109" s="2">
        <v>10.5</v>
      </c>
      <c r="AR109" s="2">
        <v>0.1</v>
      </c>
      <c r="AS109" s="2">
        <v>10.5</v>
      </c>
      <c r="AT109" s="2">
        <v>0.16</v>
      </c>
      <c r="AU109" s="1">
        <f t="shared" si="29"/>
        <v>10.5</v>
      </c>
      <c r="AV109" s="4">
        <f t="shared" si="30"/>
        <v>0.04</v>
      </c>
      <c r="AW109" s="39">
        <f t="shared" si="22"/>
        <v>0.04</v>
      </c>
      <c r="AX109" s="38">
        <f t="shared" si="31"/>
        <v>1</v>
      </c>
      <c r="AY109" s="38">
        <f t="shared" si="32"/>
        <v>0.42</v>
      </c>
      <c r="AZ109" s="38">
        <f t="shared" si="33"/>
        <v>2.3809523809523812E-3</v>
      </c>
    </row>
    <row r="110" spans="2:52" x14ac:dyDescent="0.25">
      <c r="B110" s="2">
        <v>10.6</v>
      </c>
      <c r="C110" s="2">
        <v>-0.2</v>
      </c>
      <c r="D110" s="2">
        <v>10.6</v>
      </c>
      <c r="E110" s="2">
        <v>0.1</v>
      </c>
      <c r="F110" s="2">
        <v>10.6</v>
      </c>
      <c r="G110" s="2">
        <v>-0.23</v>
      </c>
      <c r="H110" s="1">
        <f t="shared" si="23"/>
        <v>10.6</v>
      </c>
      <c r="I110" s="38">
        <f t="shared" si="24"/>
        <v>-0.11</v>
      </c>
      <c r="J110" s="39">
        <f t="shared" si="19"/>
        <v>0.01</v>
      </c>
      <c r="K110" s="4">
        <f t="shared" si="25"/>
        <v>19.634954084936208</v>
      </c>
      <c r="L110" s="38">
        <f t="shared" si="26"/>
        <v>-5.6022539968347161E-3</v>
      </c>
      <c r="M110" s="38">
        <f t="shared" si="27"/>
        <v>0.42399999999999999</v>
      </c>
      <c r="N110" s="41">
        <f t="shared" si="28"/>
        <v>-1.3212863200081878E-5</v>
      </c>
      <c r="W110" s="39">
        <f t="shared" si="20"/>
        <v>0.01</v>
      </c>
      <c r="AJ110" s="39">
        <f t="shared" si="21"/>
        <v>0.01</v>
      </c>
      <c r="AO110" s="2">
        <v>10.6</v>
      </c>
      <c r="AP110" s="2">
        <v>-0.21</v>
      </c>
      <c r="AQ110" s="2">
        <v>10.6</v>
      </c>
      <c r="AR110" s="2">
        <v>0.08</v>
      </c>
      <c r="AS110" s="2">
        <v>10.6</v>
      </c>
      <c r="AT110" s="2">
        <v>0.09</v>
      </c>
      <c r="AU110" s="1">
        <f t="shared" si="29"/>
        <v>10.6</v>
      </c>
      <c r="AV110" s="4">
        <f t="shared" si="30"/>
        <v>-1.3333333333333336E-2</v>
      </c>
      <c r="AW110" s="39">
        <f t="shared" si="22"/>
        <v>0.01</v>
      </c>
      <c r="AX110" s="38">
        <f t="shared" si="31"/>
        <v>-1.3333333333333335</v>
      </c>
      <c r="AY110" s="38">
        <f t="shared" si="32"/>
        <v>0.42399999999999999</v>
      </c>
      <c r="AZ110" s="38">
        <f t="shared" si="33"/>
        <v>-3.1446540880503151E-3</v>
      </c>
    </row>
    <row r="111" spans="2:52" x14ac:dyDescent="0.25">
      <c r="B111" s="2">
        <v>10.7</v>
      </c>
      <c r="C111" s="2">
        <v>-0.16</v>
      </c>
      <c r="D111" s="2">
        <v>10.7</v>
      </c>
      <c r="E111" s="2">
        <v>0.08</v>
      </c>
      <c r="F111" s="2">
        <v>10.7</v>
      </c>
      <c r="G111" s="2">
        <v>-0.36</v>
      </c>
      <c r="H111" s="1">
        <f t="shared" si="23"/>
        <v>10.699999999999998</v>
      </c>
      <c r="I111" s="38">
        <f t="shared" si="24"/>
        <v>-0.14666666666666667</v>
      </c>
      <c r="J111" s="39">
        <f t="shared" si="19"/>
        <v>0.01</v>
      </c>
      <c r="K111" s="4">
        <f t="shared" si="25"/>
        <v>19.634954084936208</v>
      </c>
      <c r="L111" s="38">
        <f t="shared" si="26"/>
        <v>-7.4696719957796209E-3</v>
      </c>
      <c r="M111" s="38">
        <f t="shared" si="27"/>
        <v>0.42799999999999988</v>
      </c>
      <c r="N111" s="41">
        <f t="shared" si="28"/>
        <v>-1.7452504663036504E-5</v>
      </c>
      <c r="W111" s="39">
        <f t="shared" si="20"/>
        <v>0.01</v>
      </c>
      <c r="AJ111" s="39">
        <f t="shared" si="21"/>
        <v>0.01</v>
      </c>
      <c r="AO111" s="2">
        <v>10.7</v>
      </c>
      <c r="AP111" s="2">
        <v>-0.2</v>
      </c>
      <c r="AQ111" s="2">
        <v>10.7</v>
      </c>
      <c r="AR111" s="2">
        <v>-0.13</v>
      </c>
      <c r="AS111" s="2">
        <v>10.7</v>
      </c>
      <c r="AT111" s="2">
        <v>0.1</v>
      </c>
      <c r="AU111" s="1">
        <f t="shared" si="29"/>
        <v>10.699999999999998</v>
      </c>
      <c r="AV111" s="4">
        <f t="shared" si="30"/>
        <v>-7.6666666666666675E-2</v>
      </c>
      <c r="AW111" s="39">
        <f t="shared" si="22"/>
        <v>0.01</v>
      </c>
      <c r="AX111" s="38">
        <f t="shared" si="31"/>
        <v>-7.666666666666667</v>
      </c>
      <c r="AY111" s="38">
        <f t="shared" si="32"/>
        <v>0.42799999999999988</v>
      </c>
      <c r="AZ111" s="38">
        <f t="shared" si="33"/>
        <v>-1.7912772585669787E-2</v>
      </c>
    </row>
    <row r="112" spans="2:52" x14ac:dyDescent="0.25">
      <c r="B112" s="2">
        <v>10.8</v>
      </c>
      <c r="C112" s="2">
        <v>-0.15</v>
      </c>
      <c r="D112" s="2">
        <v>10.8</v>
      </c>
      <c r="E112" s="2">
        <v>0.06</v>
      </c>
      <c r="F112" s="2">
        <v>10.8</v>
      </c>
      <c r="G112" s="2">
        <v>-0.28999999999999998</v>
      </c>
      <c r="H112" s="1">
        <f t="shared" si="23"/>
        <v>10.800000000000002</v>
      </c>
      <c r="I112" s="38">
        <f t="shared" si="24"/>
        <v>-0.12666666666666668</v>
      </c>
      <c r="J112" s="39">
        <f t="shared" si="19"/>
        <v>0.01</v>
      </c>
      <c r="K112" s="4">
        <f t="shared" si="25"/>
        <v>19.634954084936208</v>
      </c>
      <c r="L112" s="38">
        <f t="shared" si="26"/>
        <v>-6.4510803599914911E-3</v>
      </c>
      <c r="M112" s="38">
        <f t="shared" si="27"/>
        <v>0.43200000000000011</v>
      </c>
      <c r="N112" s="41">
        <f t="shared" si="28"/>
        <v>-1.493305638886919E-5</v>
      </c>
      <c r="W112" s="39">
        <f t="shared" si="20"/>
        <v>0.01</v>
      </c>
      <c r="AJ112" s="39">
        <f t="shared" si="21"/>
        <v>0.01</v>
      </c>
      <c r="AO112" s="2">
        <v>10.8</v>
      </c>
      <c r="AP112" s="2">
        <v>-0.31</v>
      </c>
      <c r="AQ112" s="2">
        <v>10.8</v>
      </c>
      <c r="AR112" s="2">
        <v>0.06</v>
      </c>
      <c r="AS112" s="2">
        <v>10.8</v>
      </c>
      <c r="AT112" s="2">
        <v>0.41</v>
      </c>
      <c r="AU112" s="1">
        <f t="shared" si="29"/>
        <v>10.800000000000002</v>
      </c>
      <c r="AV112" s="4">
        <f t="shared" si="30"/>
        <v>5.3333333333333323E-2</v>
      </c>
      <c r="AW112" s="39">
        <f t="shared" si="22"/>
        <v>5.3333333333333323E-2</v>
      </c>
      <c r="AX112" s="38">
        <f t="shared" si="31"/>
        <v>1</v>
      </c>
      <c r="AY112" s="38">
        <f t="shared" si="32"/>
        <v>0.43200000000000011</v>
      </c>
      <c r="AZ112" s="38">
        <f t="shared" si="33"/>
        <v>2.3148148148148143E-3</v>
      </c>
    </row>
    <row r="113" spans="2:52" x14ac:dyDescent="0.25">
      <c r="B113" s="2">
        <v>10.9</v>
      </c>
      <c r="C113" s="2">
        <v>-0.15</v>
      </c>
      <c r="D113" s="2">
        <v>10.9</v>
      </c>
      <c r="E113" s="2">
        <v>0.08</v>
      </c>
      <c r="F113" s="2">
        <v>10.9</v>
      </c>
      <c r="G113" s="2">
        <v>-0.2</v>
      </c>
      <c r="H113" s="1">
        <f t="shared" si="23"/>
        <v>10.9</v>
      </c>
      <c r="I113" s="38">
        <f t="shared" si="24"/>
        <v>-9.0000000000000011E-2</v>
      </c>
      <c r="J113" s="39">
        <f t="shared" si="19"/>
        <v>0.01</v>
      </c>
      <c r="K113" s="4">
        <f t="shared" si="25"/>
        <v>19.634954084936208</v>
      </c>
      <c r="L113" s="38">
        <f t="shared" si="26"/>
        <v>-4.5836623610465864E-3</v>
      </c>
      <c r="M113" s="38">
        <f t="shared" si="27"/>
        <v>0.436</v>
      </c>
      <c r="N113" s="41">
        <f t="shared" si="28"/>
        <v>-1.0512987066620612E-5</v>
      </c>
      <c r="W113" s="39">
        <f t="shared" si="20"/>
        <v>0.01</v>
      </c>
      <c r="AJ113" s="39">
        <f t="shared" si="21"/>
        <v>0.01</v>
      </c>
      <c r="AO113" s="2">
        <v>10.9</v>
      </c>
      <c r="AP113" s="2">
        <v>-0.25</v>
      </c>
      <c r="AQ113" s="2">
        <v>10.9</v>
      </c>
      <c r="AR113" s="2">
        <v>0.19</v>
      </c>
      <c r="AS113" s="2">
        <v>10.9</v>
      </c>
      <c r="AT113" s="2">
        <v>0.31</v>
      </c>
      <c r="AU113" s="1">
        <f t="shared" si="29"/>
        <v>10.9</v>
      </c>
      <c r="AV113" s="4">
        <f t="shared" si="30"/>
        <v>8.3333333333333329E-2</v>
      </c>
      <c r="AW113" s="39">
        <f t="shared" si="22"/>
        <v>8.3333333333333329E-2</v>
      </c>
      <c r="AX113" s="38">
        <f t="shared" si="31"/>
        <v>1</v>
      </c>
      <c r="AY113" s="38">
        <f t="shared" si="32"/>
        <v>0.436</v>
      </c>
      <c r="AZ113" s="38">
        <f t="shared" si="33"/>
        <v>2.2935779816513763E-3</v>
      </c>
    </row>
    <row r="114" spans="2:52" x14ac:dyDescent="0.25">
      <c r="B114" s="2">
        <v>11</v>
      </c>
      <c r="C114" s="2">
        <v>-0.13</v>
      </c>
      <c r="D114" s="2">
        <v>11</v>
      </c>
      <c r="E114" s="2">
        <v>0.02</v>
      </c>
      <c r="F114" s="2">
        <v>11</v>
      </c>
      <c r="G114" s="2">
        <v>-0.23</v>
      </c>
      <c r="H114" s="1">
        <f t="shared" si="23"/>
        <v>11</v>
      </c>
      <c r="I114" s="38">
        <f t="shared" si="24"/>
        <v>-0.11333333333333334</v>
      </c>
      <c r="J114" s="39">
        <f t="shared" si="19"/>
        <v>0.01</v>
      </c>
      <c r="K114" s="4">
        <f t="shared" si="25"/>
        <v>19.634954084936208</v>
      </c>
      <c r="L114" s="38">
        <f t="shared" si="26"/>
        <v>-5.7720192694660716E-3</v>
      </c>
      <c r="M114" s="38">
        <f t="shared" si="27"/>
        <v>0.44</v>
      </c>
      <c r="N114" s="41">
        <f t="shared" si="28"/>
        <v>-1.3118225612422891E-5</v>
      </c>
      <c r="W114" s="39">
        <f t="shared" si="20"/>
        <v>0.01</v>
      </c>
      <c r="AJ114" s="39">
        <f t="shared" si="21"/>
        <v>0.01</v>
      </c>
      <c r="AO114" s="2">
        <v>11</v>
      </c>
      <c r="AP114" s="2">
        <v>-0.21</v>
      </c>
      <c r="AQ114" s="2">
        <v>11</v>
      </c>
      <c r="AR114" s="2">
        <v>0.15</v>
      </c>
      <c r="AS114" s="2">
        <v>11</v>
      </c>
      <c r="AT114" s="2">
        <v>-0.11</v>
      </c>
      <c r="AU114" s="1">
        <f t="shared" si="29"/>
        <v>11</v>
      </c>
      <c r="AV114" s="4">
        <f t="shared" si="30"/>
        <v>-5.6666666666666664E-2</v>
      </c>
      <c r="AW114" s="39">
        <f t="shared" si="22"/>
        <v>0.01</v>
      </c>
      <c r="AX114" s="38">
        <f t="shared" si="31"/>
        <v>-5.6666666666666661</v>
      </c>
      <c r="AY114" s="38">
        <f t="shared" si="32"/>
        <v>0.44</v>
      </c>
      <c r="AZ114" s="38">
        <f t="shared" si="33"/>
        <v>-1.2878787878787878E-2</v>
      </c>
    </row>
    <row r="115" spans="2:52" x14ac:dyDescent="0.25">
      <c r="B115" s="2">
        <v>11.1</v>
      </c>
      <c r="C115" s="2">
        <v>-0.12</v>
      </c>
      <c r="D115" s="2">
        <v>11.1</v>
      </c>
      <c r="E115" s="2">
        <v>0.05</v>
      </c>
      <c r="F115" s="2">
        <v>11.1</v>
      </c>
      <c r="G115" s="2">
        <v>-0.25</v>
      </c>
      <c r="H115" s="1">
        <f t="shared" si="23"/>
        <v>11.1</v>
      </c>
      <c r="I115" s="38">
        <f t="shared" si="24"/>
        <v>-0.10666666666666667</v>
      </c>
      <c r="J115" s="39">
        <f t="shared" si="19"/>
        <v>0.01</v>
      </c>
      <c r="K115" s="4">
        <f t="shared" si="25"/>
        <v>19.634954084936208</v>
      </c>
      <c r="L115" s="38">
        <f t="shared" si="26"/>
        <v>-5.4324887242033614E-3</v>
      </c>
      <c r="M115" s="38">
        <f t="shared" si="27"/>
        <v>0.44400000000000001</v>
      </c>
      <c r="N115" s="41">
        <f t="shared" si="28"/>
        <v>-1.2235334964421986E-5</v>
      </c>
      <c r="W115" s="39">
        <f t="shared" si="20"/>
        <v>0.01</v>
      </c>
      <c r="AJ115" s="39">
        <f t="shared" si="21"/>
        <v>0.01</v>
      </c>
      <c r="AO115" s="2">
        <v>11.1</v>
      </c>
      <c r="AP115" s="2">
        <v>-0.24</v>
      </c>
      <c r="AQ115" s="2">
        <v>11.1</v>
      </c>
      <c r="AR115" s="2">
        <v>0.22</v>
      </c>
      <c r="AS115" s="2">
        <v>11.1</v>
      </c>
      <c r="AT115" s="2">
        <v>-0.11</v>
      </c>
      <c r="AU115" s="1">
        <f t="shared" si="29"/>
        <v>11.1</v>
      </c>
      <c r="AV115" s="4">
        <f t="shared" si="30"/>
        <v>-4.3333333333333335E-2</v>
      </c>
      <c r="AW115" s="39">
        <f t="shared" si="22"/>
        <v>0.01</v>
      </c>
      <c r="AX115" s="38">
        <f t="shared" si="31"/>
        <v>-4.333333333333333</v>
      </c>
      <c r="AY115" s="38">
        <f t="shared" si="32"/>
        <v>0.44400000000000001</v>
      </c>
      <c r="AZ115" s="38">
        <f t="shared" si="33"/>
        <v>-9.7597597597597584E-3</v>
      </c>
    </row>
    <row r="116" spans="2:52" x14ac:dyDescent="0.25">
      <c r="B116" s="2">
        <v>11.2</v>
      </c>
      <c r="C116" s="2">
        <v>-0.16</v>
      </c>
      <c r="D116" s="2">
        <v>11.2</v>
      </c>
      <c r="E116" s="2">
        <v>0.01</v>
      </c>
      <c r="F116" s="2">
        <v>11.2</v>
      </c>
      <c r="G116" s="2">
        <v>-0.37</v>
      </c>
      <c r="H116" s="1">
        <f t="shared" si="23"/>
        <v>11.199999999999998</v>
      </c>
      <c r="I116" s="38">
        <f t="shared" si="24"/>
        <v>-0.17333333333333334</v>
      </c>
      <c r="J116" s="39">
        <f t="shared" si="19"/>
        <v>0.01</v>
      </c>
      <c r="K116" s="4">
        <f t="shared" si="25"/>
        <v>19.634954084936208</v>
      </c>
      <c r="L116" s="38">
        <f t="shared" si="26"/>
        <v>-8.8277941768304617E-3</v>
      </c>
      <c r="M116" s="38">
        <f t="shared" si="27"/>
        <v>0.4479999999999999</v>
      </c>
      <c r="N116" s="41">
        <f t="shared" si="28"/>
        <v>-1.9704897716139428E-5</v>
      </c>
      <c r="W116" s="39">
        <f t="shared" si="20"/>
        <v>0.01</v>
      </c>
      <c r="AJ116" s="39">
        <f t="shared" si="21"/>
        <v>0.01</v>
      </c>
      <c r="AO116" s="2">
        <v>11.2</v>
      </c>
      <c r="AP116" s="2">
        <v>-0.22</v>
      </c>
      <c r="AQ116" s="2">
        <v>11.2</v>
      </c>
      <c r="AR116" s="2">
        <v>-0.04</v>
      </c>
      <c r="AS116" s="2">
        <v>11.2</v>
      </c>
      <c r="AT116" s="2">
        <v>-0.25</v>
      </c>
      <c r="AU116" s="1">
        <f t="shared" si="29"/>
        <v>11.199999999999998</v>
      </c>
      <c r="AV116" s="4">
        <f t="shared" si="30"/>
        <v>-0.17</v>
      </c>
      <c r="AW116" s="39">
        <f t="shared" si="22"/>
        <v>0.01</v>
      </c>
      <c r="AX116" s="38">
        <f t="shared" si="31"/>
        <v>-17</v>
      </c>
      <c r="AY116" s="38">
        <f t="shared" si="32"/>
        <v>0.4479999999999999</v>
      </c>
      <c r="AZ116" s="38">
        <f t="shared" si="33"/>
        <v>-3.7946428571428582E-2</v>
      </c>
    </row>
    <row r="117" spans="2:52" x14ac:dyDescent="0.25">
      <c r="B117" s="2">
        <v>11.3</v>
      </c>
      <c r="C117" s="2">
        <v>-0.16</v>
      </c>
      <c r="D117" s="2">
        <v>11.3</v>
      </c>
      <c r="E117" s="2">
        <v>7.0000000000000007E-2</v>
      </c>
      <c r="F117" s="2">
        <v>11.3</v>
      </c>
      <c r="G117" s="2">
        <v>-0.19</v>
      </c>
      <c r="H117" s="1">
        <f t="shared" si="23"/>
        <v>11.300000000000002</v>
      </c>
      <c r="I117" s="38">
        <f t="shared" si="24"/>
        <v>-9.3333333333333338E-2</v>
      </c>
      <c r="J117" s="39">
        <f t="shared" si="19"/>
        <v>0.01</v>
      </c>
      <c r="K117" s="4">
        <f t="shared" si="25"/>
        <v>19.634954084936208</v>
      </c>
      <c r="L117" s="38">
        <f t="shared" si="26"/>
        <v>-4.753427633677941E-3</v>
      </c>
      <c r="M117" s="38">
        <f t="shared" si="27"/>
        <v>0.45200000000000012</v>
      </c>
      <c r="N117" s="41">
        <f t="shared" si="28"/>
        <v>-1.0516432817871548E-5</v>
      </c>
      <c r="W117" s="39">
        <f t="shared" si="20"/>
        <v>0.01</v>
      </c>
      <c r="AJ117" s="39">
        <f t="shared" si="21"/>
        <v>0.01</v>
      </c>
      <c r="AO117" s="2">
        <v>11.3</v>
      </c>
      <c r="AP117" s="2">
        <v>-0.05</v>
      </c>
      <c r="AQ117" s="2">
        <v>11.3</v>
      </c>
      <c r="AR117" s="2">
        <v>0.06</v>
      </c>
      <c r="AS117" s="2">
        <v>11.3</v>
      </c>
      <c r="AT117" s="2">
        <v>-0.15</v>
      </c>
      <c r="AU117" s="1">
        <f t="shared" si="29"/>
        <v>11.300000000000002</v>
      </c>
      <c r="AV117" s="4">
        <f t="shared" si="30"/>
        <v>-4.6666666666666669E-2</v>
      </c>
      <c r="AW117" s="39">
        <f t="shared" si="22"/>
        <v>0.01</v>
      </c>
      <c r="AX117" s="38">
        <f t="shared" si="31"/>
        <v>-4.666666666666667</v>
      </c>
      <c r="AY117" s="38">
        <f t="shared" si="32"/>
        <v>0.45200000000000012</v>
      </c>
      <c r="AZ117" s="38">
        <f t="shared" si="33"/>
        <v>-1.0324483775811208E-2</v>
      </c>
    </row>
    <row r="118" spans="2:52" x14ac:dyDescent="0.25">
      <c r="B118" s="2">
        <v>11.4</v>
      </c>
      <c r="C118" s="2">
        <v>-0.15</v>
      </c>
      <c r="D118" s="2">
        <v>11.4</v>
      </c>
      <c r="E118" s="2">
        <v>0.05</v>
      </c>
      <c r="F118" s="2">
        <v>11.4</v>
      </c>
      <c r="G118" s="2">
        <v>-0.27</v>
      </c>
      <c r="H118" s="1">
        <f t="shared" si="23"/>
        <v>11.4</v>
      </c>
      <c r="I118" s="38">
        <f t="shared" si="24"/>
        <v>-0.12333333333333334</v>
      </c>
      <c r="J118" s="39">
        <f t="shared" si="19"/>
        <v>0.01</v>
      </c>
      <c r="K118" s="4">
        <f t="shared" si="25"/>
        <v>19.634954084936208</v>
      </c>
      <c r="L118" s="38">
        <f t="shared" si="26"/>
        <v>-6.2813150873601356E-3</v>
      </c>
      <c r="M118" s="38">
        <f t="shared" si="27"/>
        <v>0.45600000000000002</v>
      </c>
      <c r="N118" s="41">
        <f t="shared" si="28"/>
        <v>-1.3774813788070473E-5</v>
      </c>
      <c r="W118" s="39">
        <f t="shared" si="20"/>
        <v>0.01</v>
      </c>
      <c r="AJ118" s="39">
        <f t="shared" si="21"/>
        <v>0.01</v>
      </c>
      <c r="AO118" s="2">
        <v>11.4</v>
      </c>
      <c r="AP118" s="2">
        <v>-0.13</v>
      </c>
      <c r="AQ118" s="2">
        <v>11.4</v>
      </c>
      <c r="AR118" s="2">
        <v>0.01</v>
      </c>
      <c r="AS118" s="2">
        <v>11.4</v>
      </c>
      <c r="AT118" s="2">
        <v>-0.12</v>
      </c>
      <c r="AU118" s="1">
        <f t="shared" si="29"/>
        <v>11.4</v>
      </c>
      <c r="AV118" s="4">
        <f t="shared" si="30"/>
        <v>-0.08</v>
      </c>
      <c r="AW118" s="39">
        <f t="shared" si="22"/>
        <v>0.01</v>
      </c>
      <c r="AX118" s="38">
        <f t="shared" si="31"/>
        <v>-8</v>
      </c>
      <c r="AY118" s="38">
        <f t="shared" si="32"/>
        <v>0.45600000000000002</v>
      </c>
      <c r="AZ118" s="38">
        <f t="shared" si="33"/>
        <v>-1.7543859649122806E-2</v>
      </c>
    </row>
    <row r="119" spans="2:52" x14ac:dyDescent="0.25">
      <c r="B119" s="2">
        <v>11.5</v>
      </c>
      <c r="C119" s="2">
        <v>-0.18</v>
      </c>
      <c r="D119" s="2">
        <v>11.5</v>
      </c>
      <c r="E119" s="2">
        <v>0.08</v>
      </c>
      <c r="F119" s="2">
        <v>11.5</v>
      </c>
      <c r="G119" s="2">
        <v>-0.27</v>
      </c>
      <c r="H119" s="1">
        <f t="shared" si="23"/>
        <v>11.5</v>
      </c>
      <c r="I119" s="38">
        <f t="shared" si="24"/>
        <v>-0.12333333333333334</v>
      </c>
      <c r="J119" s="39">
        <f t="shared" si="19"/>
        <v>0.01</v>
      </c>
      <c r="K119" s="4">
        <f t="shared" si="25"/>
        <v>19.634954084936208</v>
      </c>
      <c r="L119" s="38">
        <f t="shared" si="26"/>
        <v>-6.2813150873601356E-3</v>
      </c>
      <c r="M119" s="38">
        <f t="shared" si="27"/>
        <v>0.46</v>
      </c>
      <c r="N119" s="41">
        <f t="shared" si="28"/>
        <v>-1.3655032798608992E-5</v>
      </c>
      <c r="W119" s="39">
        <f t="shared" si="20"/>
        <v>0.01</v>
      </c>
      <c r="AJ119" s="39">
        <f t="shared" si="21"/>
        <v>0.01</v>
      </c>
      <c r="AO119" s="2">
        <v>11.5</v>
      </c>
      <c r="AP119" s="2">
        <v>-0.24</v>
      </c>
      <c r="AQ119" s="2">
        <v>11.5</v>
      </c>
      <c r="AR119" s="2">
        <v>-0.06</v>
      </c>
      <c r="AS119" s="2">
        <v>11.5</v>
      </c>
      <c r="AT119" s="2">
        <v>-0.11</v>
      </c>
      <c r="AU119" s="1">
        <f t="shared" si="29"/>
        <v>11.5</v>
      </c>
      <c r="AV119" s="4">
        <f t="shared" si="30"/>
        <v>-0.13666666666666666</v>
      </c>
      <c r="AW119" s="39">
        <f t="shared" si="22"/>
        <v>0.01</v>
      </c>
      <c r="AX119" s="38">
        <f t="shared" si="31"/>
        <v>-13.666666666666666</v>
      </c>
      <c r="AY119" s="38">
        <f t="shared" si="32"/>
        <v>0.46</v>
      </c>
      <c r="AZ119" s="38">
        <f t="shared" si="33"/>
        <v>-2.9710144927536229E-2</v>
      </c>
    </row>
    <row r="120" spans="2:52" x14ac:dyDescent="0.25">
      <c r="B120" s="2">
        <v>11.6</v>
      </c>
      <c r="C120" s="2">
        <v>-0.1</v>
      </c>
      <c r="D120" s="2">
        <v>11.6</v>
      </c>
      <c r="E120" s="2">
        <v>0.08</v>
      </c>
      <c r="F120" s="2">
        <v>11.6</v>
      </c>
      <c r="G120" s="2">
        <v>-0.23</v>
      </c>
      <c r="H120" s="1">
        <f t="shared" si="23"/>
        <v>11.6</v>
      </c>
      <c r="I120" s="38">
        <f t="shared" si="24"/>
        <v>-8.3333333333333329E-2</v>
      </c>
      <c r="J120" s="39">
        <f t="shared" si="19"/>
        <v>0.01</v>
      </c>
      <c r="K120" s="4">
        <f t="shared" si="25"/>
        <v>19.634954084936208</v>
      </c>
      <c r="L120" s="38">
        <f t="shared" si="26"/>
        <v>-4.2441318157838753E-3</v>
      </c>
      <c r="M120" s="38">
        <f t="shared" si="27"/>
        <v>0.46399999999999997</v>
      </c>
      <c r="N120" s="41">
        <f t="shared" si="28"/>
        <v>-9.1468358098790423E-6</v>
      </c>
      <c r="W120" s="39">
        <f t="shared" si="20"/>
        <v>0.01</v>
      </c>
      <c r="AJ120" s="39">
        <f t="shared" si="21"/>
        <v>0.01</v>
      </c>
      <c r="AO120" s="2">
        <v>11.6</v>
      </c>
      <c r="AP120" s="2">
        <v>-0.18</v>
      </c>
      <c r="AQ120" s="2">
        <v>11.6</v>
      </c>
      <c r="AR120" s="2">
        <v>-0.11</v>
      </c>
      <c r="AS120" s="2">
        <v>11.6</v>
      </c>
      <c r="AT120" s="2">
        <v>-0.04</v>
      </c>
      <c r="AU120" s="1">
        <f t="shared" si="29"/>
        <v>11.6</v>
      </c>
      <c r="AV120" s="4">
        <f t="shared" si="30"/>
        <v>-0.10999999999999999</v>
      </c>
      <c r="AW120" s="39">
        <f t="shared" si="22"/>
        <v>0.01</v>
      </c>
      <c r="AX120" s="38">
        <f t="shared" si="31"/>
        <v>-10.999999999999998</v>
      </c>
      <c r="AY120" s="38">
        <f t="shared" si="32"/>
        <v>0.46399999999999997</v>
      </c>
      <c r="AZ120" s="38">
        <f t="shared" si="33"/>
        <v>-2.3706896551724133E-2</v>
      </c>
    </row>
    <row r="121" spans="2:52" x14ac:dyDescent="0.25">
      <c r="B121" s="2">
        <v>11.7</v>
      </c>
      <c r="C121" s="2">
        <v>-0.15</v>
      </c>
      <c r="D121" s="2">
        <v>11.7</v>
      </c>
      <c r="E121" s="2">
        <v>0.05</v>
      </c>
      <c r="F121" s="2">
        <v>11.7</v>
      </c>
      <c r="G121" s="2">
        <v>-0.1</v>
      </c>
      <c r="H121" s="1">
        <f t="shared" si="23"/>
        <v>11.699999999999998</v>
      </c>
      <c r="I121" s="38">
        <f t="shared" si="24"/>
        <v>-6.6666666666666666E-2</v>
      </c>
      <c r="J121" s="39">
        <f t="shared" si="19"/>
        <v>0.01</v>
      </c>
      <c r="K121" s="4">
        <f t="shared" si="25"/>
        <v>19.634954084936208</v>
      </c>
      <c r="L121" s="38">
        <f t="shared" si="26"/>
        <v>-3.3953054526271002E-3</v>
      </c>
      <c r="M121" s="38">
        <f t="shared" si="27"/>
        <v>0.46799999999999992</v>
      </c>
      <c r="N121" s="41">
        <f t="shared" si="28"/>
        <v>-7.2549261808271381E-6</v>
      </c>
      <c r="W121" s="39">
        <f t="shared" si="20"/>
        <v>0.01</v>
      </c>
      <c r="AJ121" s="39">
        <f t="shared" si="21"/>
        <v>0.01</v>
      </c>
      <c r="AO121" s="2">
        <v>11.7</v>
      </c>
      <c r="AP121" s="2">
        <v>-0.23</v>
      </c>
      <c r="AQ121" s="2">
        <v>11.7</v>
      </c>
      <c r="AR121" s="2">
        <v>-0.15</v>
      </c>
      <c r="AS121" s="2">
        <v>11.7</v>
      </c>
      <c r="AT121" s="2">
        <v>-0.03</v>
      </c>
      <c r="AU121" s="1">
        <f t="shared" si="29"/>
        <v>11.699999999999998</v>
      </c>
      <c r="AV121" s="4">
        <f t="shared" si="30"/>
        <v>-0.13666666666666669</v>
      </c>
      <c r="AW121" s="39">
        <f t="shared" si="22"/>
        <v>0.01</v>
      </c>
      <c r="AX121" s="38">
        <f t="shared" si="31"/>
        <v>-13.666666666666668</v>
      </c>
      <c r="AY121" s="38">
        <f t="shared" si="32"/>
        <v>0.46799999999999992</v>
      </c>
      <c r="AZ121" s="38">
        <f t="shared" si="33"/>
        <v>-2.9202279202279212E-2</v>
      </c>
    </row>
    <row r="122" spans="2:52" x14ac:dyDescent="0.25">
      <c r="B122" s="2">
        <v>11.8</v>
      </c>
      <c r="C122" s="2">
        <v>-0.08</v>
      </c>
      <c r="D122" s="2">
        <v>11.8</v>
      </c>
      <c r="E122" s="2">
        <v>0</v>
      </c>
      <c r="F122" s="2">
        <v>11.8</v>
      </c>
      <c r="G122" s="2">
        <v>-0.15</v>
      </c>
      <c r="H122" s="1">
        <f t="shared" si="23"/>
        <v>11.800000000000002</v>
      </c>
      <c r="I122" s="38">
        <f t="shared" si="24"/>
        <v>-7.6666666666666661E-2</v>
      </c>
      <c r="J122" s="39">
        <f t="shared" si="19"/>
        <v>0.01</v>
      </c>
      <c r="K122" s="4">
        <f t="shared" si="25"/>
        <v>19.634954084936208</v>
      </c>
      <c r="L122" s="38">
        <f t="shared" si="26"/>
        <v>-3.9046012705211651E-3</v>
      </c>
      <c r="M122" s="38">
        <f t="shared" si="27"/>
        <v>0.47200000000000009</v>
      </c>
      <c r="N122" s="41">
        <f t="shared" si="28"/>
        <v>-8.2724603189007724E-6</v>
      </c>
      <c r="W122" s="39">
        <f t="shared" si="20"/>
        <v>0.01</v>
      </c>
      <c r="AJ122" s="39">
        <f t="shared" si="21"/>
        <v>0.01</v>
      </c>
      <c r="AO122" s="2">
        <v>11.8</v>
      </c>
      <c r="AP122" s="2">
        <v>-0.03</v>
      </c>
      <c r="AQ122" s="2">
        <v>11.8</v>
      </c>
      <c r="AR122" s="2">
        <v>0.01</v>
      </c>
      <c r="AS122" s="2">
        <v>11.8</v>
      </c>
      <c r="AT122" s="2">
        <v>0.06</v>
      </c>
      <c r="AU122" s="1">
        <f t="shared" si="29"/>
        <v>11.800000000000002</v>
      </c>
      <c r="AV122" s="4">
        <f t="shared" si="30"/>
        <v>1.3333333333333334E-2</v>
      </c>
      <c r="AW122" s="39">
        <f t="shared" si="22"/>
        <v>1.3333333333333334E-2</v>
      </c>
      <c r="AX122" s="38">
        <f t="shared" si="31"/>
        <v>1</v>
      </c>
      <c r="AY122" s="38">
        <f t="shared" si="32"/>
        <v>0.47200000000000009</v>
      </c>
      <c r="AZ122" s="38">
        <f t="shared" si="33"/>
        <v>2.1186440677966097E-3</v>
      </c>
    </row>
    <row r="123" spans="2:52" x14ac:dyDescent="0.25">
      <c r="B123" s="2">
        <v>11.9</v>
      </c>
      <c r="C123" s="2">
        <v>-0.08</v>
      </c>
      <c r="D123" s="2">
        <v>11.9</v>
      </c>
      <c r="E123" s="2">
        <v>0.05</v>
      </c>
      <c r="F123" s="2">
        <v>11.9</v>
      </c>
      <c r="G123" s="2">
        <v>-0.21</v>
      </c>
      <c r="H123" s="1">
        <f t="shared" si="23"/>
        <v>11.9</v>
      </c>
      <c r="I123" s="38">
        <f t="shared" si="24"/>
        <v>-0.08</v>
      </c>
      <c r="J123" s="39">
        <f t="shared" si="19"/>
        <v>0.01</v>
      </c>
      <c r="K123" s="4">
        <f t="shared" si="25"/>
        <v>19.634954084936208</v>
      </c>
      <c r="L123" s="38">
        <f t="shared" si="26"/>
        <v>-4.0743665431525206E-3</v>
      </c>
      <c r="M123" s="38">
        <f t="shared" si="27"/>
        <v>0.47600000000000003</v>
      </c>
      <c r="N123" s="41">
        <f t="shared" si="28"/>
        <v>-8.5595935780515135E-6</v>
      </c>
      <c r="W123" s="39">
        <f t="shared" si="20"/>
        <v>0.01</v>
      </c>
      <c r="AJ123" s="39">
        <f t="shared" si="21"/>
        <v>0.01</v>
      </c>
      <c r="AO123" s="2">
        <v>11.9</v>
      </c>
      <c r="AP123" s="2">
        <v>0.02</v>
      </c>
      <c r="AQ123" s="2">
        <v>11.9</v>
      </c>
      <c r="AR123" s="2">
        <v>-0.23</v>
      </c>
      <c r="AS123" s="2">
        <v>11.9</v>
      </c>
      <c r="AT123" s="2">
        <v>0.01</v>
      </c>
      <c r="AU123" s="1">
        <f t="shared" si="29"/>
        <v>11.9</v>
      </c>
      <c r="AV123" s="4">
        <f t="shared" si="30"/>
        <v>-6.6666666666666666E-2</v>
      </c>
      <c r="AW123" s="39">
        <f t="shared" si="22"/>
        <v>0.01</v>
      </c>
      <c r="AX123" s="38">
        <f t="shared" si="31"/>
        <v>-6.6666666666666661</v>
      </c>
      <c r="AY123" s="38">
        <f t="shared" si="32"/>
        <v>0.47600000000000003</v>
      </c>
      <c r="AZ123" s="38">
        <f t="shared" si="33"/>
        <v>-1.4005602240896357E-2</v>
      </c>
    </row>
    <row r="124" spans="2:52" x14ac:dyDescent="0.25">
      <c r="B124" s="2">
        <v>12</v>
      </c>
      <c r="C124" s="2">
        <v>-0.13</v>
      </c>
      <c r="D124" s="2">
        <v>12</v>
      </c>
      <c r="E124" s="2">
        <v>0.16</v>
      </c>
      <c r="F124" s="2">
        <v>12</v>
      </c>
      <c r="G124" s="2">
        <v>-0.41</v>
      </c>
      <c r="H124" s="1">
        <f t="shared" si="23"/>
        <v>12</v>
      </c>
      <c r="I124" s="38">
        <f t="shared" si="24"/>
        <v>-0.12666666666666668</v>
      </c>
      <c r="J124" s="39">
        <f t="shared" si="19"/>
        <v>0.01</v>
      </c>
      <c r="K124" s="4">
        <f t="shared" si="25"/>
        <v>19.634954084936208</v>
      </c>
      <c r="L124" s="38">
        <f t="shared" si="26"/>
        <v>-6.4510803599914911E-3</v>
      </c>
      <c r="M124" s="38">
        <f t="shared" si="27"/>
        <v>0.48</v>
      </c>
      <c r="N124" s="41">
        <f t="shared" si="28"/>
        <v>-1.3439750749982275E-5</v>
      </c>
      <c r="W124" s="39">
        <f t="shared" si="20"/>
        <v>0.01</v>
      </c>
      <c r="AJ124" s="39">
        <f t="shared" si="21"/>
        <v>0.01</v>
      </c>
      <c r="AO124" s="2">
        <v>12</v>
      </c>
      <c r="AP124" s="2">
        <v>0.43</v>
      </c>
      <c r="AQ124" s="2">
        <v>12</v>
      </c>
      <c r="AR124" s="2">
        <v>-0.2</v>
      </c>
      <c r="AS124" s="2">
        <v>12</v>
      </c>
      <c r="AT124" s="2">
        <v>-0.08</v>
      </c>
      <c r="AU124" s="1">
        <f t="shared" si="29"/>
        <v>12</v>
      </c>
      <c r="AV124" s="4">
        <f t="shared" si="30"/>
        <v>4.9999999999999989E-2</v>
      </c>
      <c r="AW124" s="39">
        <f t="shared" si="22"/>
        <v>4.9999999999999989E-2</v>
      </c>
      <c r="AX124" s="38">
        <f t="shared" si="31"/>
        <v>1</v>
      </c>
      <c r="AY124" s="38">
        <f t="shared" si="32"/>
        <v>0.48</v>
      </c>
      <c r="AZ124" s="38">
        <f t="shared" si="33"/>
        <v>2.0833333333333333E-3</v>
      </c>
    </row>
    <row r="125" spans="2:52" x14ac:dyDescent="0.25">
      <c r="B125" s="2">
        <v>12.1</v>
      </c>
      <c r="C125" s="2">
        <v>-0.14000000000000001</v>
      </c>
      <c r="D125" s="2">
        <v>12.1</v>
      </c>
      <c r="E125" s="2">
        <v>0.14000000000000001</v>
      </c>
      <c r="F125" s="2">
        <v>12.1</v>
      </c>
      <c r="G125" s="2">
        <v>-7.0000000000000007E-2</v>
      </c>
      <c r="H125" s="1">
        <f t="shared" si="23"/>
        <v>12.1</v>
      </c>
      <c r="I125" s="38">
        <f t="shared" si="24"/>
        <v>-2.3333333333333334E-2</v>
      </c>
      <c r="J125" s="39">
        <f t="shared" si="19"/>
        <v>0.01</v>
      </c>
      <c r="K125" s="4">
        <f t="shared" si="25"/>
        <v>19.634954084936208</v>
      </c>
      <c r="L125" s="38">
        <f t="shared" si="26"/>
        <v>-1.1883569084194853E-3</v>
      </c>
      <c r="M125" s="38">
        <f t="shared" si="27"/>
        <v>0.48399999999999999</v>
      </c>
      <c r="N125" s="41">
        <f t="shared" si="28"/>
        <v>-2.4552828686353003E-6</v>
      </c>
      <c r="W125" s="39">
        <f t="shared" si="20"/>
        <v>0.01</v>
      </c>
      <c r="AJ125" s="39">
        <f t="shared" si="21"/>
        <v>0.01</v>
      </c>
      <c r="AO125" s="2">
        <v>12.1</v>
      </c>
      <c r="AP125" s="2">
        <v>0.41</v>
      </c>
      <c r="AQ125" s="2">
        <v>12.1</v>
      </c>
      <c r="AR125" s="2">
        <v>-0.16</v>
      </c>
      <c r="AS125" s="2">
        <v>12.1</v>
      </c>
      <c r="AT125" s="2">
        <v>0.03</v>
      </c>
      <c r="AU125" s="1">
        <f t="shared" si="29"/>
        <v>12.1</v>
      </c>
      <c r="AV125" s="4">
        <f t="shared" si="30"/>
        <v>9.3333333333333324E-2</v>
      </c>
      <c r="AW125" s="39">
        <f t="shared" si="22"/>
        <v>9.3333333333333324E-2</v>
      </c>
      <c r="AX125" s="38">
        <f t="shared" si="31"/>
        <v>1</v>
      </c>
      <c r="AY125" s="38">
        <f t="shared" si="32"/>
        <v>0.48399999999999999</v>
      </c>
      <c r="AZ125" s="38">
        <f t="shared" si="33"/>
        <v>2.0661157024793389E-3</v>
      </c>
    </row>
    <row r="126" spans="2:52" x14ac:dyDescent="0.25">
      <c r="B126" s="2">
        <v>12.2</v>
      </c>
      <c r="C126" s="2">
        <v>-0.2</v>
      </c>
      <c r="D126" s="2">
        <v>12.2</v>
      </c>
      <c r="E126" s="2">
        <v>0.11</v>
      </c>
      <c r="F126" s="2">
        <v>12.2</v>
      </c>
      <c r="G126" s="2">
        <v>-0.27</v>
      </c>
      <c r="H126" s="1">
        <f t="shared" si="23"/>
        <v>12.199999999999998</v>
      </c>
      <c r="I126" s="38">
        <f t="shared" si="24"/>
        <v>-0.12000000000000001</v>
      </c>
      <c r="J126" s="39">
        <f t="shared" si="19"/>
        <v>0.01</v>
      </c>
      <c r="K126" s="4">
        <f t="shared" si="25"/>
        <v>19.634954084936208</v>
      </c>
      <c r="L126" s="38">
        <f t="shared" si="26"/>
        <v>-6.1115498147287809E-3</v>
      </c>
      <c r="M126" s="38">
        <f t="shared" si="27"/>
        <v>0.48799999999999988</v>
      </c>
      <c r="N126" s="41">
        <f t="shared" si="28"/>
        <v>-1.252366765313275E-5</v>
      </c>
      <c r="W126" s="39">
        <f t="shared" si="20"/>
        <v>0.01</v>
      </c>
      <c r="AJ126" s="39">
        <f t="shared" si="21"/>
        <v>0.01</v>
      </c>
      <c r="AO126" s="2">
        <v>12.2</v>
      </c>
      <c r="AP126" s="2">
        <v>0.81</v>
      </c>
      <c r="AQ126" s="2">
        <v>12.2</v>
      </c>
      <c r="AR126" s="2">
        <v>-0.18</v>
      </c>
      <c r="AS126" s="2">
        <v>12.2</v>
      </c>
      <c r="AT126" s="2">
        <v>0.12</v>
      </c>
      <c r="AU126" s="1">
        <f t="shared" si="29"/>
        <v>12.199999999999998</v>
      </c>
      <c r="AV126" s="4">
        <f t="shared" si="30"/>
        <v>0.25000000000000006</v>
      </c>
      <c r="AW126" s="39">
        <f t="shared" si="22"/>
        <v>0.25000000000000006</v>
      </c>
      <c r="AX126" s="38">
        <f t="shared" si="31"/>
        <v>1</v>
      </c>
      <c r="AY126" s="38">
        <f t="shared" si="32"/>
        <v>0.48799999999999988</v>
      </c>
      <c r="AZ126" s="38">
        <f t="shared" si="33"/>
        <v>2.049180327868853E-3</v>
      </c>
    </row>
    <row r="127" spans="2:52" x14ac:dyDescent="0.25">
      <c r="B127" s="2">
        <v>12.3</v>
      </c>
      <c r="C127" s="2">
        <v>-0.14000000000000001</v>
      </c>
      <c r="D127" s="2">
        <v>12.3</v>
      </c>
      <c r="E127" s="2">
        <v>0.19</v>
      </c>
      <c r="F127" s="2">
        <v>12.3</v>
      </c>
      <c r="G127" s="2">
        <v>-0.01</v>
      </c>
      <c r="H127" s="1">
        <f t="shared" si="23"/>
        <v>12.300000000000002</v>
      </c>
      <c r="I127" s="38">
        <f t="shared" si="24"/>
        <v>1.3333333333333329E-2</v>
      </c>
      <c r="J127" s="39">
        <f t="shared" si="19"/>
        <v>1.3333333333333329E-2</v>
      </c>
      <c r="K127" s="4">
        <f t="shared" si="25"/>
        <v>19.634954084936208</v>
      </c>
      <c r="L127" s="38">
        <f t="shared" si="26"/>
        <v>6.7906109052541985E-4</v>
      </c>
      <c r="M127" s="38">
        <f t="shared" si="27"/>
        <v>0.4920000000000001</v>
      </c>
      <c r="N127" s="41">
        <f t="shared" si="28"/>
        <v>1.3802054685476012E-6</v>
      </c>
      <c r="W127" s="39">
        <f t="shared" si="20"/>
        <v>0.01</v>
      </c>
      <c r="AJ127" s="39">
        <f t="shared" si="21"/>
        <v>0.01</v>
      </c>
      <c r="AO127" s="2">
        <v>12.3</v>
      </c>
      <c r="AP127" s="2">
        <v>1.5</v>
      </c>
      <c r="AQ127" s="2">
        <v>12.3</v>
      </c>
      <c r="AR127" s="2">
        <v>-0.17</v>
      </c>
      <c r="AS127" s="2">
        <v>12.3</v>
      </c>
      <c r="AT127" s="2">
        <v>-0.1</v>
      </c>
      <c r="AU127" s="1">
        <f t="shared" si="29"/>
        <v>12.300000000000002</v>
      </c>
      <c r="AV127" s="4">
        <f t="shared" si="30"/>
        <v>0.41</v>
      </c>
      <c r="AW127" s="39">
        <f t="shared" si="22"/>
        <v>0.41</v>
      </c>
      <c r="AX127" s="38">
        <f t="shared" si="31"/>
        <v>1</v>
      </c>
      <c r="AY127" s="38">
        <f t="shared" si="32"/>
        <v>0.4920000000000001</v>
      </c>
      <c r="AZ127" s="38">
        <f t="shared" si="33"/>
        <v>2.0325203252032518E-3</v>
      </c>
    </row>
    <row r="128" spans="2:52" x14ac:dyDescent="0.25">
      <c r="B128" s="2">
        <v>12.4</v>
      </c>
      <c r="C128" s="2">
        <v>-0.14000000000000001</v>
      </c>
      <c r="D128" s="2">
        <v>12.4</v>
      </c>
      <c r="E128" s="2">
        <v>0.13</v>
      </c>
      <c r="F128" s="2">
        <v>12.4</v>
      </c>
      <c r="G128" s="2">
        <v>0.16</v>
      </c>
      <c r="H128" s="1">
        <f t="shared" si="23"/>
        <v>12.4</v>
      </c>
      <c r="I128" s="38">
        <f t="shared" si="24"/>
        <v>4.9999999999999996E-2</v>
      </c>
      <c r="J128" s="39">
        <f t="shared" si="19"/>
        <v>4.9999999999999996E-2</v>
      </c>
      <c r="K128" s="4">
        <f t="shared" si="25"/>
        <v>19.634954084936208</v>
      </c>
      <c r="L128" s="38">
        <f t="shared" si="26"/>
        <v>2.5464790894703252E-3</v>
      </c>
      <c r="M128" s="38">
        <f t="shared" si="27"/>
        <v>0.496</v>
      </c>
      <c r="N128" s="41">
        <f t="shared" si="28"/>
        <v>5.1340304223192043E-6</v>
      </c>
      <c r="W128" s="39">
        <f t="shared" si="20"/>
        <v>0.01</v>
      </c>
      <c r="AJ128" s="39">
        <f t="shared" si="21"/>
        <v>0.01</v>
      </c>
      <c r="AO128" s="2">
        <v>12.4</v>
      </c>
      <c r="AP128" s="2">
        <v>1.97</v>
      </c>
      <c r="AQ128" s="2">
        <v>12.4</v>
      </c>
      <c r="AR128" s="2">
        <v>-0.12</v>
      </c>
      <c r="AS128" s="2">
        <v>12.4</v>
      </c>
      <c r="AT128" s="2">
        <v>-0.13</v>
      </c>
      <c r="AU128" s="1">
        <f t="shared" si="29"/>
        <v>12.4</v>
      </c>
      <c r="AV128" s="4">
        <f t="shared" si="30"/>
        <v>0.57333333333333336</v>
      </c>
      <c r="AW128" s="39">
        <f t="shared" si="22"/>
        <v>0.57333333333333336</v>
      </c>
      <c r="AX128" s="38">
        <f t="shared" si="31"/>
        <v>1</v>
      </c>
      <c r="AY128" s="38">
        <f t="shared" si="32"/>
        <v>0.496</v>
      </c>
      <c r="AZ128" s="38">
        <f t="shared" si="33"/>
        <v>2.0161290322580645E-3</v>
      </c>
    </row>
    <row r="129" spans="2:52" x14ac:dyDescent="0.25">
      <c r="B129" s="2">
        <v>12.5</v>
      </c>
      <c r="C129" s="2">
        <v>-0.13</v>
      </c>
      <c r="D129" s="2">
        <v>12.5</v>
      </c>
      <c r="E129" s="2">
        <v>0.14000000000000001</v>
      </c>
      <c r="F129" s="2">
        <v>12.5</v>
      </c>
      <c r="G129" s="2">
        <v>-0.33</v>
      </c>
      <c r="H129" s="1">
        <f t="shared" si="23"/>
        <v>12.5</v>
      </c>
      <c r="I129" s="38">
        <f t="shared" si="24"/>
        <v>-0.10666666666666667</v>
      </c>
      <c r="J129" s="39">
        <f t="shared" si="19"/>
        <v>0.01</v>
      </c>
      <c r="K129" s="4">
        <f t="shared" si="25"/>
        <v>19.634954084936208</v>
      </c>
      <c r="L129" s="38">
        <f t="shared" si="26"/>
        <v>-5.4324887242033614E-3</v>
      </c>
      <c r="M129" s="38">
        <f t="shared" si="27"/>
        <v>0.5</v>
      </c>
      <c r="N129" s="41">
        <f t="shared" si="28"/>
        <v>-1.0864977448406724E-5</v>
      </c>
      <c r="W129" s="39">
        <f t="shared" si="20"/>
        <v>0.01</v>
      </c>
      <c r="AJ129" s="39">
        <f t="shared" si="21"/>
        <v>0.01</v>
      </c>
      <c r="AO129" s="2">
        <v>12.5</v>
      </c>
      <c r="AP129" s="2">
        <v>2.0699999999999998</v>
      </c>
      <c r="AQ129" s="2">
        <v>12.5</v>
      </c>
      <c r="AR129" s="2">
        <v>-0.2</v>
      </c>
      <c r="AS129" s="2">
        <v>12.5</v>
      </c>
      <c r="AT129" s="2">
        <v>-0.15</v>
      </c>
      <c r="AU129" s="1">
        <f t="shared" si="29"/>
        <v>12.5</v>
      </c>
      <c r="AV129" s="4">
        <f t="shared" si="30"/>
        <v>0.57333333333333336</v>
      </c>
      <c r="AW129" s="39">
        <f t="shared" si="22"/>
        <v>0.57333333333333336</v>
      </c>
      <c r="AX129" s="38">
        <f t="shared" si="31"/>
        <v>1</v>
      </c>
      <c r="AY129" s="38">
        <f t="shared" si="32"/>
        <v>0.5</v>
      </c>
      <c r="AZ129" s="38">
        <f t="shared" si="33"/>
        <v>2E-3</v>
      </c>
    </row>
    <row r="130" spans="2:52" x14ac:dyDescent="0.25">
      <c r="B130" s="2">
        <v>12.6</v>
      </c>
      <c r="C130" s="2">
        <v>-0.17</v>
      </c>
      <c r="D130" s="2">
        <v>12.6</v>
      </c>
      <c r="E130" s="2">
        <v>0.11</v>
      </c>
      <c r="F130" s="2">
        <v>12.6</v>
      </c>
      <c r="G130" s="2">
        <v>-0.24</v>
      </c>
      <c r="H130" s="1">
        <f t="shared" si="23"/>
        <v>12.6</v>
      </c>
      <c r="I130" s="38">
        <f t="shared" si="24"/>
        <v>-9.9999999999999992E-2</v>
      </c>
      <c r="J130" s="39">
        <f t="shared" si="19"/>
        <v>0.01</v>
      </c>
      <c r="K130" s="4">
        <f t="shared" si="25"/>
        <v>19.634954084936208</v>
      </c>
      <c r="L130" s="38">
        <f t="shared" si="26"/>
        <v>-5.0929581789406504E-3</v>
      </c>
      <c r="M130" s="38">
        <f t="shared" si="27"/>
        <v>0.504</v>
      </c>
      <c r="N130" s="41">
        <f t="shared" si="28"/>
        <v>-1.0105075751866369E-5</v>
      </c>
      <c r="W130" s="39">
        <f t="shared" si="20"/>
        <v>0.01</v>
      </c>
      <c r="AJ130" s="39">
        <f t="shared" si="21"/>
        <v>0.01</v>
      </c>
      <c r="AO130" s="2">
        <v>12.6</v>
      </c>
      <c r="AP130" s="2">
        <v>3.08</v>
      </c>
      <c r="AQ130" s="2">
        <v>12.6</v>
      </c>
      <c r="AR130" s="2">
        <v>-0.17</v>
      </c>
      <c r="AS130" s="2">
        <v>12.6</v>
      </c>
      <c r="AT130" s="2">
        <v>-0.16</v>
      </c>
      <c r="AU130" s="1">
        <f t="shared" si="29"/>
        <v>12.6</v>
      </c>
      <c r="AV130" s="4">
        <f t="shared" si="30"/>
        <v>0.91666666666666663</v>
      </c>
      <c r="AW130" s="39">
        <f t="shared" si="22"/>
        <v>0.91666666666666663</v>
      </c>
      <c r="AX130" s="38">
        <f t="shared" si="31"/>
        <v>1</v>
      </c>
      <c r="AY130" s="38">
        <f t="shared" si="32"/>
        <v>0.504</v>
      </c>
      <c r="AZ130" s="38">
        <f t="shared" si="33"/>
        <v>1.984126984126984E-3</v>
      </c>
    </row>
    <row r="131" spans="2:52" x14ac:dyDescent="0.25">
      <c r="B131" s="2">
        <v>12.7</v>
      </c>
      <c r="C131" s="2">
        <v>-0.21</v>
      </c>
      <c r="D131" s="2">
        <v>12.7</v>
      </c>
      <c r="E131" s="2">
        <v>0.05</v>
      </c>
      <c r="F131" s="2">
        <v>12.7</v>
      </c>
      <c r="G131" s="2">
        <v>-0.26</v>
      </c>
      <c r="H131" s="1">
        <f t="shared" si="23"/>
        <v>12.699999999999998</v>
      </c>
      <c r="I131" s="38">
        <f t="shared" si="24"/>
        <v>-0.13999999999999999</v>
      </c>
      <c r="J131" s="39">
        <f t="shared" si="19"/>
        <v>0.01</v>
      </c>
      <c r="K131" s="4">
        <f t="shared" si="25"/>
        <v>19.634954084936208</v>
      </c>
      <c r="L131" s="38">
        <f t="shared" si="26"/>
        <v>-7.1301414505169107E-3</v>
      </c>
      <c r="M131" s="38">
        <f t="shared" si="27"/>
        <v>0.5079999999999999</v>
      </c>
      <c r="N131" s="41">
        <f t="shared" si="28"/>
        <v>-1.4035711516765575E-5</v>
      </c>
      <c r="W131" s="39">
        <f t="shared" si="20"/>
        <v>0.01</v>
      </c>
      <c r="AJ131" s="39">
        <f t="shared" si="21"/>
        <v>0.01</v>
      </c>
      <c r="AO131" s="2">
        <v>12.7</v>
      </c>
      <c r="AP131" s="2">
        <v>3.2</v>
      </c>
      <c r="AQ131" s="2">
        <v>12.7</v>
      </c>
      <c r="AR131" s="2">
        <v>-0.13</v>
      </c>
      <c r="AS131" s="2">
        <v>12.7</v>
      </c>
      <c r="AT131" s="2">
        <v>-0.12</v>
      </c>
      <c r="AU131" s="1">
        <f t="shared" si="29"/>
        <v>12.699999999999998</v>
      </c>
      <c r="AV131" s="4">
        <f t="shared" si="30"/>
        <v>0.98333333333333339</v>
      </c>
      <c r="AW131" s="39">
        <f t="shared" si="22"/>
        <v>0.98333333333333339</v>
      </c>
      <c r="AX131" s="38">
        <f t="shared" si="31"/>
        <v>1</v>
      </c>
      <c r="AY131" s="38">
        <f t="shared" si="32"/>
        <v>0.5079999999999999</v>
      </c>
      <c r="AZ131" s="38">
        <f t="shared" si="33"/>
        <v>1.9685039370078744E-3</v>
      </c>
    </row>
    <row r="132" spans="2:52" x14ac:dyDescent="0.25">
      <c r="B132" s="2">
        <v>12.8</v>
      </c>
      <c r="C132" s="2">
        <v>-0.19</v>
      </c>
      <c r="D132" s="2">
        <v>12.8</v>
      </c>
      <c r="E132" s="2">
        <v>0.12</v>
      </c>
      <c r="F132" s="2">
        <v>12.8</v>
      </c>
      <c r="G132" s="2">
        <v>-0.16</v>
      </c>
      <c r="H132" s="1">
        <f t="shared" si="23"/>
        <v>12.800000000000002</v>
      </c>
      <c r="I132" s="38">
        <f t="shared" si="24"/>
        <v>-7.6666666666666675E-2</v>
      </c>
      <c r="J132" s="39">
        <f t="shared" si="19"/>
        <v>0.01</v>
      </c>
      <c r="K132" s="4">
        <f t="shared" si="25"/>
        <v>19.634954084936208</v>
      </c>
      <c r="L132" s="38">
        <f t="shared" si="26"/>
        <v>-3.904601270521166E-3</v>
      </c>
      <c r="M132" s="38">
        <f t="shared" si="27"/>
        <v>0.51200000000000012</v>
      </c>
      <c r="N132" s="41">
        <f t="shared" si="28"/>
        <v>-7.6261743564866514E-6</v>
      </c>
      <c r="W132" s="39">
        <f t="shared" si="20"/>
        <v>0.01</v>
      </c>
      <c r="AJ132" s="39">
        <f t="shared" si="21"/>
        <v>0.01</v>
      </c>
      <c r="AO132" s="2">
        <v>12.8</v>
      </c>
      <c r="AP132" s="2">
        <v>4.54</v>
      </c>
      <c r="AQ132" s="2">
        <v>12.8</v>
      </c>
      <c r="AR132" s="2">
        <v>-0.18</v>
      </c>
      <c r="AS132" s="2">
        <v>12.8</v>
      </c>
      <c r="AT132" s="2">
        <v>-0.05</v>
      </c>
      <c r="AU132" s="1">
        <f t="shared" si="29"/>
        <v>12.800000000000002</v>
      </c>
      <c r="AV132" s="4">
        <f t="shared" si="30"/>
        <v>1.4366666666666668</v>
      </c>
      <c r="AW132" s="39">
        <f t="shared" si="22"/>
        <v>1.4366666666666668</v>
      </c>
      <c r="AX132" s="38">
        <f t="shared" si="31"/>
        <v>1</v>
      </c>
      <c r="AY132" s="38">
        <f t="shared" si="32"/>
        <v>0.51200000000000012</v>
      </c>
      <c r="AZ132" s="38">
        <f t="shared" si="33"/>
        <v>1.9531249999999996E-3</v>
      </c>
    </row>
    <row r="133" spans="2:52" x14ac:dyDescent="0.25">
      <c r="B133" s="2">
        <v>12.9</v>
      </c>
      <c r="C133" s="2">
        <v>-0.26</v>
      </c>
      <c r="D133" s="2">
        <v>12.9</v>
      </c>
      <c r="E133" s="2">
        <v>7.0000000000000007E-2</v>
      </c>
      <c r="F133" s="2">
        <v>12.9</v>
      </c>
      <c r="G133" s="2">
        <v>-0.26</v>
      </c>
      <c r="H133" s="1">
        <f t="shared" si="23"/>
        <v>12.9</v>
      </c>
      <c r="I133" s="38">
        <f t="shared" si="24"/>
        <v>-0.15</v>
      </c>
      <c r="J133" s="39">
        <f t="shared" si="19"/>
        <v>0.01</v>
      </c>
      <c r="K133" s="4">
        <f t="shared" si="25"/>
        <v>19.634954084936208</v>
      </c>
      <c r="L133" s="38">
        <f t="shared" si="26"/>
        <v>-7.6394372684109755E-3</v>
      </c>
      <c r="M133" s="38">
        <f t="shared" si="27"/>
        <v>0.51600000000000001</v>
      </c>
      <c r="N133" s="41">
        <f t="shared" si="28"/>
        <v>-1.4805110985292589E-5</v>
      </c>
      <c r="W133" s="39">
        <f t="shared" si="20"/>
        <v>0.01</v>
      </c>
      <c r="AJ133" s="39">
        <f t="shared" si="21"/>
        <v>0.01</v>
      </c>
      <c r="AO133" s="2">
        <v>12.9</v>
      </c>
      <c r="AP133" s="2">
        <v>5.57</v>
      </c>
      <c r="AQ133" s="2">
        <v>12.9</v>
      </c>
      <c r="AR133" s="2">
        <v>-0.11</v>
      </c>
      <c r="AS133" s="2">
        <v>12.9</v>
      </c>
      <c r="AT133" s="2">
        <v>-0.06</v>
      </c>
      <c r="AU133" s="1">
        <f t="shared" si="29"/>
        <v>12.9</v>
      </c>
      <c r="AV133" s="4">
        <f t="shared" si="30"/>
        <v>1.8</v>
      </c>
      <c r="AW133" s="39">
        <f t="shared" si="22"/>
        <v>1.8</v>
      </c>
      <c r="AX133" s="38">
        <f t="shared" si="31"/>
        <v>1</v>
      </c>
      <c r="AY133" s="38">
        <f t="shared" si="32"/>
        <v>0.51600000000000001</v>
      </c>
      <c r="AZ133" s="38">
        <f t="shared" si="33"/>
        <v>1.937984496124031E-3</v>
      </c>
    </row>
    <row r="134" spans="2:52" x14ac:dyDescent="0.25">
      <c r="B134" s="2">
        <v>13</v>
      </c>
      <c r="C134" s="2">
        <v>-0.17</v>
      </c>
      <c r="D134" s="2">
        <v>13</v>
      </c>
      <c r="E134" s="2">
        <v>0.08</v>
      </c>
      <c r="F134" s="2">
        <v>13</v>
      </c>
      <c r="G134" s="2">
        <v>-0.21</v>
      </c>
      <c r="H134" s="1">
        <f t="shared" si="23"/>
        <v>13</v>
      </c>
      <c r="I134" s="38">
        <f t="shared" si="24"/>
        <v>-9.9999999999999992E-2</v>
      </c>
      <c r="J134" s="39">
        <f t="shared" ref="J134:J197" si="34">MAX(I134,0.01)</f>
        <v>0.01</v>
      </c>
      <c r="K134" s="4">
        <f t="shared" si="25"/>
        <v>19.634954084936208</v>
      </c>
      <c r="L134" s="38">
        <f t="shared" si="26"/>
        <v>-5.0929581789406504E-3</v>
      </c>
      <c r="M134" s="38">
        <f t="shared" si="27"/>
        <v>0.52</v>
      </c>
      <c r="N134" s="41">
        <f t="shared" si="28"/>
        <v>-9.7941503441166352E-6</v>
      </c>
      <c r="W134" s="39">
        <f t="shared" ref="W134:W197" si="35">MAX(V134,0.01)</f>
        <v>0.01</v>
      </c>
      <c r="AJ134" s="39">
        <f t="shared" ref="AJ134:AJ197" si="36">MAX(AI134,0.01)</f>
        <v>0.01</v>
      </c>
      <c r="AO134" s="2">
        <v>13</v>
      </c>
      <c r="AP134" s="2">
        <v>5.9</v>
      </c>
      <c r="AQ134" s="2">
        <v>13</v>
      </c>
      <c r="AR134" s="2">
        <v>-0.23</v>
      </c>
      <c r="AS134" s="2">
        <v>13</v>
      </c>
      <c r="AT134" s="2">
        <v>-7.0000000000000007E-2</v>
      </c>
      <c r="AU134" s="1">
        <f t="shared" si="29"/>
        <v>13</v>
      </c>
      <c r="AV134" s="4">
        <f t="shared" si="30"/>
        <v>1.8666666666666665</v>
      </c>
      <c r="AW134" s="39">
        <f t="shared" ref="AW134:AW197" si="37">MAX(AV134,0.01)</f>
        <v>1.8666666666666665</v>
      </c>
      <c r="AX134" s="38">
        <f t="shared" si="31"/>
        <v>1</v>
      </c>
      <c r="AY134" s="38">
        <f t="shared" si="32"/>
        <v>0.52</v>
      </c>
      <c r="AZ134" s="38">
        <f t="shared" si="33"/>
        <v>1.923076923076923E-3</v>
      </c>
    </row>
    <row r="135" spans="2:52" x14ac:dyDescent="0.25">
      <c r="B135" s="2">
        <v>13.1</v>
      </c>
      <c r="C135" s="2">
        <v>-0.22</v>
      </c>
      <c r="D135" s="2">
        <v>13.1</v>
      </c>
      <c r="E135" s="2">
        <v>0.12</v>
      </c>
      <c r="F135" s="2">
        <v>13.1</v>
      </c>
      <c r="G135" s="2">
        <v>-0.32</v>
      </c>
      <c r="H135" s="1">
        <f t="shared" ref="H135:H198" si="38">AVERAGE(B135,D135,F135)</f>
        <v>13.1</v>
      </c>
      <c r="I135" s="38">
        <f t="shared" ref="I135:I198" si="39">(AVERAGE(C135,E135,G135))</f>
        <v>-0.14000000000000001</v>
      </c>
      <c r="J135" s="39">
        <f t="shared" si="34"/>
        <v>0.01</v>
      </c>
      <c r="K135" s="4">
        <f t="shared" ref="K135:K198" si="40">PI()*(5/2)^2</f>
        <v>19.634954084936208</v>
      </c>
      <c r="L135" s="38">
        <f t="shared" ref="L135:L198" si="41">I135/K135</f>
        <v>-7.1301414505169115E-3</v>
      </c>
      <c r="M135" s="38">
        <f t="shared" ref="M135:M198" si="42">H135/25</f>
        <v>0.52400000000000002</v>
      </c>
      <c r="N135" s="41">
        <f t="shared" ref="N135:N198" si="43">(L135*(10^-3))/M135</f>
        <v>-1.3607140172742198E-5</v>
      </c>
      <c r="W135" s="39">
        <f t="shared" si="35"/>
        <v>0.01</v>
      </c>
      <c r="AJ135" s="39">
        <f t="shared" si="36"/>
        <v>0.01</v>
      </c>
      <c r="AO135" s="2">
        <v>13.1</v>
      </c>
      <c r="AP135" s="2">
        <v>6.04</v>
      </c>
      <c r="AQ135" s="2">
        <v>13.1</v>
      </c>
      <c r="AR135" s="2">
        <v>-0.19</v>
      </c>
      <c r="AS135" s="2">
        <v>13.1</v>
      </c>
      <c r="AT135" s="2">
        <v>-0.16</v>
      </c>
      <c r="AU135" s="1">
        <f t="shared" ref="AU135:AU198" si="44">AVERAGE(AO135,AQ135,AS135)</f>
        <v>13.1</v>
      </c>
      <c r="AV135" s="4">
        <f t="shared" ref="AV135:AV198" si="45">(AVERAGE(AP135,AR135,AT135))</f>
        <v>1.8966666666666665</v>
      </c>
      <c r="AW135" s="39">
        <f t="shared" si="37"/>
        <v>1.8966666666666665</v>
      </c>
      <c r="AX135" s="38">
        <f t="shared" ref="AX135:AX198" si="46">AV135/AW135</f>
        <v>1</v>
      </c>
      <c r="AY135" s="38">
        <f t="shared" ref="AY135:AY198" si="47">AU135/25</f>
        <v>0.52400000000000002</v>
      </c>
      <c r="AZ135" s="38">
        <f t="shared" ref="AZ135:AZ198" si="48">(AX135*(10^-3))/AY135</f>
        <v>1.9083969465648854E-3</v>
      </c>
    </row>
    <row r="136" spans="2:52" x14ac:dyDescent="0.25">
      <c r="B136" s="2">
        <v>13.2</v>
      </c>
      <c r="C136" s="2">
        <v>-0.21</v>
      </c>
      <c r="D136" s="2">
        <v>13.2</v>
      </c>
      <c r="E136" s="2">
        <v>0.12</v>
      </c>
      <c r="F136" s="2">
        <v>13.2</v>
      </c>
      <c r="G136" s="2">
        <v>-0.27</v>
      </c>
      <c r="H136" s="1">
        <f t="shared" si="38"/>
        <v>13.199999999999998</v>
      </c>
      <c r="I136" s="38">
        <f t="shared" si="39"/>
        <v>-0.12</v>
      </c>
      <c r="J136" s="39">
        <f t="shared" si="34"/>
        <v>0.01</v>
      </c>
      <c r="K136" s="4">
        <f t="shared" si="40"/>
        <v>19.634954084936208</v>
      </c>
      <c r="L136" s="38">
        <f t="shared" si="41"/>
        <v>-6.1115498147287809E-3</v>
      </c>
      <c r="M136" s="38">
        <f t="shared" si="42"/>
        <v>0.52799999999999991</v>
      </c>
      <c r="N136" s="41">
        <f t="shared" si="43"/>
        <v>-1.1574904952137845E-5</v>
      </c>
      <c r="W136" s="39">
        <f t="shared" si="35"/>
        <v>0.01</v>
      </c>
      <c r="AJ136" s="39">
        <f t="shared" si="36"/>
        <v>0.01</v>
      </c>
      <c r="AO136" s="2">
        <v>13.2</v>
      </c>
      <c r="AP136" s="2">
        <v>5.85</v>
      </c>
      <c r="AQ136" s="2">
        <v>13.2</v>
      </c>
      <c r="AR136" s="2">
        <v>-0.09</v>
      </c>
      <c r="AS136" s="2">
        <v>13.2</v>
      </c>
      <c r="AT136" s="2">
        <v>-0.13</v>
      </c>
      <c r="AU136" s="1">
        <f t="shared" si="44"/>
        <v>13.199999999999998</v>
      </c>
      <c r="AV136" s="4">
        <f t="shared" si="45"/>
        <v>1.8766666666666667</v>
      </c>
      <c r="AW136" s="39">
        <f t="shared" si="37"/>
        <v>1.8766666666666667</v>
      </c>
      <c r="AX136" s="38">
        <f t="shared" si="46"/>
        <v>1</v>
      </c>
      <c r="AY136" s="38">
        <f t="shared" si="47"/>
        <v>0.52799999999999991</v>
      </c>
      <c r="AZ136" s="38">
        <f t="shared" si="48"/>
        <v>1.8939393939393942E-3</v>
      </c>
    </row>
    <row r="137" spans="2:52" x14ac:dyDescent="0.25">
      <c r="B137" s="2">
        <v>13.3</v>
      </c>
      <c r="C137" s="2">
        <v>-0.24</v>
      </c>
      <c r="D137" s="2">
        <v>13.3</v>
      </c>
      <c r="E137" s="2">
        <v>0.08</v>
      </c>
      <c r="F137" s="2">
        <v>13.3</v>
      </c>
      <c r="G137" s="2">
        <v>-0.22</v>
      </c>
      <c r="H137" s="1">
        <f t="shared" si="38"/>
        <v>13.300000000000002</v>
      </c>
      <c r="I137" s="38">
        <f t="shared" si="39"/>
        <v>-0.12666666666666668</v>
      </c>
      <c r="J137" s="39">
        <f t="shared" si="34"/>
        <v>0.01</v>
      </c>
      <c r="K137" s="4">
        <f t="shared" si="40"/>
        <v>19.634954084936208</v>
      </c>
      <c r="L137" s="38">
        <f t="shared" si="41"/>
        <v>-6.4510803599914911E-3</v>
      </c>
      <c r="M137" s="38">
        <f t="shared" si="42"/>
        <v>0.53200000000000014</v>
      </c>
      <c r="N137" s="41">
        <f t="shared" si="43"/>
        <v>-1.2126090902239643E-5</v>
      </c>
      <c r="W137" s="39">
        <f t="shared" si="35"/>
        <v>0.01</v>
      </c>
      <c r="AJ137" s="39">
        <f t="shared" si="36"/>
        <v>0.01</v>
      </c>
      <c r="AO137" s="2">
        <v>13.3</v>
      </c>
      <c r="AP137" s="2">
        <v>5.14</v>
      </c>
      <c r="AQ137" s="2">
        <v>13.3</v>
      </c>
      <c r="AR137" s="2">
        <v>-0.17</v>
      </c>
      <c r="AS137" s="2">
        <v>13.3</v>
      </c>
      <c r="AT137" s="2">
        <v>-0.1</v>
      </c>
      <c r="AU137" s="1">
        <f t="shared" si="44"/>
        <v>13.300000000000002</v>
      </c>
      <c r="AV137" s="4">
        <f t="shared" si="45"/>
        <v>1.6233333333333333</v>
      </c>
      <c r="AW137" s="39">
        <f t="shared" si="37"/>
        <v>1.6233333333333333</v>
      </c>
      <c r="AX137" s="38">
        <f t="shared" si="46"/>
        <v>1</v>
      </c>
      <c r="AY137" s="38">
        <f t="shared" si="47"/>
        <v>0.53200000000000014</v>
      </c>
      <c r="AZ137" s="38">
        <f t="shared" si="48"/>
        <v>1.8796992481203002E-3</v>
      </c>
    </row>
    <row r="138" spans="2:52" x14ac:dyDescent="0.25">
      <c r="B138" s="2">
        <v>13.4</v>
      </c>
      <c r="C138" s="2">
        <v>-0.16</v>
      </c>
      <c r="D138" s="2">
        <v>13.4</v>
      </c>
      <c r="E138" s="2">
        <v>0.03</v>
      </c>
      <c r="F138" s="2">
        <v>13.4</v>
      </c>
      <c r="G138" s="2">
        <v>-0.37</v>
      </c>
      <c r="H138" s="1">
        <f t="shared" si="38"/>
        <v>13.4</v>
      </c>
      <c r="I138" s="38">
        <f t="shared" si="39"/>
        <v>-0.16666666666666666</v>
      </c>
      <c r="J138" s="39">
        <f t="shared" si="34"/>
        <v>0.01</v>
      </c>
      <c r="K138" s="4">
        <f t="shared" si="40"/>
        <v>19.634954084936208</v>
      </c>
      <c r="L138" s="38">
        <f t="shared" si="41"/>
        <v>-8.4882636315677506E-3</v>
      </c>
      <c r="M138" s="38">
        <f t="shared" si="42"/>
        <v>0.53600000000000003</v>
      </c>
      <c r="N138" s="41">
        <f t="shared" si="43"/>
        <v>-1.583631274546222E-5</v>
      </c>
      <c r="W138" s="39">
        <f t="shared" si="35"/>
        <v>0.01</v>
      </c>
      <c r="AJ138" s="39">
        <f t="shared" si="36"/>
        <v>0.01</v>
      </c>
      <c r="AO138" s="2">
        <v>13.4</v>
      </c>
      <c r="AP138" s="2">
        <v>4</v>
      </c>
      <c r="AQ138" s="2">
        <v>13.4</v>
      </c>
      <c r="AR138" s="2">
        <v>-0.14000000000000001</v>
      </c>
      <c r="AS138" s="2">
        <v>13.4</v>
      </c>
      <c r="AT138" s="2">
        <v>-0.11</v>
      </c>
      <c r="AU138" s="1">
        <f t="shared" si="44"/>
        <v>13.4</v>
      </c>
      <c r="AV138" s="4">
        <f t="shared" si="45"/>
        <v>1.25</v>
      </c>
      <c r="AW138" s="39">
        <f t="shared" si="37"/>
        <v>1.25</v>
      </c>
      <c r="AX138" s="38">
        <f t="shared" si="46"/>
        <v>1</v>
      </c>
      <c r="AY138" s="38">
        <f t="shared" si="47"/>
        <v>0.53600000000000003</v>
      </c>
      <c r="AZ138" s="38">
        <f t="shared" si="48"/>
        <v>1.8656716417910447E-3</v>
      </c>
    </row>
    <row r="139" spans="2:52" x14ac:dyDescent="0.25">
      <c r="B139" s="2">
        <v>13.5</v>
      </c>
      <c r="C139" s="2">
        <v>-0.16</v>
      </c>
      <c r="D139" s="2">
        <v>13.5</v>
      </c>
      <c r="E139" s="2">
        <v>0.1</v>
      </c>
      <c r="F139" s="2">
        <v>13.5</v>
      </c>
      <c r="G139" s="2">
        <v>-0.37</v>
      </c>
      <c r="H139" s="1">
        <f t="shared" si="38"/>
        <v>13.5</v>
      </c>
      <c r="I139" s="38">
        <f t="shared" si="39"/>
        <v>-0.14333333333333334</v>
      </c>
      <c r="J139" s="39">
        <f t="shared" si="34"/>
        <v>0.01</v>
      </c>
      <c r="K139" s="4">
        <f t="shared" si="40"/>
        <v>19.634954084936208</v>
      </c>
      <c r="L139" s="38">
        <f t="shared" si="41"/>
        <v>-7.2999067231482662E-3</v>
      </c>
      <c r="M139" s="38">
        <f t="shared" si="42"/>
        <v>0.54</v>
      </c>
      <c r="N139" s="41">
        <f t="shared" si="43"/>
        <v>-1.35183457836079E-5</v>
      </c>
      <c r="W139" s="39">
        <f t="shared" si="35"/>
        <v>0.01</v>
      </c>
      <c r="AJ139" s="39">
        <f t="shared" si="36"/>
        <v>0.01</v>
      </c>
      <c r="AO139" s="2">
        <v>13.5</v>
      </c>
      <c r="AP139" s="2">
        <v>3.33</v>
      </c>
      <c r="AQ139" s="2">
        <v>13.5</v>
      </c>
      <c r="AR139" s="2">
        <v>0.1</v>
      </c>
      <c r="AS139" s="2">
        <v>13.5</v>
      </c>
      <c r="AT139" s="2">
        <v>-0.09</v>
      </c>
      <c r="AU139" s="1">
        <f t="shared" si="44"/>
        <v>13.5</v>
      </c>
      <c r="AV139" s="4">
        <f t="shared" si="45"/>
        <v>1.1133333333333335</v>
      </c>
      <c r="AW139" s="39">
        <f t="shared" si="37"/>
        <v>1.1133333333333335</v>
      </c>
      <c r="AX139" s="38">
        <f t="shared" si="46"/>
        <v>1</v>
      </c>
      <c r="AY139" s="38">
        <f t="shared" si="47"/>
        <v>0.54</v>
      </c>
      <c r="AZ139" s="38">
        <f t="shared" si="48"/>
        <v>1.8518518518518517E-3</v>
      </c>
    </row>
    <row r="140" spans="2:52" x14ac:dyDescent="0.25">
      <c r="B140" s="2">
        <v>13.6</v>
      </c>
      <c r="C140" s="2">
        <v>-0.18</v>
      </c>
      <c r="D140" s="2">
        <v>13.6</v>
      </c>
      <c r="E140" s="2">
        <v>0.11</v>
      </c>
      <c r="F140" s="2">
        <v>13.6</v>
      </c>
      <c r="G140" s="2">
        <v>-0.4</v>
      </c>
      <c r="H140" s="1">
        <f t="shared" si="38"/>
        <v>13.6</v>
      </c>
      <c r="I140" s="38">
        <f t="shared" si="39"/>
        <v>-0.15666666666666668</v>
      </c>
      <c r="J140" s="39">
        <f t="shared" si="34"/>
        <v>0.01</v>
      </c>
      <c r="K140" s="4">
        <f t="shared" si="40"/>
        <v>19.634954084936208</v>
      </c>
      <c r="L140" s="38">
        <f t="shared" si="41"/>
        <v>-7.9789678136736875E-3</v>
      </c>
      <c r="M140" s="38">
        <f t="shared" si="42"/>
        <v>0.54400000000000004</v>
      </c>
      <c r="N140" s="41">
        <f t="shared" si="43"/>
        <v>-1.4667220245723688E-5</v>
      </c>
      <c r="W140" s="39">
        <f t="shared" si="35"/>
        <v>0.01</v>
      </c>
      <c r="AJ140" s="39">
        <f t="shared" si="36"/>
        <v>0.01</v>
      </c>
      <c r="AO140" s="2">
        <v>13.6</v>
      </c>
      <c r="AP140" s="2">
        <v>2.36</v>
      </c>
      <c r="AQ140" s="2">
        <v>13.6</v>
      </c>
      <c r="AR140" s="2">
        <v>0.43</v>
      </c>
      <c r="AS140" s="2">
        <v>13.6</v>
      </c>
      <c r="AT140" s="2">
        <v>-0.01</v>
      </c>
      <c r="AU140" s="1">
        <f t="shared" si="44"/>
        <v>13.6</v>
      </c>
      <c r="AV140" s="4">
        <f t="shared" si="45"/>
        <v>0.92666666666666675</v>
      </c>
      <c r="AW140" s="39">
        <f t="shared" si="37"/>
        <v>0.92666666666666675</v>
      </c>
      <c r="AX140" s="38">
        <f t="shared" si="46"/>
        <v>1</v>
      </c>
      <c r="AY140" s="38">
        <f t="shared" si="47"/>
        <v>0.54400000000000004</v>
      </c>
      <c r="AZ140" s="38">
        <f t="shared" si="48"/>
        <v>1.838235294117647E-3</v>
      </c>
    </row>
    <row r="141" spans="2:52" x14ac:dyDescent="0.25">
      <c r="B141" s="2">
        <v>13.7</v>
      </c>
      <c r="C141" s="2">
        <v>-0.21</v>
      </c>
      <c r="D141" s="2">
        <v>13.7</v>
      </c>
      <c r="E141" s="2">
        <v>0.12</v>
      </c>
      <c r="F141" s="2">
        <v>13.7</v>
      </c>
      <c r="G141" s="2">
        <v>-0.43</v>
      </c>
      <c r="H141" s="1">
        <f t="shared" si="38"/>
        <v>13.699999999999998</v>
      </c>
      <c r="I141" s="38">
        <f t="shared" si="39"/>
        <v>-0.17333333333333334</v>
      </c>
      <c r="J141" s="39">
        <f t="shared" si="34"/>
        <v>0.01</v>
      </c>
      <c r="K141" s="4">
        <f t="shared" si="40"/>
        <v>19.634954084936208</v>
      </c>
      <c r="L141" s="38">
        <f t="shared" si="41"/>
        <v>-8.8277941768304617E-3</v>
      </c>
      <c r="M141" s="38">
        <f t="shared" si="42"/>
        <v>0.54799999999999993</v>
      </c>
      <c r="N141" s="41">
        <f t="shared" si="43"/>
        <v>-1.6109113461369458E-5</v>
      </c>
      <c r="W141" s="39">
        <f t="shared" si="35"/>
        <v>0.01</v>
      </c>
      <c r="AJ141" s="39">
        <f t="shared" si="36"/>
        <v>0.01</v>
      </c>
      <c r="AO141" s="2">
        <v>13.7</v>
      </c>
      <c r="AP141" s="2">
        <v>1.84</v>
      </c>
      <c r="AQ141" s="2">
        <v>13.7</v>
      </c>
      <c r="AR141" s="2">
        <v>0.95</v>
      </c>
      <c r="AS141" s="2">
        <v>13.7</v>
      </c>
      <c r="AT141" s="2">
        <v>0.15</v>
      </c>
      <c r="AU141" s="1">
        <f t="shared" si="44"/>
        <v>13.699999999999998</v>
      </c>
      <c r="AV141" s="4">
        <f t="shared" si="45"/>
        <v>0.98</v>
      </c>
      <c r="AW141" s="39">
        <f t="shared" si="37"/>
        <v>0.98</v>
      </c>
      <c r="AX141" s="38">
        <f t="shared" si="46"/>
        <v>1</v>
      </c>
      <c r="AY141" s="38">
        <f t="shared" si="47"/>
        <v>0.54799999999999993</v>
      </c>
      <c r="AZ141" s="38">
        <f t="shared" si="48"/>
        <v>1.8248175182481756E-3</v>
      </c>
    </row>
    <row r="142" spans="2:52" x14ac:dyDescent="0.25">
      <c r="B142" s="2">
        <v>13.8</v>
      </c>
      <c r="C142" s="2">
        <v>-0.2</v>
      </c>
      <c r="D142" s="2">
        <v>13.8</v>
      </c>
      <c r="E142" s="2">
        <v>0.08</v>
      </c>
      <c r="F142" s="2">
        <v>13.8</v>
      </c>
      <c r="G142" s="2">
        <v>-0.27</v>
      </c>
      <c r="H142" s="1">
        <f t="shared" si="38"/>
        <v>13.800000000000002</v>
      </c>
      <c r="I142" s="38">
        <f t="shared" si="39"/>
        <v>-0.13</v>
      </c>
      <c r="J142" s="39">
        <f t="shared" si="34"/>
        <v>0.01</v>
      </c>
      <c r="K142" s="4">
        <f t="shared" si="40"/>
        <v>19.634954084936208</v>
      </c>
      <c r="L142" s="38">
        <f t="shared" si="41"/>
        <v>-6.6208456326228458E-3</v>
      </c>
      <c r="M142" s="38">
        <f t="shared" si="42"/>
        <v>0.55200000000000005</v>
      </c>
      <c r="N142" s="41">
        <f t="shared" si="43"/>
        <v>-1.1994285566345734E-5</v>
      </c>
      <c r="W142" s="39">
        <f t="shared" si="35"/>
        <v>0.01</v>
      </c>
      <c r="AJ142" s="39">
        <f t="shared" si="36"/>
        <v>0.01</v>
      </c>
      <c r="AO142" s="2">
        <v>13.8</v>
      </c>
      <c r="AP142" s="2">
        <v>0.25</v>
      </c>
      <c r="AQ142" s="2">
        <v>13.8</v>
      </c>
      <c r="AR142" s="2">
        <v>1.69</v>
      </c>
      <c r="AS142" s="2">
        <v>13.8</v>
      </c>
      <c r="AT142" s="2">
        <v>0.01</v>
      </c>
      <c r="AU142" s="1">
        <f t="shared" si="44"/>
        <v>13.800000000000002</v>
      </c>
      <c r="AV142" s="4">
        <f t="shared" si="45"/>
        <v>0.65</v>
      </c>
      <c r="AW142" s="39">
        <f t="shared" si="37"/>
        <v>0.65</v>
      </c>
      <c r="AX142" s="38">
        <f t="shared" si="46"/>
        <v>1</v>
      </c>
      <c r="AY142" s="38">
        <f t="shared" si="47"/>
        <v>0.55200000000000005</v>
      </c>
      <c r="AZ142" s="38">
        <f t="shared" si="48"/>
        <v>1.8115942028985505E-3</v>
      </c>
    </row>
    <row r="143" spans="2:52" x14ac:dyDescent="0.25">
      <c r="B143" s="2">
        <v>13.9</v>
      </c>
      <c r="C143" s="2">
        <v>-0.15</v>
      </c>
      <c r="D143" s="2">
        <v>13.9</v>
      </c>
      <c r="E143" s="2">
        <v>0.15</v>
      </c>
      <c r="F143" s="2">
        <v>13.9</v>
      </c>
      <c r="G143" s="2">
        <v>-0.14000000000000001</v>
      </c>
      <c r="H143" s="1">
        <f t="shared" si="38"/>
        <v>13.9</v>
      </c>
      <c r="I143" s="38">
        <f t="shared" si="39"/>
        <v>-4.6666666666666669E-2</v>
      </c>
      <c r="J143" s="39">
        <f t="shared" si="34"/>
        <v>0.01</v>
      </c>
      <c r="K143" s="4">
        <f t="shared" si="40"/>
        <v>19.634954084936208</v>
      </c>
      <c r="L143" s="38">
        <f t="shared" si="41"/>
        <v>-2.3767138168389705E-3</v>
      </c>
      <c r="M143" s="38">
        <f t="shared" si="42"/>
        <v>0.55600000000000005</v>
      </c>
      <c r="N143" s="41">
        <f t="shared" si="43"/>
        <v>-4.2746651381995875E-6</v>
      </c>
      <c r="W143" s="39">
        <f t="shared" si="35"/>
        <v>0.01</v>
      </c>
      <c r="AJ143" s="39">
        <f t="shared" si="36"/>
        <v>0.01</v>
      </c>
      <c r="AO143" s="2">
        <v>13.9</v>
      </c>
      <c r="AP143" s="2">
        <v>-0.03</v>
      </c>
      <c r="AQ143" s="2">
        <v>13.9</v>
      </c>
      <c r="AR143" s="2">
        <v>2.31</v>
      </c>
      <c r="AS143" s="2">
        <v>13.9</v>
      </c>
      <c r="AT143" s="2">
        <v>-0.05</v>
      </c>
      <c r="AU143" s="1">
        <f t="shared" si="44"/>
        <v>13.9</v>
      </c>
      <c r="AV143" s="4">
        <f t="shared" si="45"/>
        <v>0.74333333333333351</v>
      </c>
      <c r="AW143" s="39">
        <f t="shared" si="37"/>
        <v>0.74333333333333351</v>
      </c>
      <c r="AX143" s="38">
        <f t="shared" si="46"/>
        <v>1</v>
      </c>
      <c r="AY143" s="38">
        <f t="shared" si="47"/>
        <v>0.55600000000000005</v>
      </c>
      <c r="AZ143" s="38">
        <f t="shared" si="48"/>
        <v>1.7985611510791366E-3</v>
      </c>
    </row>
    <row r="144" spans="2:52" x14ac:dyDescent="0.25">
      <c r="B144" s="2">
        <v>14</v>
      </c>
      <c r="C144" s="2">
        <v>-0.15</v>
      </c>
      <c r="D144" s="2">
        <v>14</v>
      </c>
      <c r="E144" s="2">
        <v>0.06</v>
      </c>
      <c r="F144" s="2">
        <v>14</v>
      </c>
      <c r="G144" s="2">
        <v>-0.13</v>
      </c>
      <c r="H144" s="1">
        <f t="shared" si="38"/>
        <v>14</v>
      </c>
      <c r="I144" s="38">
        <f t="shared" si="39"/>
        <v>-7.3333333333333334E-2</v>
      </c>
      <c r="J144" s="39">
        <f t="shared" si="34"/>
        <v>0.01</v>
      </c>
      <c r="K144" s="4">
        <f t="shared" si="40"/>
        <v>19.634954084936208</v>
      </c>
      <c r="L144" s="38">
        <f t="shared" si="41"/>
        <v>-3.7348359978898104E-3</v>
      </c>
      <c r="M144" s="38">
        <f t="shared" si="42"/>
        <v>0.56000000000000005</v>
      </c>
      <c r="N144" s="41">
        <f t="shared" si="43"/>
        <v>-6.6693499962318036E-6</v>
      </c>
      <c r="W144" s="39">
        <f t="shared" si="35"/>
        <v>0.01</v>
      </c>
      <c r="AJ144" s="39">
        <f t="shared" si="36"/>
        <v>0.01</v>
      </c>
      <c r="AO144" s="2">
        <v>14</v>
      </c>
      <c r="AP144" s="2">
        <v>0</v>
      </c>
      <c r="AQ144" s="2">
        <v>14</v>
      </c>
      <c r="AR144" s="2">
        <v>2.46</v>
      </c>
      <c r="AS144" s="2">
        <v>14</v>
      </c>
      <c r="AT144" s="2">
        <v>-0.03</v>
      </c>
      <c r="AU144" s="1">
        <f t="shared" si="44"/>
        <v>14</v>
      </c>
      <c r="AV144" s="4">
        <f t="shared" si="45"/>
        <v>0.81</v>
      </c>
      <c r="AW144" s="39">
        <f t="shared" si="37"/>
        <v>0.81</v>
      </c>
      <c r="AX144" s="38">
        <f t="shared" si="46"/>
        <v>1</v>
      </c>
      <c r="AY144" s="38">
        <f t="shared" si="47"/>
        <v>0.56000000000000005</v>
      </c>
      <c r="AZ144" s="38">
        <f t="shared" si="48"/>
        <v>1.7857142857142857E-3</v>
      </c>
    </row>
    <row r="145" spans="2:52" x14ac:dyDescent="0.25">
      <c r="B145" s="2">
        <v>14.1</v>
      </c>
      <c r="C145" s="2">
        <v>-0.15</v>
      </c>
      <c r="D145" s="2">
        <v>14.1</v>
      </c>
      <c r="E145" s="2">
        <v>0.02</v>
      </c>
      <c r="F145" s="2">
        <v>14.1</v>
      </c>
      <c r="G145" s="2">
        <v>-0.13</v>
      </c>
      <c r="H145" s="1">
        <f t="shared" si="38"/>
        <v>14.1</v>
      </c>
      <c r="I145" s="38">
        <f t="shared" si="39"/>
        <v>-8.666666666666667E-2</v>
      </c>
      <c r="J145" s="39">
        <f t="shared" si="34"/>
        <v>0.01</v>
      </c>
      <c r="K145" s="4">
        <f t="shared" si="40"/>
        <v>19.634954084936208</v>
      </c>
      <c r="L145" s="38">
        <f t="shared" si="41"/>
        <v>-4.4138970884152308E-3</v>
      </c>
      <c r="M145" s="38">
        <f t="shared" si="42"/>
        <v>0.56399999999999995</v>
      </c>
      <c r="N145" s="41">
        <f t="shared" si="43"/>
        <v>-7.8260586674028917E-6</v>
      </c>
      <c r="W145" s="39">
        <f t="shared" si="35"/>
        <v>0.01</v>
      </c>
      <c r="AJ145" s="39">
        <f t="shared" si="36"/>
        <v>0.01</v>
      </c>
      <c r="AO145" s="2">
        <v>14.1</v>
      </c>
      <c r="AP145" s="2">
        <v>-0.05</v>
      </c>
      <c r="AQ145" s="2">
        <v>14.1</v>
      </c>
      <c r="AR145" s="2">
        <v>3.43</v>
      </c>
      <c r="AS145" s="2">
        <v>14.1</v>
      </c>
      <c r="AT145" s="2">
        <v>-0.16</v>
      </c>
      <c r="AU145" s="1">
        <f t="shared" si="44"/>
        <v>14.1</v>
      </c>
      <c r="AV145" s="4">
        <f t="shared" si="45"/>
        <v>1.0733333333333335</v>
      </c>
      <c r="AW145" s="39">
        <f t="shared" si="37"/>
        <v>1.0733333333333335</v>
      </c>
      <c r="AX145" s="38">
        <f t="shared" si="46"/>
        <v>1</v>
      </c>
      <c r="AY145" s="38">
        <f t="shared" si="47"/>
        <v>0.56399999999999995</v>
      </c>
      <c r="AZ145" s="38">
        <f t="shared" si="48"/>
        <v>1.7730496453900711E-3</v>
      </c>
    </row>
    <row r="146" spans="2:52" x14ac:dyDescent="0.25">
      <c r="B146" s="2">
        <v>14.2</v>
      </c>
      <c r="C146" s="2">
        <v>-0.05</v>
      </c>
      <c r="D146" s="2">
        <v>14.2</v>
      </c>
      <c r="E146" s="2">
        <v>0.06</v>
      </c>
      <c r="F146" s="2">
        <v>14.2</v>
      </c>
      <c r="G146" s="2">
        <v>-0.17</v>
      </c>
      <c r="H146" s="1">
        <f t="shared" si="38"/>
        <v>14.199999999999998</v>
      </c>
      <c r="I146" s="38">
        <f t="shared" si="39"/>
        <v>-5.3333333333333344E-2</v>
      </c>
      <c r="J146" s="39">
        <f t="shared" si="34"/>
        <v>0.01</v>
      </c>
      <c r="K146" s="4">
        <f t="shared" si="40"/>
        <v>19.634954084936208</v>
      </c>
      <c r="L146" s="38">
        <f t="shared" si="41"/>
        <v>-2.7162443621016807E-3</v>
      </c>
      <c r="M146" s="38">
        <f t="shared" si="42"/>
        <v>0.56799999999999995</v>
      </c>
      <c r="N146" s="41">
        <f t="shared" si="43"/>
        <v>-4.7821203558128193E-6</v>
      </c>
      <c r="W146" s="39">
        <f t="shared" si="35"/>
        <v>0.01</v>
      </c>
      <c r="AJ146" s="39">
        <f t="shared" si="36"/>
        <v>0.01</v>
      </c>
      <c r="AO146" s="2">
        <v>14.2</v>
      </c>
      <c r="AP146" s="2">
        <v>0.14000000000000001</v>
      </c>
      <c r="AQ146" s="2">
        <v>14.2</v>
      </c>
      <c r="AR146" s="2">
        <v>3.96</v>
      </c>
      <c r="AS146" s="2">
        <v>14.2</v>
      </c>
      <c r="AT146" s="2">
        <v>-0.12</v>
      </c>
      <c r="AU146" s="1">
        <f t="shared" si="44"/>
        <v>14.199999999999998</v>
      </c>
      <c r="AV146" s="4">
        <f t="shared" si="45"/>
        <v>1.3266666666666664</v>
      </c>
      <c r="AW146" s="39">
        <f t="shared" si="37"/>
        <v>1.3266666666666664</v>
      </c>
      <c r="AX146" s="38">
        <f t="shared" si="46"/>
        <v>1</v>
      </c>
      <c r="AY146" s="38">
        <f t="shared" si="47"/>
        <v>0.56799999999999995</v>
      </c>
      <c r="AZ146" s="38">
        <f t="shared" si="48"/>
        <v>1.7605633802816904E-3</v>
      </c>
    </row>
    <row r="147" spans="2:52" x14ac:dyDescent="0.25">
      <c r="B147" s="2">
        <v>14.3</v>
      </c>
      <c r="C147" s="2">
        <v>-0.09</v>
      </c>
      <c r="D147" s="2">
        <v>14.3</v>
      </c>
      <c r="E147" s="2">
        <v>0.06</v>
      </c>
      <c r="F147" s="2">
        <v>14.3</v>
      </c>
      <c r="G147" s="2">
        <v>-0.43</v>
      </c>
      <c r="H147" s="1">
        <f t="shared" si="38"/>
        <v>14.300000000000002</v>
      </c>
      <c r="I147" s="38">
        <f t="shared" si="39"/>
        <v>-0.15333333333333332</v>
      </c>
      <c r="J147" s="39">
        <f t="shared" si="34"/>
        <v>0.01</v>
      </c>
      <c r="K147" s="4">
        <f t="shared" si="40"/>
        <v>19.634954084936208</v>
      </c>
      <c r="L147" s="38">
        <f t="shared" si="41"/>
        <v>-7.8092025410423302E-3</v>
      </c>
      <c r="M147" s="38">
        <f t="shared" si="42"/>
        <v>0.57200000000000006</v>
      </c>
      <c r="N147" s="41">
        <f t="shared" si="43"/>
        <v>-1.3652451994829249E-5</v>
      </c>
      <c r="W147" s="39">
        <f t="shared" si="35"/>
        <v>0.01</v>
      </c>
      <c r="AJ147" s="39">
        <f t="shared" si="36"/>
        <v>0.01</v>
      </c>
      <c r="AO147" s="2">
        <v>14.3</v>
      </c>
      <c r="AP147" s="2">
        <v>0.14000000000000001</v>
      </c>
      <c r="AQ147" s="2">
        <v>14.3</v>
      </c>
      <c r="AR147" s="2">
        <v>4.53</v>
      </c>
      <c r="AS147" s="2">
        <v>14.3</v>
      </c>
      <c r="AT147" s="2">
        <v>-0.25</v>
      </c>
      <c r="AU147" s="1">
        <f t="shared" si="44"/>
        <v>14.300000000000002</v>
      </c>
      <c r="AV147" s="4">
        <f t="shared" si="45"/>
        <v>1.4733333333333334</v>
      </c>
      <c r="AW147" s="39">
        <f t="shared" si="37"/>
        <v>1.4733333333333334</v>
      </c>
      <c r="AX147" s="38">
        <f t="shared" si="46"/>
        <v>1</v>
      </c>
      <c r="AY147" s="38">
        <f t="shared" si="47"/>
        <v>0.57200000000000006</v>
      </c>
      <c r="AZ147" s="38">
        <f t="shared" si="48"/>
        <v>1.748251748251748E-3</v>
      </c>
    </row>
    <row r="148" spans="2:52" x14ac:dyDescent="0.25">
      <c r="B148" s="2">
        <v>14.4</v>
      </c>
      <c r="C148" s="2">
        <v>-0.14000000000000001</v>
      </c>
      <c r="D148" s="2">
        <v>14.4</v>
      </c>
      <c r="E148" s="2">
        <v>0.1</v>
      </c>
      <c r="F148" s="2">
        <v>14.4</v>
      </c>
      <c r="G148" s="2">
        <v>-0.34</v>
      </c>
      <c r="H148" s="1">
        <f t="shared" si="38"/>
        <v>14.4</v>
      </c>
      <c r="I148" s="38">
        <f t="shared" si="39"/>
        <v>-0.12666666666666668</v>
      </c>
      <c r="J148" s="39">
        <f t="shared" si="34"/>
        <v>0.01</v>
      </c>
      <c r="K148" s="4">
        <f t="shared" si="40"/>
        <v>19.634954084936208</v>
      </c>
      <c r="L148" s="38">
        <f t="shared" si="41"/>
        <v>-6.4510803599914911E-3</v>
      </c>
      <c r="M148" s="38">
        <f t="shared" si="42"/>
        <v>0.57600000000000007</v>
      </c>
      <c r="N148" s="41">
        <f t="shared" si="43"/>
        <v>-1.1199792291651894E-5</v>
      </c>
      <c r="W148" s="39">
        <f t="shared" si="35"/>
        <v>0.01</v>
      </c>
      <c r="AJ148" s="39">
        <f t="shared" si="36"/>
        <v>0.01</v>
      </c>
      <c r="AO148" s="2">
        <v>14.4</v>
      </c>
      <c r="AP148" s="2">
        <v>0.1</v>
      </c>
      <c r="AQ148" s="2">
        <v>14.4</v>
      </c>
      <c r="AR148" s="2">
        <v>4.87</v>
      </c>
      <c r="AS148" s="2">
        <v>14.4</v>
      </c>
      <c r="AT148" s="2">
        <v>-0.2</v>
      </c>
      <c r="AU148" s="1">
        <f t="shared" si="44"/>
        <v>14.4</v>
      </c>
      <c r="AV148" s="4">
        <f t="shared" si="45"/>
        <v>1.5899999999999999</v>
      </c>
      <c r="AW148" s="39">
        <f t="shared" si="37"/>
        <v>1.5899999999999999</v>
      </c>
      <c r="AX148" s="38">
        <f t="shared" si="46"/>
        <v>1</v>
      </c>
      <c r="AY148" s="38">
        <f t="shared" si="47"/>
        <v>0.57600000000000007</v>
      </c>
      <c r="AZ148" s="38">
        <f t="shared" si="48"/>
        <v>1.736111111111111E-3</v>
      </c>
    </row>
    <row r="149" spans="2:52" x14ac:dyDescent="0.25">
      <c r="B149" s="2">
        <v>14.5</v>
      </c>
      <c r="C149" s="2">
        <v>-0.14000000000000001</v>
      </c>
      <c r="D149" s="2">
        <v>14.5</v>
      </c>
      <c r="E149" s="2">
        <v>0.09</v>
      </c>
      <c r="F149" s="2">
        <v>14.5</v>
      </c>
      <c r="G149" s="2">
        <v>-0.22</v>
      </c>
      <c r="H149" s="1">
        <f t="shared" si="38"/>
        <v>14.5</v>
      </c>
      <c r="I149" s="38">
        <f t="shared" si="39"/>
        <v>-9.0000000000000011E-2</v>
      </c>
      <c r="J149" s="39">
        <f t="shared" si="34"/>
        <v>0.01</v>
      </c>
      <c r="K149" s="4">
        <f t="shared" si="40"/>
        <v>19.634954084936208</v>
      </c>
      <c r="L149" s="38">
        <f t="shared" si="41"/>
        <v>-4.5836623610465864E-3</v>
      </c>
      <c r="M149" s="38">
        <f t="shared" si="42"/>
        <v>0.57999999999999996</v>
      </c>
      <c r="N149" s="41">
        <f t="shared" si="43"/>
        <v>-7.9028661397354951E-6</v>
      </c>
      <c r="W149" s="39">
        <f t="shared" si="35"/>
        <v>0.01</v>
      </c>
      <c r="AJ149" s="39">
        <f t="shared" si="36"/>
        <v>0.01</v>
      </c>
      <c r="AO149" s="2">
        <v>14.5</v>
      </c>
      <c r="AP149" s="2">
        <v>0.12</v>
      </c>
      <c r="AQ149" s="2">
        <v>14.5</v>
      </c>
      <c r="AR149" s="2">
        <v>4.32</v>
      </c>
      <c r="AS149" s="2">
        <v>14.5</v>
      </c>
      <c r="AT149" s="2">
        <v>-0.28999999999999998</v>
      </c>
      <c r="AU149" s="1">
        <f t="shared" si="44"/>
        <v>14.5</v>
      </c>
      <c r="AV149" s="4">
        <f t="shared" si="45"/>
        <v>1.3833333333333335</v>
      </c>
      <c r="AW149" s="39">
        <f t="shared" si="37"/>
        <v>1.3833333333333335</v>
      </c>
      <c r="AX149" s="38">
        <f t="shared" si="46"/>
        <v>1</v>
      </c>
      <c r="AY149" s="38">
        <f t="shared" si="47"/>
        <v>0.57999999999999996</v>
      </c>
      <c r="AZ149" s="38">
        <f t="shared" si="48"/>
        <v>1.724137931034483E-3</v>
      </c>
    </row>
    <row r="150" spans="2:52" x14ac:dyDescent="0.25">
      <c r="B150" s="2">
        <v>14.6</v>
      </c>
      <c r="C150" s="2">
        <v>-0.16</v>
      </c>
      <c r="D150" s="2">
        <v>14.6</v>
      </c>
      <c r="E150" s="2">
        <v>0</v>
      </c>
      <c r="F150" s="2">
        <v>14.6</v>
      </c>
      <c r="G150" s="2">
        <v>-0.24</v>
      </c>
      <c r="H150" s="1">
        <f t="shared" si="38"/>
        <v>14.6</v>
      </c>
      <c r="I150" s="38">
        <f t="shared" si="39"/>
        <v>-0.13333333333333333</v>
      </c>
      <c r="J150" s="39">
        <f t="shared" si="34"/>
        <v>0.01</v>
      </c>
      <c r="K150" s="4">
        <f t="shared" si="40"/>
        <v>19.634954084936208</v>
      </c>
      <c r="L150" s="38">
        <f t="shared" si="41"/>
        <v>-6.7906109052542005E-3</v>
      </c>
      <c r="M150" s="38">
        <f t="shared" si="42"/>
        <v>0.58399999999999996</v>
      </c>
      <c r="N150" s="41">
        <f t="shared" si="43"/>
        <v>-1.1627758399407879E-5</v>
      </c>
      <c r="W150" s="39">
        <f t="shared" si="35"/>
        <v>0.01</v>
      </c>
      <c r="AJ150" s="39">
        <f t="shared" si="36"/>
        <v>0.01</v>
      </c>
      <c r="AO150" s="2">
        <v>14.6</v>
      </c>
      <c r="AP150" s="2">
        <v>0.33</v>
      </c>
      <c r="AQ150" s="2">
        <v>14.6</v>
      </c>
      <c r="AR150" s="2">
        <v>3.53</v>
      </c>
      <c r="AS150" s="2">
        <v>14.6</v>
      </c>
      <c r="AT150" s="2">
        <v>-0.19</v>
      </c>
      <c r="AU150" s="1">
        <f t="shared" si="44"/>
        <v>14.6</v>
      </c>
      <c r="AV150" s="4">
        <f t="shared" si="45"/>
        <v>1.2233333333333334</v>
      </c>
      <c r="AW150" s="39">
        <f t="shared" si="37"/>
        <v>1.2233333333333334</v>
      </c>
      <c r="AX150" s="38">
        <f t="shared" si="46"/>
        <v>1</v>
      </c>
      <c r="AY150" s="38">
        <f t="shared" si="47"/>
        <v>0.58399999999999996</v>
      </c>
      <c r="AZ150" s="38">
        <f t="shared" si="48"/>
        <v>1.7123287671232878E-3</v>
      </c>
    </row>
    <row r="151" spans="2:52" x14ac:dyDescent="0.25">
      <c r="B151" s="2">
        <v>14.7</v>
      </c>
      <c r="C151" s="2">
        <v>-0.16</v>
      </c>
      <c r="D151" s="2">
        <v>14.7</v>
      </c>
      <c r="E151" s="2">
        <v>0.06</v>
      </c>
      <c r="F151" s="2">
        <v>14.7</v>
      </c>
      <c r="G151" s="2">
        <v>-0.18</v>
      </c>
      <c r="H151" s="1">
        <f t="shared" si="38"/>
        <v>14.699999999999998</v>
      </c>
      <c r="I151" s="38">
        <f t="shared" si="39"/>
        <v>-9.3333333333333338E-2</v>
      </c>
      <c r="J151" s="39">
        <f t="shared" si="34"/>
        <v>0.01</v>
      </c>
      <c r="K151" s="4">
        <f t="shared" si="40"/>
        <v>19.634954084936208</v>
      </c>
      <c r="L151" s="38">
        <f t="shared" si="41"/>
        <v>-4.753427633677941E-3</v>
      </c>
      <c r="M151" s="38">
        <f t="shared" si="42"/>
        <v>0.58799999999999986</v>
      </c>
      <c r="N151" s="41">
        <f t="shared" si="43"/>
        <v>-8.0840606014931002E-6</v>
      </c>
      <c r="W151" s="39">
        <f t="shared" si="35"/>
        <v>0.01</v>
      </c>
      <c r="AJ151" s="39">
        <f t="shared" si="36"/>
        <v>0.01</v>
      </c>
      <c r="AO151" s="2">
        <v>14.7</v>
      </c>
      <c r="AP151" s="2">
        <v>0.31</v>
      </c>
      <c r="AQ151" s="2">
        <v>14.7</v>
      </c>
      <c r="AR151" s="2">
        <v>3.12</v>
      </c>
      <c r="AS151" s="2">
        <v>14.7</v>
      </c>
      <c r="AT151" s="2">
        <v>-0.23</v>
      </c>
      <c r="AU151" s="1">
        <f t="shared" si="44"/>
        <v>14.699999999999998</v>
      </c>
      <c r="AV151" s="4">
        <f t="shared" si="45"/>
        <v>1.0666666666666667</v>
      </c>
      <c r="AW151" s="39">
        <f t="shared" si="37"/>
        <v>1.0666666666666667</v>
      </c>
      <c r="AX151" s="38">
        <f t="shared" si="46"/>
        <v>1</v>
      </c>
      <c r="AY151" s="38">
        <f t="shared" si="47"/>
        <v>0.58799999999999986</v>
      </c>
      <c r="AZ151" s="38">
        <f t="shared" si="48"/>
        <v>1.7006802721088439E-3</v>
      </c>
    </row>
    <row r="152" spans="2:52" x14ac:dyDescent="0.25">
      <c r="B152" s="2">
        <v>14.8</v>
      </c>
      <c r="C152" s="2">
        <v>-0.14000000000000001</v>
      </c>
      <c r="D152" s="2">
        <v>14.8</v>
      </c>
      <c r="E152" s="2">
        <v>0.13</v>
      </c>
      <c r="F152" s="2">
        <v>14.8</v>
      </c>
      <c r="G152" s="2">
        <v>0.01</v>
      </c>
      <c r="H152" s="1">
        <f t="shared" si="38"/>
        <v>14.800000000000002</v>
      </c>
      <c r="I152" s="38">
        <f t="shared" si="39"/>
        <v>0</v>
      </c>
      <c r="J152" s="39">
        <f t="shared" si="34"/>
        <v>0.01</v>
      </c>
      <c r="K152" s="4">
        <f t="shared" si="40"/>
        <v>19.634954084936208</v>
      </c>
      <c r="L152" s="38">
        <f t="shared" si="41"/>
        <v>0</v>
      </c>
      <c r="M152" s="38">
        <f t="shared" si="42"/>
        <v>0.59200000000000008</v>
      </c>
      <c r="N152" s="41">
        <f t="shared" si="43"/>
        <v>0</v>
      </c>
      <c r="W152" s="39">
        <f t="shared" si="35"/>
        <v>0.01</v>
      </c>
      <c r="AJ152" s="39">
        <f t="shared" si="36"/>
        <v>0.01</v>
      </c>
      <c r="AO152" s="2">
        <v>14.8</v>
      </c>
      <c r="AP152" s="2">
        <v>0.18</v>
      </c>
      <c r="AQ152" s="2">
        <v>14.8</v>
      </c>
      <c r="AR152" s="2">
        <v>3.16</v>
      </c>
      <c r="AS152" s="2">
        <v>14.8</v>
      </c>
      <c r="AT152" s="2">
        <v>-0.2</v>
      </c>
      <c r="AU152" s="1">
        <f t="shared" si="44"/>
        <v>14.800000000000002</v>
      </c>
      <c r="AV152" s="4">
        <f t="shared" si="45"/>
        <v>1.0466666666666666</v>
      </c>
      <c r="AW152" s="39">
        <f t="shared" si="37"/>
        <v>1.0466666666666666</v>
      </c>
      <c r="AX152" s="38">
        <f t="shared" si="46"/>
        <v>1</v>
      </c>
      <c r="AY152" s="38">
        <f t="shared" si="47"/>
        <v>0.59200000000000008</v>
      </c>
      <c r="AZ152" s="38">
        <f t="shared" si="48"/>
        <v>1.6891891891891891E-3</v>
      </c>
    </row>
    <row r="153" spans="2:52" x14ac:dyDescent="0.25">
      <c r="B153" s="2">
        <v>14.9</v>
      </c>
      <c r="C153" s="2">
        <v>-0.11</v>
      </c>
      <c r="D153" s="2">
        <v>14.9</v>
      </c>
      <c r="E153" s="2">
        <v>0.15</v>
      </c>
      <c r="F153" s="2">
        <v>14.9</v>
      </c>
      <c r="G153" s="2">
        <v>-0.06</v>
      </c>
      <c r="H153" s="1">
        <f t="shared" si="38"/>
        <v>14.9</v>
      </c>
      <c r="I153" s="38">
        <f t="shared" si="39"/>
        <v>-6.666666666666668E-3</v>
      </c>
      <c r="J153" s="39">
        <f t="shared" si="34"/>
        <v>0.01</v>
      </c>
      <c r="K153" s="4">
        <f t="shared" si="40"/>
        <v>19.634954084936208</v>
      </c>
      <c r="L153" s="38">
        <f t="shared" si="41"/>
        <v>-3.3953054526271009E-4</v>
      </c>
      <c r="M153" s="38">
        <f t="shared" si="42"/>
        <v>0.59599999999999997</v>
      </c>
      <c r="N153" s="41">
        <f t="shared" si="43"/>
        <v>-5.6968212292401032E-7</v>
      </c>
      <c r="W153" s="39">
        <f t="shared" si="35"/>
        <v>0.01</v>
      </c>
      <c r="AJ153" s="39">
        <f t="shared" si="36"/>
        <v>0.01</v>
      </c>
      <c r="AO153" s="2">
        <v>14.9</v>
      </c>
      <c r="AP153" s="2">
        <v>0.09</v>
      </c>
      <c r="AQ153" s="2">
        <v>14.9</v>
      </c>
      <c r="AR153" s="2">
        <v>2.33</v>
      </c>
      <c r="AS153" s="2">
        <v>14.9</v>
      </c>
      <c r="AT153" s="2">
        <v>-0.18</v>
      </c>
      <c r="AU153" s="1">
        <f t="shared" si="44"/>
        <v>14.9</v>
      </c>
      <c r="AV153" s="4">
        <f t="shared" si="45"/>
        <v>0.74666666666666659</v>
      </c>
      <c r="AW153" s="39">
        <f t="shared" si="37"/>
        <v>0.74666666666666659</v>
      </c>
      <c r="AX153" s="38">
        <f t="shared" si="46"/>
        <v>1</v>
      </c>
      <c r="AY153" s="38">
        <f t="shared" si="47"/>
        <v>0.59599999999999997</v>
      </c>
      <c r="AZ153" s="38">
        <f t="shared" si="48"/>
        <v>1.6778523489932888E-3</v>
      </c>
    </row>
    <row r="154" spans="2:52" x14ac:dyDescent="0.25">
      <c r="B154" s="2">
        <v>15</v>
      </c>
      <c r="C154" s="2">
        <v>-0.18</v>
      </c>
      <c r="D154" s="2">
        <v>15</v>
      </c>
      <c r="E154" s="2">
        <v>0.11</v>
      </c>
      <c r="F154" s="2">
        <v>15</v>
      </c>
      <c r="G154" s="2">
        <v>0.22</v>
      </c>
      <c r="H154" s="1">
        <f t="shared" si="38"/>
        <v>15</v>
      </c>
      <c r="I154" s="38">
        <f t="shared" si="39"/>
        <v>5.000000000000001E-2</v>
      </c>
      <c r="J154" s="39">
        <f t="shared" si="34"/>
        <v>5.000000000000001E-2</v>
      </c>
      <c r="K154" s="4">
        <f t="shared" si="40"/>
        <v>19.634954084936208</v>
      </c>
      <c r="L154" s="38">
        <f t="shared" si="41"/>
        <v>2.546479089470326E-3</v>
      </c>
      <c r="M154" s="38">
        <f t="shared" si="42"/>
        <v>0.6</v>
      </c>
      <c r="N154" s="41">
        <f t="shared" si="43"/>
        <v>4.244131815783877E-6</v>
      </c>
      <c r="W154" s="39">
        <f t="shared" si="35"/>
        <v>0.01</v>
      </c>
      <c r="AJ154" s="39">
        <f t="shared" si="36"/>
        <v>0.01</v>
      </c>
      <c r="AO154" s="2">
        <v>15</v>
      </c>
      <c r="AP154" s="2">
        <v>-7.0000000000000007E-2</v>
      </c>
      <c r="AQ154" s="2">
        <v>15</v>
      </c>
      <c r="AR154" s="2">
        <v>1.48</v>
      </c>
      <c r="AS154" s="2">
        <v>15</v>
      </c>
      <c r="AT154" s="2">
        <v>0.01</v>
      </c>
      <c r="AU154" s="1">
        <f t="shared" si="44"/>
        <v>15</v>
      </c>
      <c r="AV154" s="4">
        <f t="shared" si="45"/>
        <v>0.47333333333333333</v>
      </c>
      <c r="AW154" s="39">
        <f t="shared" si="37"/>
        <v>0.47333333333333333</v>
      </c>
      <c r="AX154" s="38">
        <f t="shared" si="46"/>
        <v>1</v>
      </c>
      <c r="AY154" s="38">
        <f t="shared" si="47"/>
        <v>0.6</v>
      </c>
      <c r="AZ154" s="38">
        <f t="shared" si="48"/>
        <v>1.6666666666666668E-3</v>
      </c>
    </row>
    <row r="155" spans="2:52" x14ac:dyDescent="0.25">
      <c r="B155" s="2">
        <v>15.1</v>
      </c>
      <c r="C155" s="2">
        <v>-0.23</v>
      </c>
      <c r="D155" s="2">
        <v>15.1</v>
      </c>
      <c r="E155" s="2">
        <v>0.17</v>
      </c>
      <c r="F155" s="2">
        <v>15.1</v>
      </c>
      <c r="G155" s="2">
        <v>0.2</v>
      </c>
      <c r="H155" s="1">
        <f t="shared" si="38"/>
        <v>15.1</v>
      </c>
      <c r="I155" s="38">
        <f t="shared" si="39"/>
        <v>4.6666666666666669E-2</v>
      </c>
      <c r="J155" s="39">
        <f t="shared" si="34"/>
        <v>4.6666666666666669E-2</v>
      </c>
      <c r="K155" s="4">
        <f t="shared" si="40"/>
        <v>19.634954084936208</v>
      </c>
      <c r="L155" s="38">
        <f t="shared" si="41"/>
        <v>2.3767138168389705E-3</v>
      </c>
      <c r="M155" s="38">
        <f t="shared" si="42"/>
        <v>0.60399999999999998</v>
      </c>
      <c r="N155" s="41">
        <f t="shared" si="43"/>
        <v>3.9349566503956471E-6</v>
      </c>
      <c r="W155" s="39">
        <f t="shared" si="35"/>
        <v>0.01</v>
      </c>
      <c r="AJ155" s="39">
        <f t="shared" si="36"/>
        <v>0.01</v>
      </c>
      <c r="AO155" s="2">
        <v>15.1</v>
      </c>
      <c r="AP155" s="2">
        <v>-0.15</v>
      </c>
      <c r="AQ155" s="2">
        <v>15.1</v>
      </c>
      <c r="AR155" s="2">
        <v>1.28</v>
      </c>
      <c r="AS155" s="2">
        <v>15.1</v>
      </c>
      <c r="AT155" s="2">
        <v>0.21</v>
      </c>
      <c r="AU155" s="1">
        <f t="shared" si="44"/>
        <v>15.1</v>
      </c>
      <c r="AV155" s="4">
        <f t="shared" si="45"/>
        <v>0.44666666666666671</v>
      </c>
      <c r="AW155" s="39">
        <f t="shared" si="37"/>
        <v>0.44666666666666671</v>
      </c>
      <c r="AX155" s="38">
        <f t="shared" si="46"/>
        <v>1</v>
      </c>
      <c r="AY155" s="38">
        <f t="shared" si="47"/>
        <v>0.60399999999999998</v>
      </c>
      <c r="AZ155" s="38">
        <f t="shared" si="48"/>
        <v>1.6556291390728477E-3</v>
      </c>
    </row>
    <row r="156" spans="2:52" x14ac:dyDescent="0.25">
      <c r="B156" s="2">
        <v>15.2</v>
      </c>
      <c r="C156" s="2">
        <v>-0.21</v>
      </c>
      <c r="D156" s="2">
        <v>15.2</v>
      </c>
      <c r="E156" s="2">
        <v>0.2</v>
      </c>
      <c r="F156" s="2">
        <v>15.2</v>
      </c>
      <c r="G156" s="2">
        <v>-0.33</v>
      </c>
      <c r="H156" s="1">
        <f t="shared" si="38"/>
        <v>15.199999999999998</v>
      </c>
      <c r="I156" s="38">
        <f t="shared" si="39"/>
        <v>-0.11333333333333333</v>
      </c>
      <c r="J156" s="39">
        <f t="shared" si="34"/>
        <v>0.01</v>
      </c>
      <c r="K156" s="4">
        <f t="shared" si="40"/>
        <v>19.634954084936208</v>
      </c>
      <c r="L156" s="38">
        <f t="shared" si="41"/>
        <v>-5.7720192694660707E-3</v>
      </c>
      <c r="M156" s="38">
        <f t="shared" si="42"/>
        <v>0.60799999999999987</v>
      </c>
      <c r="N156" s="41">
        <f t="shared" si="43"/>
        <v>-9.4934527458323545E-6</v>
      </c>
      <c r="W156" s="39">
        <f t="shared" si="35"/>
        <v>0.01</v>
      </c>
      <c r="AJ156" s="39">
        <f t="shared" si="36"/>
        <v>0.01</v>
      </c>
      <c r="AO156" s="2">
        <v>15.2</v>
      </c>
      <c r="AP156" s="2">
        <v>-0.03</v>
      </c>
      <c r="AQ156" s="2">
        <v>15.2</v>
      </c>
      <c r="AR156" s="2">
        <v>0.9</v>
      </c>
      <c r="AS156" s="2">
        <v>15.2</v>
      </c>
      <c r="AT156" s="2">
        <v>0.3</v>
      </c>
      <c r="AU156" s="1">
        <f t="shared" si="44"/>
        <v>15.199999999999998</v>
      </c>
      <c r="AV156" s="4">
        <f t="shared" si="45"/>
        <v>0.38999999999999996</v>
      </c>
      <c r="AW156" s="39">
        <f t="shared" si="37"/>
        <v>0.38999999999999996</v>
      </c>
      <c r="AX156" s="38">
        <f t="shared" si="46"/>
        <v>1</v>
      </c>
      <c r="AY156" s="38">
        <f t="shared" si="47"/>
        <v>0.60799999999999987</v>
      </c>
      <c r="AZ156" s="38">
        <f t="shared" si="48"/>
        <v>1.6447368421052635E-3</v>
      </c>
    </row>
    <row r="157" spans="2:52" x14ac:dyDescent="0.25">
      <c r="B157" s="2">
        <v>15.3</v>
      </c>
      <c r="C157" s="2">
        <v>-0.14000000000000001</v>
      </c>
      <c r="D157" s="2">
        <v>15.3</v>
      </c>
      <c r="E157" s="2">
        <v>0.19</v>
      </c>
      <c r="F157" s="2">
        <v>15.3</v>
      </c>
      <c r="G157" s="2">
        <v>-0.23</v>
      </c>
      <c r="H157" s="1">
        <f t="shared" si="38"/>
        <v>15.300000000000002</v>
      </c>
      <c r="I157" s="38">
        <f t="shared" si="39"/>
        <v>-6.0000000000000005E-2</v>
      </c>
      <c r="J157" s="39">
        <f t="shared" si="34"/>
        <v>0.01</v>
      </c>
      <c r="K157" s="4">
        <f t="shared" si="40"/>
        <v>19.634954084936208</v>
      </c>
      <c r="L157" s="38">
        <f t="shared" si="41"/>
        <v>-3.0557749073643905E-3</v>
      </c>
      <c r="M157" s="38">
        <f t="shared" si="42"/>
        <v>0.6120000000000001</v>
      </c>
      <c r="N157" s="41">
        <f t="shared" si="43"/>
        <v>-4.9930962538633819E-6</v>
      </c>
      <c r="W157" s="39">
        <f t="shared" si="35"/>
        <v>0.01</v>
      </c>
      <c r="AJ157" s="39">
        <f t="shared" si="36"/>
        <v>0.01</v>
      </c>
      <c r="AO157" s="2">
        <v>15.3</v>
      </c>
      <c r="AP157" s="2">
        <v>-0.1</v>
      </c>
      <c r="AQ157" s="2">
        <v>15.3</v>
      </c>
      <c r="AR157" s="2">
        <v>0.35</v>
      </c>
      <c r="AS157" s="2">
        <v>15.3</v>
      </c>
      <c r="AT157" s="2">
        <v>0.62</v>
      </c>
      <c r="AU157" s="1">
        <f t="shared" si="44"/>
        <v>15.300000000000002</v>
      </c>
      <c r="AV157" s="4">
        <f t="shared" si="45"/>
        <v>0.28999999999999998</v>
      </c>
      <c r="AW157" s="39">
        <f t="shared" si="37"/>
        <v>0.28999999999999998</v>
      </c>
      <c r="AX157" s="38">
        <f t="shared" si="46"/>
        <v>1</v>
      </c>
      <c r="AY157" s="38">
        <f t="shared" si="47"/>
        <v>0.6120000000000001</v>
      </c>
      <c r="AZ157" s="38">
        <f t="shared" si="48"/>
        <v>1.633986928104575E-3</v>
      </c>
    </row>
    <row r="158" spans="2:52" x14ac:dyDescent="0.25">
      <c r="B158" s="2">
        <v>15.4</v>
      </c>
      <c r="C158" s="2">
        <v>-0.16</v>
      </c>
      <c r="D158" s="2">
        <v>15.4</v>
      </c>
      <c r="E158" s="2">
        <v>0.13</v>
      </c>
      <c r="F158" s="2">
        <v>15.4</v>
      </c>
      <c r="G158" s="2">
        <v>-0.24</v>
      </c>
      <c r="H158" s="1">
        <f t="shared" si="38"/>
        <v>15.4</v>
      </c>
      <c r="I158" s="38">
        <f t="shared" si="39"/>
        <v>-9.0000000000000011E-2</v>
      </c>
      <c r="J158" s="39">
        <f t="shared" si="34"/>
        <v>0.01</v>
      </c>
      <c r="K158" s="4">
        <f t="shared" si="40"/>
        <v>19.634954084936208</v>
      </c>
      <c r="L158" s="38">
        <f t="shared" si="41"/>
        <v>-4.5836623610465864E-3</v>
      </c>
      <c r="M158" s="38">
        <f t="shared" si="42"/>
        <v>0.61599999999999999</v>
      </c>
      <c r="N158" s="41">
        <f t="shared" si="43"/>
        <v>-7.4410103263743292E-6</v>
      </c>
      <c r="W158" s="39">
        <f t="shared" si="35"/>
        <v>0.01</v>
      </c>
      <c r="AJ158" s="39">
        <f t="shared" si="36"/>
        <v>0.01</v>
      </c>
      <c r="AO158" s="2">
        <v>15.4</v>
      </c>
      <c r="AP158" s="2">
        <v>-7.0000000000000007E-2</v>
      </c>
      <c r="AQ158" s="2">
        <v>15.4</v>
      </c>
      <c r="AR158" s="2">
        <v>0.1</v>
      </c>
      <c r="AS158" s="2">
        <v>15.4</v>
      </c>
      <c r="AT158" s="2">
        <v>1.25</v>
      </c>
      <c r="AU158" s="1">
        <f t="shared" si="44"/>
        <v>15.4</v>
      </c>
      <c r="AV158" s="4">
        <f t="shared" si="45"/>
        <v>0.42666666666666669</v>
      </c>
      <c r="AW158" s="39">
        <f t="shared" si="37"/>
        <v>0.42666666666666669</v>
      </c>
      <c r="AX158" s="38">
        <f t="shared" si="46"/>
        <v>1</v>
      </c>
      <c r="AY158" s="38">
        <f t="shared" si="47"/>
        <v>0.61599999999999999</v>
      </c>
      <c r="AZ158" s="38">
        <f t="shared" si="48"/>
        <v>1.6233766233766235E-3</v>
      </c>
    </row>
    <row r="159" spans="2:52" x14ac:dyDescent="0.25">
      <c r="B159" s="2">
        <v>15.5</v>
      </c>
      <c r="C159" s="2">
        <v>-0.08</v>
      </c>
      <c r="D159" s="2">
        <v>15.5</v>
      </c>
      <c r="E159" s="2">
        <v>0.09</v>
      </c>
      <c r="F159" s="2">
        <v>15.5</v>
      </c>
      <c r="G159" s="2">
        <v>-0.2</v>
      </c>
      <c r="H159" s="1">
        <f t="shared" si="38"/>
        <v>15.5</v>
      </c>
      <c r="I159" s="38">
        <f t="shared" si="39"/>
        <v>-6.3333333333333339E-2</v>
      </c>
      <c r="J159" s="39">
        <f t="shared" si="34"/>
        <v>0.01</v>
      </c>
      <c r="K159" s="4">
        <f t="shared" si="40"/>
        <v>19.634954084936208</v>
      </c>
      <c r="L159" s="38">
        <f t="shared" si="41"/>
        <v>-3.2255401799957456E-3</v>
      </c>
      <c r="M159" s="38">
        <f t="shared" si="42"/>
        <v>0.62</v>
      </c>
      <c r="N159" s="41">
        <f t="shared" si="43"/>
        <v>-5.2024841612834606E-6</v>
      </c>
      <c r="W159" s="39">
        <f t="shared" si="35"/>
        <v>0.01</v>
      </c>
      <c r="AJ159" s="39">
        <f t="shared" si="36"/>
        <v>0.01</v>
      </c>
      <c r="AO159" s="2">
        <v>15.5</v>
      </c>
      <c r="AP159" s="2">
        <v>0.1</v>
      </c>
      <c r="AQ159" s="2">
        <v>15.5</v>
      </c>
      <c r="AR159" s="2">
        <v>-0.08</v>
      </c>
      <c r="AS159" s="2">
        <v>15.5</v>
      </c>
      <c r="AT159" s="2">
        <v>1.25</v>
      </c>
      <c r="AU159" s="1">
        <f t="shared" si="44"/>
        <v>15.5</v>
      </c>
      <c r="AV159" s="4">
        <f t="shared" si="45"/>
        <v>0.42333333333333334</v>
      </c>
      <c r="AW159" s="39">
        <f t="shared" si="37"/>
        <v>0.42333333333333334</v>
      </c>
      <c r="AX159" s="38">
        <f t="shared" si="46"/>
        <v>1</v>
      </c>
      <c r="AY159" s="38">
        <f t="shared" si="47"/>
        <v>0.62</v>
      </c>
      <c r="AZ159" s="38">
        <f t="shared" si="48"/>
        <v>1.6129032258064516E-3</v>
      </c>
    </row>
    <row r="160" spans="2:52" x14ac:dyDescent="0.25">
      <c r="B160" s="2">
        <v>15.6</v>
      </c>
      <c r="C160" s="2">
        <v>-0.14000000000000001</v>
      </c>
      <c r="D160" s="2">
        <v>15.6</v>
      </c>
      <c r="E160" s="2">
        <v>0.12</v>
      </c>
      <c r="F160" s="2">
        <v>15.6</v>
      </c>
      <c r="G160" s="2">
        <v>-7.0000000000000007E-2</v>
      </c>
      <c r="H160" s="1">
        <f t="shared" si="38"/>
        <v>15.6</v>
      </c>
      <c r="I160" s="38">
        <f t="shared" si="39"/>
        <v>-3.0000000000000009E-2</v>
      </c>
      <c r="J160" s="39">
        <f t="shared" si="34"/>
        <v>0.01</v>
      </c>
      <c r="K160" s="4">
        <f t="shared" si="40"/>
        <v>19.634954084936208</v>
      </c>
      <c r="L160" s="38">
        <f t="shared" si="41"/>
        <v>-1.5278874536821957E-3</v>
      </c>
      <c r="M160" s="38">
        <f t="shared" si="42"/>
        <v>0.624</v>
      </c>
      <c r="N160" s="41">
        <f t="shared" si="43"/>
        <v>-2.4485375860291597E-6</v>
      </c>
      <c r="W160" s="39">
        <f t="shared" si="35"/>
        <v>0.01</v>
      </c>
      <c r="AJ160" s="39">
        <f t="shared" si="36"/>
        <v>0.01</v>
      </c>
      <c r="AO160" s="2">
        <v>15.6</v>
      </c>
      <c r="AP160" s="2">
        <v>-0.05</v>
      </c>
      <c r="AQ160" s="2">
        <v>15.6</v>
      </c>
      <c r="AR160" s="2">
        <v>0.05</v>
      </c>
      <c r="AS160" s="2">
        <v>15.6</v>
      </c>
      <c r="AT160" s="2">
        <v>1.69</v>
      </c>
      <c r="AU160" s="1">
        <f t="shared" si="44"/>
        <v>15.6</v>
      </c>
      <c r="AV160" s="4">
        <f t="shared" si="45"/>
        <v>0.56333333333333335</v>
      </c>
      <c r="AW160" s="39">
        <f t="shared" si="37"/>
        <v>0.56333333333333335</v>
      </c>
      <c r="AX160" s="38">
        <f t="shared" si="46"/>
        <v>1</v>
      </c>
      <c r="AY160" s="38">
        <f t="shared" si="47"/>
        <v>0.624</v>
      </c>
      <c r="AZ160" s="38">
        <f t="shared" si="48"/>
        <v>1.6025641025641025E-3</v>
      </c>
    </row>
    <row r="161" spans="2:52" x14ac:dyDescent="0.25">
      <c r="B161" s="2">
        <v>15.7</v>
      </c>
      <c r="C161" s="2">
        <v>-0.13</v>
      </c>
      <c r="D161" s="2">
        <v>15.7</v>
      </c>
      <c r="E161" s="2">
        <v>0.1</v>
      </c>
      <c r="F161" s="2">
        <v>15.7</v>
      </c>
      <c r="G161" s="2">
        <v>0.51</v>
      </c>
      <c r="H161" s="1">
        <f t="shared" si="38"/>
        <v>15.699999999999998</v>
      </c>
      <c r="I161" s="38">
        <f t="shared" si="39"/>
        <v>0.16</v>
      </c>
      <c r="J161" s="39">
        <f t="shared" si="34"/>
        <v>0.16</v>
      </c>
      <c r="K161" s="4">
        <f t="shared" si="40"/>
        <v>19.634954084936208</v>
      </c>
      <c r="L161" s="38">
        <f t="shared" si="41"/>
        <v>8.1487330863050413E-3</v>
      </c>
      <c r="M161" s="38">
        <f t="shared" si="42"/>
        <v>0.62799999999999989</v>
      </c>
      <c r="N161" s="41">
        <f t="shared" si="43"/>
        <v>1.2975689627874272E-5</v>
      </c>
      <c r="W161" s="39">
        <f t="shared" si="35"/>
        <v>0.01</v>
      </c>
      <c r="AJ161" s="39">
        <f t="shared" si="36"/>
        <v>0.01</v>
      </c>
      <c r="AO161" s="2">
        <v>15.7</v>
      </c>
      <c r="AP161" s="2">
        <v>0.06</v>
      </c>
      <c r="AQ161" s="2">
        <v>15.7</v>
      </c>
      <c r="AR161" s="2">
        <v>0.04</v>
      </c>
      <c r="AS161" s="2">
        <v>15.7</v>
      </c>
      <c r="AT161" s="2">
        <v>1.66</v>
      </c>
      <c r="AU161" s="1">
        <f t="shared" si="44"/>
        <v>15.699999999999998</v>
      </c>
      <c r="AV161" s="4">
        <f t="shared" si="45"/>
        <v>0.58666666666666667</v>
      </c>
      <c r="AW161" s="39">
        <f t="shared" si="37"/>
        <v>0.58666666666666667</v>
      </c>
      <c r="AX161" s="38">
        <f t="shared" si="46"/>
        <v>1</v>
      </c>
      <c r="AY161" s="38">
        <f t="shared" si="47"/>
        <v>0.62799999999999989</v>
      </c>
      <c r="AZ161" s="38">
        <f t="shared" si="48"/>
        <v>1.5923566878980895E-3</v>
      </c>
    </row>
    <row r="162" spans="2:52" x14ac:dyDescent="0.25">
      <c r="B162" s="2">
        <v>15.8</v>
      </c>
      <c r="C162" s="2">
        <v>-0.21</v>
      </c>
      <c r="D162" s="2">
        <v>15.8</v>
      </c>
      <c r="E162" s="2">
        <v>7.0000000000000007E-2</v>
      </c>
      <c r="F162" s="2">
        <v>15.8</v>
      </c>
      <c r="G162" s="2">
        <v>-0.15</v>
      </c>
      <c r="H162" s="1">
        <f t="shared" si="38"/>
        <v>15.800000000000002</v>
      </c>
      <c r="I162" s="38">
        <f t="shared" si="39"/>
        <v>-9.6666666666666665E-2</v>
      </c>
      <c r="J162" s="39">
        <f t="shared" si="34"/>
        <v>0.01</v>
      </c>
      <c r="K162" s="4">
        <f t="shared" si="40"/>
        <v>19.634954084936208</v>
      </c>
      <c r="L162" s="38">
        <f t="shared" si="41"/>
        <v>-4.9231929063092957E-3</v>
      </c>
      <c r="M162" s="38">
        <f t="shared" si="42"/>
        <v>0.63200000000000012</v>
      </c>
      <c r="N162" s="41">
        <f t="shared" si="43"/>
        <v>-7.7898621935273645E-6</v>
      </c>
      <c r="W162" s="39">
        <f t="shared" si="35"/>
        <v>0.01</v>
      </c>
      <c r="AJ162" s="39">
        <f t="shared" si="36"/>
        <v>0.01</v>
      </c>
      <c r="AO162" s="2">
        <v>15.8</v>
      </c>
      <c r="AP162" s="2">
        <v>0.08</v>
      </c>
      <c r="AQ162" s="2">
        <v>15.8</v>
      </c>
      <c r="AR162" s="2">
        <v>7.0000000000000007E-2</v>
      </c>
      <c r="AS162" s="2">
        <v>15.8</v>
      </c>
      <c r="AT162" s="2">
        <v>1.1100000000000001</v>
      </c>
      <c r="AU162" s="1">
        <f t="shared" si="44"/>
        <v>15.800000000000002</v>
      </c>
      <c r="AV162" s="4">
        <f t="shared" si="45"/>
        <v>0.4200000000000001</v>
      </c>
      <c r="AW162" s="39">
        <f t="shared" si="37"/>
        <v>0.4200000000000001</v>
      </c>
      <c r="AX162" s="38">
        <f t="shared" si="46"/>
        <v>1</v>
      </c>
      <c r="AY162" s="38">
        <f t="shared" si="47"/>
        <v>0.63200000000000012</v>
      </c>
      <c r="AZ162" s="38">
        <f t="shared" si="48"/>
        <v>1.582278481012658E-3</v>
      </c>
    </row>
    <row r="163" spans="2:52" x14ac:dyDescent="0.25">
      <c r="B163" s="2">
        <v>15.9</v>
      </c>
      <c r="C163" s="2">
        <v>-0.19</v>
      </c>
      <c r="D163" s="2">
        <v>15.9</v>
      </c>
      <c r="E163" s="2">
        <v>7.0000000000000007E-2</v>
      </c>
      <c r="F163" s="2">
        <v>15.9</v>
      </c>
      <c r="G163" s="2">
        <v>-0.25</v>
      </c>
      <c r="H163" s="1">
        <f t="shared" si="38"/>
        <v>15.9</v>
      </c>
      <c r="I163" s="38">
        <f t="shared" si="39"/>
        <v>-0.12333333333333334</v>
      </c>
      <c r="J163" s="39">
        <f t="shared" si="34"/>
        <v>0.01</v>
      </c>
      <c r="K163" s="4">
        <f t="shared" si="40"/>
        <v>19.634954084936208</v>
      </c>
      <c r="L163" s="38">
        <f t="shared" si="41"/>
        <v>-6.2813150873601356E-3</v>
      </c>
      <c r="M163" s="38">
        <f t="shared" si="42"/>
        <v>0.63600000000000001</v>
      </c>
      <c r="N163" s="41">
        <f t="shared" si="43"/>
        <v>-9.8762815838995841E-6</v>
      </c>
      <c r="W163" s="39">
        <f t="shared" si="35"/>
        <v>0.01</v>
      </c>
      <c r="AJ163" s="39">
        <f t="shared" si="36"/>
        <v>0.01</v>
      </c>
      <c r="AO163" s="2">
        <v>15.9</v>
      </c>
      <c r="AP163" s="2">
        <v>-0.03</v>
      </c>
      <c r="AQ163" s="2">
        <v>15.9</v>
      </c>
      <c r="AR163" s="2">
        <v>-0.01</v>
      </c>
      <c r="AS163" s="2">
        <v>15.9</v>
      </c>
      <c r="AT163" s="2">
        <v>0.56000000000000005</v>
      </c>
      <c r="AU163" s="1">
        <f t="shared" si="44"/>
        <v>15.9</v>
      </c>
      <c r="AV163" s="4">
        <f t="shared" si="45"/>
        <v>0.17333333333333334</v>
      </c>
      <c r="AW163" s="39">
        <f t="shared" si="37"/>
        <v>0.17333333333333334</v>
      </c>
      <c r="AX163" s="38">
        <f t="shared" si="46"/>
        <v>1</v>
      </c>
      <c r="AY163" s="38">
        <f t="shared" si="47"/>
        <v>0.63600000000000001</v>
      </c>
      <c r="AZ163" s="38">
        <f t="shared" si="48"/>
        <v>1.5723270440251573E-3</v>
      </c>
    </row>
    <row r="164" spans="2:52" x14ac:dyDescent="0.25">
      <c r="B164" s="2">
        <v>16</v>
      </c>
      <c r="C164" s="2">
        <v>-0.2</v>
      </c>
      <c r="D164" s="2">
        <v>16</v>
      </c>
      <c r="E164" s="2">
        <v>0.16</v>
      </c>
      <c r="F164" s="2">
        <v>16</v>
      </c>
      <c r="G164" s="2">
        <v>-0.31</v>
      </c>
      <c r="H164" s="1">
        <f t="shared" si="38"/>
        <v>16</v>
      </c>
      <c r="I164" s="38">
        <f t="shared" si="39"/>
        <v>-0.11666666666666665</v>
      </c>
      <c r="J164" s="39">
        <f t="shared" si="34"/>
        <v>0.01</v>
      </c>
      <c r="K164" s="4">
        <f t="shared" si="40"/>
        <v>19.634954084936208</v>
      </c>
      <c r="L164" s="38">
        <f t="shared" si="41"/>
        <v>-5.9417845420974254E-3</v>
      </c>
      <c r="M164" s="38">
        <f t="shared" si="42"/>
        <v>0.64</v>
      </c>
      <c r="N164" s="41">
        <f t="shared" si="43"/>
        <v>-9.2840383470272269E-6</v>
      </c>
      <c r="W164" s="39">
        <f t="shared" si="35"/>
        <v>0.01</v>
      </c>
      <c r="AJ164" s="39">
        <f t="shared" si="36"/>
        <v>0.01</v>
      </c>
      <c r="AO164" s="2">
        <v>16</v>
      </c>
      <c r="AP164" s="2">
        <v>-0.05</v>
      </c>
      <c r="AQ164" s="2">
        <v>16</v>
      </c>
      <c r="AR164" s="2">
        <v>0.15</v>
      </c>
      <c r="AS164" s="2">
        <v>16</v>
      </c>
      <c r="AT164" s="2">
        <v>0.18</v>
      </c>
      <c r="AU164" s="1">
        <f t="shared" si="44"/>
        <v>16</v>
      </c>
      <c r="AV164" s="4">
        <f t="shared" si="45"/>
        <v>9.3333333333333324E-2</v>
      </c>
      <c r="AW164" s="39">
        <f t="shared" si="37"/>
        <v>9.3333333333333324E-2</v>
      </c>
      <c r="AX164" s="38">
        <f t="shared" si="46"/>
        <v>1</v>
      </c>
      <c r="AY164" s="38">
        <f t="shared" si="47"/>
        <v>0.64</v>
      </c>
      <c r="AZ164" s="38">
        <f t="shared" si="48"/>
        <v>1.5625000000000001E-3</v>
      </c>
    </row>
    <row r="165" spans="2:52" x14ac:dyDescent="0.25">
      <c r="B165" s="2">
        <v>16.100000000000001</v>
      </c>
      <c r="C165" s="2">
        <v>-0.21</v>
      </c>
      <c r="D165" s="2">
        <v>16.100000000000001</v>
      </c>
      <c r="E165" s="2">
        <v>0.17</v>
      </c>
      <c r="F165" s="2">
        <v>16.100000000000001</v>
      </c>
      <c r="G165" s="2">
        <v>-0.34</v>
      </c>
      <c r="H165" s="1">
        <f t="shared" si="38"/>
        <v>16.100000000000001</v>
      </c>
      <c r="I165" s="38">
        <f t="shared" si="39"/>
        <v>-0.12666666666666668</v>
      </c>
      <c r="J165" s="39">
        <f t="shared" si="34"/>
        <v>0.01</v>
      </c>
      <c r="K165" s="4">
        <f t="shared" si="40"/>
        <v>19.634954084936208</v>
      </c>
      <c r="L165" s="38">
        <f t="shared" si="41"/>
        <v>-6.4510803599914911E-3</v>
      </c>
      <c r="M165" s="38">
        <f t="shared" si="42"/>
        <v>0.64400000000000002</v>
      </c>
      <c r="N165" s="41">
        <f t="shared" si="43"/>
        <v>-1.0017205527937098E-5</v>
      </c>
      <c r="W165" s="39">
        <f t="shared" si="35"/>
        <v>0.01</v>
      </c>
      <c r="AJ165" s="39">
        <f t="shared" si="36"/>
        <v>0.01</v>
      </c>
      <c r="AO165" s="2">
        <v>16.100000000000001</v>
      </c>
      <c r="AP165" s="2">
        <v>-7.0000000000000007E-2</v>
      </c>
      <c r="AQ165" s="2">
        <v>16.100000000000001</v>
      </c>
      <c r="AR165" s="2">
        <v>0.05</v>
      </c>
      <c r="AS165" s="2">
        <v>16.100000000000001</v>
      </c>
      <c r="AT165" s="2">
        <v>0.02</v>
      </c>
      <c r="AU165" s="1">
        <f t="shared" si="44"/>
        <v>16.100000000000001</v>
      </c>
      <c r="AV165" s="4">
        <f t="shared" si="45"/>
        <v>0</v>
      </c>
      <c r="AW165" s="39">
        <f t="shared" si="37"/>
        <v>0.01</v>
      </c>
      <c r="AX165" s="38">
        <f t="shared" si="46"/>
        <v>0</v>
      </c>
      <c r="AY165" s="38">
        <f t="shared" si="47"/>
        <v>0.64400000000000002</v>
      </c>
      <c r="AZ165" s="38">
        <f t="shared" si="48"/>
        <v>0</v>
      </c>
    </row>
    <row r="166" spans="2:52" x14ac:dyDescent="0.25">
      <c r="B166" s="2">
        <v>16.2</v>
      </c>
      <c r="C166" s="2">
        <v>-0.24</v>
      </c>
      <c r="D166" s="2">
        <v>16.2</v>
      </c>
      <c r="E166" s="2">
        <v>0.21</v>
      </c>
      <c r="F166" s="2">
        <v>16.2</v>
      </c>
      <c r="G166" s="2">
        <v>-0.28999999999999998</v>
      </c>
      <c r="H166" s="1">
        <f t="shared" si="38"/>
        <v>16.2</v>
      </c>
      <c r="I166" s="38">
        <f t="shared" si="39"/>
        <v>-0.10666666666666665</v>
      </c>
      <c r="J166" s="39">
        <f t="shared" si="34"/>
        <v>0.01</v>
      </c>
      <c r="K166" s="4">
        <f t="shared" si="40"/>
        <v>19.634954084936208</v>
      </c>
      <c r="L166" s="38">
        <f t="shared" si="41"/>
        <v>-5.4324887242033597E-3</v>
      </c>
      <c r="M166" s="38">
        <f t="shared" si="42"/>
        <v>0.64800000000000002</v>
      </c>
      <c r="N166" s="41">
        <f t="shared" si="43"/>
        <v>-8.3834702534002466E-6</v>
      </c>
      <c r="W166" s="39">
        <f t="shared" si="35"/>
        <v>0.01</v>
      </c>
      <c r="AJ166" s="39">
        <f t="shared" si="36"/>
        <v>0.01</v>
      </c>
      <c r="AO166" s="2">
        <v>16.2</v>
      </c>
      <c r="AP166" s="2">
        <v>-0.04</v>
      </c>
      <c r="AQ166" s="2">
        <v>16.2</v>
      </c>
      <c r="AR166" s="2">
        <v>-0.03</v>
      </c>
      <c r="AS166" s="2">
        <v>16.2</v>
      </c>
      <c r="AT166" s="2">
        <v>0.02</v>
      </c>
      <c r="AU166" s="1">
        <f t="shared" si="44"/>
        <v>16.2</v>
      </c>
      <c r="AV166" s="4">
        <f t="shared" si="45"/>
        <v>-1.6666666666666666E-2</v>
      </c>
      <c r="AW166" s="39">
        <f t="shared" si="37"/>
        <v>0.01</v>
      </c>
      <c r="AX166" s="38">
        <f t="shared" si="46"/>
        <v>-1.6666666666666665</v>
      </c>
      <c r="AY166" s="38">
        <f t="shared" si="47"/>
        <v>0.64800000000000002</v>
      </c>
      <c r="AZ166" s="38">
        <f t="shared" si="48"/>
        <v>-2.5720164609053494E-3</v>
      </c>
    </row>
    <row r="167" spans="2:52" x14ac:dyDescent="0.25">
      <c r="B167" s="2">
        <v>16.3</v>
      </c>
      <c r="C167" s="2">
        <v>-0.13</v>
      </c>
      <c r="D167" s="2">
        <v>16.3</v>
      </c>
      <c r="E167" s="2">
        <v>0.15</v>
      </c>
      <c r="F167" s="2">
        <v>16.3</v>
      </c>
      <c r="G167" s="2">
        <v>-0.2</v>
      </c>
      <c r="H167" s="1">
        <f t="shared" si="38"/>
        <v>16.3</v>
      </c>
      <c r="I167" s="38">
        <f t="shared" si="39"/>
        <v>-6.0000000000000005E-2</v>
      </c>
      <c r="J167" s="39">
        <f t="shared" si="34"/>
        <v>0.01</v>
      </c>
      <c r="K167" s="4">
        <f t="shared" si="40"/>
        <v>19.634954084936208</v>
      </c>
      <c r="L167" s="38">
        <f t="shared" si="41"/>
        <v>-3.0557749073643905E-3</v>
      </c>
      <c r="M167" s="38">
        <f t="shared" si="42"/>
        <v>0.65200000000000002</v>
      </c>
      <c r="N167" s="41">
        <f t="shared" si="43"/>
        <v>-4.6867713303134824E-6</v>
      </c>
      <c r="W167" s="39">
        <f t="shared" si="35"/>
        <v>0.01</v>
      </c>
      <c r="AJ167" s="39">
        <f t="shared" si="36"/>
        <v>0.01</v>
      </c>
      <c r="AO167" s="2">
        <v>16.3</v>
      </c>
      <c r="AP167" s="2">
        <v>-0.11</v>
      </c>
      <c r="AQ167" s="2">
        <v>16.3</v>
      </c>
      <c r="AR167" s="2">
        <v>0.01</v>
      </c>
      <c r="AS167" s="2">
        <v>16.3</v>
      </c>
      <c r="AT167" s="2">
        <v>0.14000000000000001</v>
      </c>
      <c r="AU167" s="1">
        <f t="shared" si="44"/>
        <v>16.3</v>
      </c>
      <c r="AV167" s="4">
        <f t="shared" si="45"/>
        <v>1.3333333333333336E-2</v>
      </c>
      <c r="AW167" s="39">
        <f t="shared" si="37"/>
        <v>1.3333333333333336E-2</v>
      </c>
      <c r="AX167" s="38">
        <f t="shared" si="46"/>
        <v>1</v>
      </c>
      <c r="AY167" s="38">
        <f t="shared" si="47"/>
        <v>0.65200000000000002</v>
      </c>
      <c r="AZ167" s="38">
        <f t="shared" si="48"/>
        <v>1.5337423312883436E-3</v>
      </c>
    </row>
    <row r="168" spans="2:52" x14ac:dyDescent="0.25">
      <c r="B168" s="2">
        <v>16.399999999999999</v>
      </c>
      <c r="C168" s="2">
        <v>-0.16</v>
      </c>
      <c r="D168" s="2">
        <v>16.399999999999999</v>
      </c>
      <c r="E168" s="2">
        <v>0.02</v>
      </c>
      <c r="F168" s="2">
        <v>16.399999999999999</v>
      </c>
      <c r="G168" s="2">
        <v>-0.36</v>
      </c>
      <c r="H168" s="1">
        <f t="shared" si="38"/>
        <v>16.399999999999999</v>
      </c>
      <c r="I168" s="38">
        <f t="shared" si="39"/>
        <v>-0.16666666666666666</v>
      </c>
      <c r="J168" s="39">
        <f t="shared" si="34"/>
        <v>0.01</v>
      </c>
      <c r="K168" s="4">
        <f t="shared" si="40"/>
        <v>19.634954084936208</v>
      </c>
      <c r="L168" s="38">
        <f t="shared" si="41"/>
        <v>-8.4882636315677506E-3</v>
      </c>
      <c r="M168" s="38">
        <f t="shared" si="42"/>
        <v>0.65599999999999992</v>
      </c>
      <c r="N168" s="41">
        <f t="shared" si="43"/>
        <v>-1.2939426267633768E-5</v>
      </c>
      <c r="W168" s="39">
        <f t="shared" si="35"/>
        <v>0.01</v>
      </c>
      <c r="AJ168" s="39">
        <f t="shared" si="36"/>
        <v>0.01</v>
      </c>
      <c r="AO168" s="2">
        <v>16.399999999999999</v>
      </c>
      <c r="AP168" s="2">
        <v>0.03</v>
      </c>
      <c r="AQ168" s="2">
        <v>16.399999999999999</v>
      </c>
      <c r="AR168" s="2">
        <v>0.04</v>
      </c>
      <c r="AS168" s="2">
        <v>16.399999999999999</v>
      </c>
      <c r="AT168" s="2">
        <v>0.05</v>
      </c>
      <c r="AU168" s="1">
        <f t="shared" si="44"/>
        <v>16.399999999999999</v>
      </c>
      <c r="AV168" s="4">
        <f t="shared" si="45"/>
        <v>0.04</v>
      </c>
      <c r="AW168" s="39">
        <f t="shared" si="37"/>
        <v>0.04</v>
      </c>
      <c r="AX168" s="38">
        <f t="shared" si="46"/>
        <v>1</v>
      </c>
      <c r="AY168" s="38">
        <f t="shared" si="47"/>
        <v>0.65599999999999992</v>
      </c>
      <c r="AZ168" s="38">
        <f t="shared" si="48"/>
        <v>1.5243902439024393E-3</v>
      </c>
    </row>
    <row r="169" spans="2:52" x14ac:dyDescent="0.25">
      <c r="B169" s="2">
        <v>16.5</v>
      </c>
      <c r="C169" s="2">
        <v>-0.17</v>
      </c>
      <c r="D169" s="2">
        <v>16.5</v>
      </c>
      <c r="E169" s="2">
        <v>0.13</v>
      </c>
      <c r="F169" s="2">
        <v>16.5</v>
      </c>
      <c r="G169" s="2">
        <v>-0.44</v>
      </c>
      <c r="H169" s="1">
        <f t="shared" si="38"/>
        <v>16.5</v>
      </c>
      <c r="I169" s="38">
        <f t="shared" si="39"/>
        <v>-0.16</v>
      </c>
      <c r="J169" s="39">
        <f t="shared" si="34"/>
        <v>0.01</v>
      </c>
      <c r="K169" s="4">
        <f t="shared" si="40"/>
        <v>19.634954084936208</v>
      </c>
      <c r="L169" s="38">
        <f t="shared" si="41"/>
        <v>-8.1487330863050413E-3</v>
      </c>
      <c r="M169" s="38">
        <f t="shared" si="42"/>
        <v>0.66</v>
      </c>
      <c r="N169" s="41">
        <f t="shared" si="43"/>
        <v>-1.2346565282280366E-5</v>
      </c>
      <c r="W169" s="39">
        <f t="shared" si="35"/>
        <v>0.01</v>
      </c>
      <c r="AJ169" s="39">
        <f t="shared" si="36"/>
        <v>0.01</v>
      </c>
      <c r="AO169" s="2">
        <v>16.5</v>
      </c>
      <c r="AP169" s="2">
        <v>-7.0000000000000007E-2</v>
      </c>
      <c r="AQ169" s="2">
        <v>16.5</v>
      </c>
      <c r="AR169" s="2">
        <v>0.05</v>
      </c>
      <c r="AS169" s="2">
        <v>16.5</v>
      </c>
      <c r="AT169" s="2">
        <v>0.05</v>
      </c>
      <c r="AU169" s="1">
        <f t="shared" si="44"/>
        <v>16.5</v>
      </c>
      <c r="AV169" s="4">
        <f t="shared" si="45"/>
        <v>0.01</v>
      </c>
      <c r="AW169" s="39">
        <f t="shared" si="37"/>
        <v>0.01</v>
      </c>
      <c r="AX169" s="38">
        <f t="shared" si="46"/>
        <v>1</v>
      </c>
      <c r="AY169" s="38">
        <f t="shared" si="47"/>
        <v>0.66</v>
      </c>
      <c r="AZ169" s="38">
        <f t="shared" si="48"/>
        <v>1.5151515151515152E-3</v>
      </c>
    </row>
    <row r="170" spans="2:52" x14ac:dyDescent="0.25">
      <c r="B170" s="2">
        <v>16.600000000000001</v>
      </c>
      <c r="C170" s="2">
        <v>-0.18</v>
      </c>
      <c r="D170" s="2">
        <v>16.600000000000001</v>
      </c>
      <c r="E170" s="2">
        <v>0.15</v>
      </c>
      <c r="F170" s="2">
        <v>16.600000000000001</v>
      </c>
      <c r="G170" s="2">
        <v>-0.37</v>
      </c>
      <c r="H170" s="1">
        <f t="shared" si="38"/>
        <v>16.600000000000001</v>
      </c>
      <c r="I170" s="38">
        <f t="shared" si="39"/>
        <v>-0.13333333333333333</v>
      </c>
      <c r="J170" s="39">
        <f t="shared" si="34"/>
        <v>0.01</v>
      </c>
      <c r="K170" s="4">
        <f t="shared" si="40"/>
        <v>19.634954084936208</v>
      </c>
      <c r="L170" s="38">
        <f t="shared" si="41"/>
        <v>-6.7906109052542005E-3</v>
      </c>
      <c r="M170" s="38">
        <f t="shared" si="42"/>
        <v>0.66400000000000003</v>
      </c>
      <c r="N170" s="41">
        <f t="shared" si="43"/>
        <v>-1.0226823652491265E-5</v>
      </c>
      <c r="W170" s="39">
        <f t="shared" si="35"/>
        <v>0.01</v>
      </c>
      <c r="AJ170" s="39">
        <f t="shared" si="36"/>
        <v>0.01</v>
      </c>
      <c r="AO170" s="2">
        <v>16.600000000000001</v>
      </c>
      <c r="AP170" s="2">
        <v>-7.0000000000000007E-2</v>
      </c>
      <c r="AQ170" s="2">
        <v>16.600000000000001</v>
      </c>
      <c r="AR170" s="2">
        <v>-0.12</v>
      </c>
      <c r="AS170" s="2">
        <v>16.600000000000001</v>
      </c>
      <c r="AT170" s="2">
        <v>0.02</v>
      </c>
      <c r="AU170" s="1">
        <f t="shared" si="44"/>
        <v>16.600000000000001</v>
      </c>
      <c r="AV170" s="4">
        <f t="shared" si="45"/>
        <v>-5.6666666666666671E-2</v>
      </c>
      <c r="AW170" s="39">
        <f t="shared" si="37"/>
        <v>0.01</v>
      </c>
      <c r="AX170" s="38">
        <f t="shared" si="46"/>
        <v>-5.666666666666667</v>
      </c>
      <c r="AY170" s="38">
        <f t="shared" si="47"/>
        <v>0.66400000000000003</v>
      </c>
      <c r="AZ170" s="38">
        <f t="shared" si="48"/>
        <v>-8.5341365461847393E-3</v>
      </c>
    </row>
    <row r="171" spans="2:52" x14ac:dyDescent="0.25">
      <c r="B171" s="2">
        <v>16.7</v>
      </c>
      <c r="C171" s="2">
        <v>-0.16</v>
      </c>
      <c r="D171" s="2">
        <v>16.7</v>
      </c>
      <c r="E171" s="2">
        <v>0.11</v>
      </c>
      <c r="F171" s="2">
        <v>16.7</v>
      </c>
      <c r="G171" s="2">
        <v>-0.11</v>
      </c>
      <c r="H171" s="1">
        <f t="shared" si="38"/>
        <v>16.7</v>
      </c>
      <c r="I171" s="38">
        <f t="shared" si="39"/>
        <v>-5.3333333333333337E-2</v>
      </c>
      <c r="J171" s="39">
        <f t="shared" si="34"/>
        <v>0.01</v>
      </c>
      <c r="K171" s="4">
        <f t="shared" si="40"/>
        <v>19.634954084936208</v>
      </c>
      <c r="L171" s="38">
        <f t="shared" si="41"/>
        <v>-2.7162443621016807E-3</v>
      </c>
      <c r="M171" s="38">
        <f t="shared" si="42"/>
        <v>0.66799999999999993</v>
      </c>
      <c r="N171" s="41">
        <f t="shared" si="43"/>
        <v>-4.0662340750025167E-6</v>
      </c>
      <c r="W171" s="39">
        <f t="shared" si="35"/>
        <v>0.01</v>
      </c>
      <c r="AJ171" s="39">
        <f t="shared" si="36"/>
        <v>0.01</v>
      </c>
      <c r="AO171" s="2">
        <v>16.7</v>
      </c>
      <c r="AP171" s="2">
        <v>-0.12</v>
      </c>
      <c r="AQ171" s="2">
        <v>16.7</v>
      </c>
      <c r="AR171" s="2">
        <v>-0.12</v>
      </c>
      <c r="AS171" s="2">
        <v>16.7</v>
      </c>
      <c r="AT171" s="2">
        <v>-0.19</v>
      </c>
      <c r="AU171" s="1">
        <f t="shared" si="44"/>
        <v>16.7</v>
      </c>
      <c r="AV171" s="4">
        <f t="shared" si="45"/>
        <v>-0.14333333333333334</v>
      </c>
      <c r="AW171" s="39">
        <f t="shared" si="37"/>
        <v>0.01</v>
      </c>
      <c r="AX171" s="38">
        <f t="shared" si="46"/>
        <v>-14.333333333333334</v>
      </c>
      <c r="AY171" s="38">
        <f t="shared" si="47"/>
        <v>0.66799999999999993</v>
      </c>
      <c r="AZ171" s="38">
        <f t="shared" si="48"/>
        <v>-2.1457085828343318E-2</v>
      </c>
    </row>
    <row r="172" spans="2:52" x14ac:dyDescent="0.25">
      <c r="B172" s="2">
        <v>16.8</v>
      </c>
      <c r="C172" s="2">
        <v>-0.19</v>
      </c>
      <c r="D172" s="2">
        <v>16.8</v>
      </c>
      <c r="E172" s="2">
        <v>0.06</v>
      </c>
      <c r="F172" s="2">
        <v>16.8</v>
      </c>
      <c r="G172" s="2">
        <v>-0.03</v>
      </c>
      <c r="H172" s="1">
        <f t="shared" si="38"/>
        <v>16.8</v>
      </c>
      <c r="I172" s="38">
        <f t="shared" si="39"/>
        <v>-5.3333333333333337E-2</v>
      </c>
      <c r="J172" s="39">
        <f t="shared" si="34"/>
        <v>0.01</v>
      </c>
      <c r="K172" s="4">
        <f t="shared" si="40"/>
        <v>19.634954084936208</v>
      </c>
      <c r="L172" s="38">
        <f t="shared" si="41"/>
        <v>-2.7162443621016807E-3</v>
      </c>
      <c r="M172" s="38">
        <f t="shared" si="42"/>
        <v>0.67200000000000004</v>
      </c>
      <c r="N172" s="41">
        <f t="shared" si="43"/>
        <v>-4.0420303007465484E-6</v>
      </c>
      <c r="W172" s="39">
        <f t="shared" si="35"/>
        <v>0.01</v>
      </c>
      <c r="AJ172" s="39">
        <f t="shared" si="36"/>
        <v>0.01</v>
      </c>
      <c r="AO172" s="2">
        <v>16.8</v>
      </c>
      <c r="AP172" s="2">
        <v>0.03</v>
      </c>
      <c r="AQ172" s="2">
        <v>16.8</v>
      </c>
      <c r="AR172" s="2">
        <v>-0.12</v>
      </c>
      <c r="AS172" s="2">
        <v>16.8</v>
      </c>
      <c r="AT172" s="2">
        <v>0.02</v>
      </c>
      <c r="AU172" s="1">
        <f t="shared" si="44"/>
        <v>16.8</v>
      </c>
      <c r="AV172" s="4">
        <f t="shared" si="45"/>
        <v>-2.3333333333333331E-2</v>
      </c>
      <c r="AW172" s="39">
        <f t="shared" si="37"/>
        <v>0.01</v>
      </c>
      <c r="AX172" s="38">
        <f t="shared" si="46"/>
        <v>-2.333333333333333</v>
      </c>
      <c r="AY172" s="38">
        <f t="shared" si="47"/>
        <v>0.67200000000000004</v>
      </c>
      <c r="AZ172" s="38">
        <f t="shared" si="48"/>
        <v>-3.4722222222222216E-3</v>
      </c>
    </row>
    <row r="173" spans="2:52" x14ac:dyDescent="0.25">
      <c r="B173" s="2">
        <v>16.899999999999999</v>
      </c>
      <c r="C173" s="2">
        <v>-0.19</v>
      </c>
      <c r="D173" s="2">
        <v>16.899999999999999</v>
      </c>
      <c r="E173" s="2">
        <v>7.0000000000000007E-2</v>
      </c>
      <c r="F173" s="2">
        <v>16.899999999999999</v>
      </c>
      <c r="G173" s="2">
        <v>-7.0000000000000007E-2</v>
      </c>
      <c r="H173" s="1">
        <f t="shared" si="38"/>
        <v>16.899999999999999</v>
      </c>
      <c r="I173" s="38">
        <f t="shared" si="39"/>
        <v>-6.3333333333333339E-2</v>
      </c>
      <c r="J173" s="39">
        <f t="shared" si="34"/>
        <v>0.01</v>
      </c>
      <c r="K173" s="4">
        <f t="shared" si="40"/>
        <v>19.634954084936208</v>
      </c>
      <c r="L173" s="38">
        <f t="shared" si="41"/>
        <v>-3.2255401799957456E-3</v>
      </c>
      <c r="M173" s="38">
        <f t="shared" si="42"/>
        <v>0.67599999999999993</v>
      </c>
      <c r="N173" s="41">
        <f t="shared" si="43"/>
        <v>-4.7715091420055416E-6</v>
      </c>
      <c r="W173" s="39">
        <f t="shared" si="35"/>
        <v>0.01</v>
      </c>
      <c r="AJ173" s="39">
        <f t="shared" si="36"/>
        <v>0.01</v>
      </c>
      <c r="AO173" s="2">
        <v>16.899999999999999</v>
      </c>
      <c r="AP173" s="2">
        <v>-7.0000000000000007E-2</v>
      </c>
      <c r="AQ173" s="2">
        <v>16.899999999999999</v>
      </c>
      <c r="AR173" s="2">
        <v>-0.04</v>
      </c>
      <c r="AS173" s="2">
        <v>16.899999999999999</v>
      </c>
      <c r="AT173" s="2">
        <v>-7.0000000000000007E-2</v>
      </c>
      <c r="AU173" s="1">
        <f t="shared" si="44"/>
        <v>16.899999999999999</v>
      </c>
      <c r="AV173" s="4">
        <f t="shared" si="45"/>
        <v>-6.0000000000000005E-2</v>
      </c>
      <c r="AW173" s="39">
        <f t="shared" si="37"/>
        <v>0.01</v>
      </c>
      <c r="AX173" s="38">
        <f t="shared" si="46"/>
        <v>-6</v>
      </c>
      <c r="AY173" s="38">
        <f t="shared" si="47"/>
        <v>0.67599999999999993</v>
      </c>
      <c r="AZ173" s="38">
        <f t="shared" si="48"/>
        <v>-8.8757396449704144E-3</v>
      </c>
    </row>
    <row r="174" spans="2:52" x14ac:dyDescent="0.25">
      <c r="B174" s="2">
        <v>17</v>
      </c>
      <c r="C174" s="2">
        <v>-0.2</v>
      </c>
      <c r="D174" s="2">
        <v>17</v>
      </c>
      <c r="E174" s="2">
        <v>0.11</v>
      </c>
      <c r="F174" s="2">
        <v>17</v>
      </c>
      <c r="G174" s="2">
        <v>0.37</v>
      </c>
      <c r="H174" s="1">
        <f t="shared" si="38"/>
        <v>17</v>
      </c>
      <c r="I174" s="38">
        <f t="shared" si="39"/>
        <v>9.3333333333333324E-2</v>
      </c>
      <c r="J174" s="39">
        <f t="shared" si="34"/>
        <v>9.3333333333333324E-2</v>
      </c>
      <c r="K174" s="4">
        <f t="shared" si="40"/>
        <v>19.634954084936208</v>
      </c>
      <c r="L174" s="38">
        <f t="shared" si="41"/>
        <v>4.7534276336779402E-3</v>
      </c>
      <c r="M174" s="38">
        <f t="shared" si="42"/>
        <v>0.68</v>
      </c>
      <c r="N174" s="41">
        <f t="shared" si="43"/>
        <v>6.9903347554087355E-6</v>
      </c>
      <c r="W174" s="39">
        <f t="shared" si="35"/>
        <v>0.01</v>
      </c>
      <c r="AJ174" s="39">
        <f t="shared" si="36"/>
        <v>0.01</v>
      </c>
      <c r="AO174" s="2">
        <v>17</v>
      </c>
      <c r="AP174" s="2">
        <v>0.03</v>
      </c>
      <c r="AQ174" s="2">
        <v>17</v>
      </c>
      <c r="AR174" s="2">
        <v>-0.06</v>
      </c>
      <c r="AS174" s="2">
        <v>17</v>
      </c>
      <c r="AT174" s="2">
        <v>-0.02</v>
      </c>
      <c r="AU174" s="1">
        <f t="shared" si="44"/>
        <v>17</v>
      </c>
      <c r="AV174" s="4">
        <f t="shared" si="45"/>
        <v>-1.6666666666666666E-2</v>
      </c>
      <c r="AW174" s="39">
        <f t="shared" si="37"/>
        <v>0.01</v>
      </c>
      <c r="AX174" s="38">
        <f t="shared" si="46"/>
        <v>-1.6666666666666665</v>
      </c>
      <c r="AY174" s="38">
        <f t="shared" si="47"/>
        <v>0.68</v>
      </c>
      <c r="AZ174" s="38">
        <f t="shared" si="48"/>
        <v>-2.4509803921568623E-3</v>
      </c>
    </row>
    <row r="175" spans="2:52" x14ac:dyDescent="0.25">
      <c r="B175" s="2">
        <v>17.100000000000001</v>
      </c>
      <c r="C175" s="2">
        <v>-0.17</v>
      </c>
      <c r="D175" s="2">
        <v>17.100000000000001</v>
      </c>
      <c r="E175" s="2">
        <v>0.15</v>
      </c>
      <c r="F175" s="2">
        <v>17.100000000000001</v>
      </c>
      <c r="G175" s="2">
        <v>0.38</v>
      </c>
      <c r="H175" s="1">
        <f t="shared" si="38"/>
        <v>17.100000000000001</v>
      </c>
      <c r="I175" s="38">
        <f t="shared" si="39"/>
        <v>0.12</v>
      </c>
      <c r="J175" s="39">
        <f t="shared" si="34"/>
        <v>0.12</v>
      </c>
      <c r="K175" s="4">
        <f t="shared" si="40"/>
        <v>19.634954084936208</v>
      </c>
      <c r="L175" s="38">
        <f t="shared" si="41"/>
        <v>6.1115498147287809E-3</v>
      </c>
      <c r="M175" s="38">
        <f t="shared" si="42"/>
        <v>0.68400000000000005</v>
      </c>
      <c r="N175" s="41">
        <f t="shared" si="43"/>
        <v>8.9350143490186841E-6</v>
      </c>
      <c r="W175" s="39">
        <f t="shared" si="35"/>
        <v>0.01</v>
      </c>
      <c r="AJ175" s="39">
        <f t="shared" si="36"/>
        <v>0.01</v>
      </c>
      <c r="AO175" s="2">
        <v>17.100000000000001</v>
      </c>
      <c r="AP175" s="2">
        <v>0</v>
      </c>
      <c r="AQ175" s="2">
        <v>17.100000000000001</v>
      </c>
      <c r="AR175" s="2">
        <v>0.03</v>
      </c>
      <c r="AS175" s="2">
        <v>17.100000000000001</v>
      </c>
      <c r="AT175" s="2">
        <v>0.1</v>
      </c>
      <c r="AU175" s="1">
        <f t="shared" si="44"/>
        <v>17.100000000000001</v>
      </c>
      <c r="AV175" s="4">
        <f t="shared" si="45"/>
        <v>4.3333333333333335E-2</v>
      </c>
      <c r="AW175" s="39">
        <f t="shared" si="37"/>
        <v>4.3333333333333335E-2</v>
      </c>
      <c r="AX175" s="38">
        <f t="shared" si="46"/>
        <v>1</v>
      </c>
      <c r="AY175" s="38">
        <f t="shared" si="47"/>
        <v>0.68400000000000005</v>
      </c>
      <c r="AZ175" s="38">
        <f t="shared" si="48"/>
        <v>1.4619883040935672E-3</v>
      </c>
    </row>
    <row r="176" spans="2:52" x14ac:dyDescent="0.25">
      <c r="B176" s="2">
        <v>17.2</v>
      </c>
      <c r="C176" s="2">
        <v>-0.13</v>
      </c>
      <c r="D176" s="2">
        <v>17.2</v>
      </c>
      <c r="E176" s="2">
        <v>0.12</v>
      </c>
      <c r="F176" s="2">
        <v>17.2</v>
      </c>
      <c r="G176" s="2">
        <v>0.47</v>
      </c>
      <c r="H176" s="1">
        <f t="shared" si="38"/>
        <v>17.2</v>
      </c>
      <c r="I176" s="38">
        <f t="shared" si="39"/>
        <v>0.15333333333333332</v>
      </c>
      <c r="J176" s="39">
        <f t="shared" si="34"/>
        <v>0.15333333333333332</v>
      </c>
      <c r="K176" s="4">
        <f t="shared" si="40"/>
        <v>19.634954084936208</v>
      </c>
      <c r="L176" s="38">
        <f t="shared" si="41"/>
        <v>7.8092025410423302E-3</v>
      </c>
      <c r="M176" s="38">
        <f t="shared" si="42"/>
        <v>0.68799999999999994</v>
      </c>
      <c r="N176" s="41">
        <f t="shared" si="43"/>
        <v>1.1350585088724319E-5</v>
      </c>
      <c r="W176" s="39">
        <f t="shared" si="35"/>
        <v>0.01</v>
      </c>
      <c r="AJ176" s="39">
        <f t="shared" si="36"/>
        <v>0.01</v>
      </c>
      <c r="AO176" s="2">
        <v>17.2</v>
      </c>
      <c r="AP176" s="2">
        <v>-0.06</v>
      </c>
      <c r="AQ176" s="2">
        <v>17.2</v>
      </c>
      <c r="AR176" s="2">
        <v>0.1</v>
      </c>
      <c r="AS176" s="2">
        <v>17.2</v>
      </c>
      <c r="AT176" s="2">
        <v>-0.03</v>
      </c>
      <c r="AU176" s="1">
        <f t="shared" si="44"/>
        <v>17.2</v>
      </c>
      <c r="AV176" s="4">
        <f t="shared" si="45"/>
        <v>3.3333333333333361E-3</v>
      </c>
      <c r="AW176" s="39">
        <f t="shared" si="37"/>
        <v>0.01</v>
      </c>
      <c r="AX176" s="38">
        <f t="shared" si="46"/>
        <v>0.33333333333333359</v>
      </c>
      <c r="AY176" s="38">
        <f t="shared" si="47"/>
        <v>0.68799999999999994</v>
      </c>
      <c r="AZ176" s="38">
        <f t="shared" si="48"/>
        <v>4.8449612403100818E-4</v>
      </c>
    </row>
    <row r="177" spans="2:52" x14ac:dyDescent="0.25">
      <c r="B177" s="2">
        <v>17.3</v>
      </c>
      <c r="C177" s="2">
        <v>-0.19</v>
      </c>
      <c r="D177" s="2">
        <v>17.3</v>
      </c>
      <c r="E177" s="2">
        <v>0.13</v>
      </c>
      <c r="F177" s="2">
        <v>17.3</v>
      </c>
      <c r="G177" s="2">
        <v>0.39</v>
      </c>
      <c r="H177" s="1">
        <f t="shared" si="38"/>
        <v>17.3</v>
      </c>
      <c r="I177" s="38">
        <f t="shared" si="39"/>
        <v>0.11</v>
      </c>
      <c r="J177" s="39">
        <f t="shared" si="34"/>
        <v>0.11</v>
      </c>
      <c r="K177" s="4">
        <f t="shared" si="40"/>
        <v>19.634954084936208</v>
      </c>
      <c r="L177" s="38">
        <f t="shared" si="41"/>
        <v>5.6022539968347161E-3</v>
      </c>
      <c r="M177" s="38">
        <f t="shared" si="42"/>
        <v>0.69200000000000006</v>
      </c>
      <c r="N177" s="41">
        <f t="shared" si="43"/>
        <v>8.0957427699923642E-6</v>
      </c>
      <c r="W177" s="39">
        <f t="shared" si="35"/>
        <v>0.01</v>
      </c>
      <c r="AJ177" s="39">
        <f t="shared" si="36"/>
        <v>0.01</v>
      </c>
      <c r="AO177" s="2">
        <v>17.3</v>
      </c>
      <c r="AP177" s="2">
        <v>0.14000000000000001</v>
      </c>
      <c r="AQ177" s="2">
        <v>17.3</v>
      </c>
      <c r="AR177" s="2">
        <v>0.25</v>
      </c>
      <c r="AS177" s="2">
        <v>17.3</v>
      </c>
      <c r="AT177" s="2">
        <v>0.11</v>
      </c>
      <c r="AU177" s="1">
        <f t="shared" si="44"/>
        <v>17.3</v>
      </c>
      <c r="AV177" s="4">
        <f t="shared" si="45"/>
        <v>0.16666666666666666</v>
      </c>
      <c r="AW177" s="39">
        <f t="shared" si="37"/>
        <v>0.16666666666666666</v>
      </c>
      <c r="AX177" s="38">
        <f t="shared" si="46"/>
        <v>1</v>
      </c>
      <c r="AY177" s="38">
        <f t="shared" si="47"/>
        <v>0.69200000000000006</v>
      </c>
      <c r="AZ177" s="38">
        <f t="shared" si="48"/>
        <v>1.4450867052023121E-3</v>
      </c>
    </row>
    <row r="178" spans="2:52" x14ac:dyDescent="0.25">
      <c r="B178" s="2">
        <v>17.399999999999999</v>
      </c>
      <c r="C178" s="2">
        <v>-0.17</v>
      </c>
      <c r="D178" s="2">
        <v>17.399999999999999</v>
      </c>
      <c r="E178" s="2">
        <v>0.05</v>
      </c>
      <c r="F178" s="2">
        <v>17.399999999999999</v>
      </c>
      <c r="G178" s="2">
        <v>-0.05</v>
      </c>
      <c r="H178" s="1">
        <f t="shared" si="38"/>
        <v>17.399999999999999</v>
      </c>
      <c r="I178" s="38">
        <f t="shared" si="39"/>
        <v>-5.6666666666666671E-2</v>
      </c>
      <c r="J178" s="39">
        <f t="shared" si="34"/>
        <v>0.01</v>
      </c>
      <c r="K178" s="4">
        <f t="shared" si="40"/>
        <v>19.634954084936208</v>
      </c>
      <c r="L178" s="38">
        <f t="shared" si="41"/>
        <v>-2.8860096347330358E-3</v>
      </c>
      <c r="M178" s="38">
        <f t="shared" si="42"/>
        <v>0.69599999999999995</v>
      </c>
      <c r="N178" s="41">
        <f t="shared" si="43"/>
        <v>-4.1465655671451666E-6</v>
      </c>
      <c r="W178" s="39">
        <f t="shared" si="35"/>
        <v>0.01</v>
      </c>
      <c r="AJ178" s="39">
        <f t="shared" si="36"/>
        <v>0.01</v>
      </c>
      <c r="AO178" s="2">
        <v>17.399999999999999</v>
      </c>
      <c r="AP178" s="2">
        <v>-0.02</v>
      </c>
      <c r="AQ178" s="2">
        <v>17.399999999999999</v>
      </c>
      <c r="AR178" s="2">
        <v>0.08</v>
      </c>
      <c r="AS178" s="2">
        <v>17.399999999999999</v>
      </c>
      <c r="AT178" s="2">
        <v>0.13</v>
      </c>
      <c r="AU178" s="1">
        <f t="shared" si="44"/>
        <v>17.399999999999999</v>
      </c>
      <c r="AV178" s="4">
        <f t="shared" si="45"/>
        <v>6.3333333333333339E-2</v>
      </c>
      <c r="AW178" s="39">
        <f t="shared" si="37"/>
        <v>6.3333333333333339E-2</v>
      </c>
      <c r="AX178" s="38">
        <f t="shared" si="46"/>
        <v>1</v>
      </c>
      <c r="AY178" s="38">
        <f t="shared" si="47"/>
        <v>0.69599999999999995</v>
      </c>
      <c r="AZ178" s="38">
        <f t="shared" si="48"/>
        <v>1.4367816091954025E-3</v>
      </c>
    </row>
    <row r="179" spans="2:52" x14ac:dyDescent="0.25">
      <c r="B179" s="2">
        <v>17.5</v>
      </c>
      <c r="C179" s="2">
        <v>-0.17</v>
      </c>
      <c r="D179" s="2">
        <v>17.5</v>
      </c>
      <c r="E179" s="2">
        <v>0.1</v>
      </c>
      <c r="F179" s="2">
        <v>17.5</v>
      </c>
      <c r="G179" s="2">
        <v>-0.39</v>
      </c>
      <c r="H179" s="1">
        <f t="shared" si="38"/>
        <v>17.5</v>
      </c>
      <c r="I179" s="38">
        <f t="shared" si="39"/>
        <v>-0.15333333333333335</v>
      </c>
      <c r="J179" s="39">
        <f t="shared" si="34"/>
        <v>0.01</v>
      </c>
      <c r="K179" s="4">
        <f t="shared" si="40"/>
        <v>19.634954084936208</v>
      </c>
      <c r="L179" s="38">
        <f t="shared" si="41"/>
        <v>-7.8092025410423319E-3</v>
      </c>
      <c r="M179" s="38">
        <f t="shared" si="42"/>
        <v>0.7</v>
      </c>
      <c r="N179" s="41">
        <f t="shared" si="43"/>
        <v>-1.1156003630060475E-5</v>
      </c>
      <c r="W179" s="39">
        <f t="shared" si="35"/>
        <v>0.01</v>
      </c>
      <c r="AJ179" s="39">
        <f t="shared" si="36"/>
        <v>0.01</v>
      </c>
      <c r="AO179" s="2">
        <v>17.5</v>
      </c>
      <c r="AP179" s="2">
        <v>0.03</v>
      </c>
      <c r="AQ179" s="2">
        <v>17.5</v>
      </c>
      <c r="AR179" s="2">
        <v>-0.01</v>
      </c>
      <c r="AS179" s="2">
        <v>17.5</v>
      </c>
      <c r="AT179" s="2">
        <v>0.1</v>
      </c>
      <c r="AU179" s="1">
        <f t="shared" si="44"/>
        <v>17.5</v>
      </c>
      <c r="AV179" s="4">
        <f t="shared" si="45"/>
        <v>0.04</v>
      </c>
      <c r="AW179" s="39">
        <f t="shared" si="37"/>
        <v>0.04</v>
      </c>
      <c r="AX179" s="38">
        <f t="shared" si="46"/>
        <v>1</v>
      </c>
      <c r="AY179" s="38">
        <f t="shared" si="47"/>
        <v>0.7</v>
      </c>
      <c r="AZ179" s="38">
        <f t="shared" si="48"/>
        <v>1.4285714285714288E-3</v>
      </c>
    </row>
    <row r="180" spans="2:52" x14ac:dyDescent="0.25">
      <c r="B180" s="2">
        <v>17.600000000000001</v>
      </c>
      <c r="C180" s="2">
        <v>-7.0000000000000007E-2</v>
      </c>
      <c r="D180" s="2">
        <v>17.600000000000001</v>
      </c>
      <c r="E180" s="2">
        <v>0.12</v>
      </c>
      <c r="F180" s="2">
        <v>17.600000000000001</v>
      </c>
      <c r="G180" s="2">
        <v>-0.36</v>
      </c>
      <c r="H180" s="1">
        <f t="shared" si="38"/>
        <v>17.600000000000001</v>
      </c>
      <c r="I180" s="38">
        <f t="shared" si="39"/>
        <v>-0.10333333333333333</v>
      </c>
      <c r="J180" s="39">
        <f t="shared" si="34"/>
        <v>0.01</v>
      </c>
      <c r="K180" s="4">
        <f t="shared" si="40"/>
        <v>19.634954084936208</v>
      </c>
      <c r="L180" s="38">
        <f t="shared" si="41"/>
        <v>-5.2627234515720059E-3</v>
      </c>
      <c r="M180" s="38">
        <f t="shared" si="42"/>
        <v>0.70400000000000007</v>
      </c>
      <c r="N180" s="41">
        <f t="shared" si="43"/>
        <v>-7.4754594482556889E-6</v>
      </c>
      <c r="W180" s="39">
        <f t="shared" si="35"/>
        <v>0.01</v>
      </c>
      <c r="AJ180" s="39">
        <f t="shared" si="36"/>
        <v>0.01</v>
      </c>
      <c r="AO180" s="2">
        <v>17.600000000000001</v>
      </c>
      <c r="AP180" s="2">
        <v>0.01</v>
      </c>
      <c r="AQ180" s="2">
        <v>17.600000000000001</v>
      </c>
      <c r="AR180" s="2">
        <v>0.03</v>
      </c>
      <c r="AS180" s="2">
        <v>17.600000000000001</v>
      </c>
      <c r="AT180" s="2">
        <v>0.03</v>
      </c>
      <c r="AU180" s="1">
        <f t="shared" si="44"/>
        <v>17.600000000000001</v>
      </c>
      <c r="AV180" s="4">
        <f t="shared" si="45"/>
        <v>2.3333333333333334E-2</v>
      </c>
      <c r="AW180" s="39">
        <f t="shared" si="37"/>
        <v>2.3333333333333334E-2</v>
      </c>
      <c r="AX180" s="38">
        <f t="shared" si="46"/>
        <v>1</v>
      </c>
      <c r="AY180" s="38">
        <f t="shared" si="47"/>
        <v>0.70400000000000007</v>
      </c>
      <c r="AZ180" s="38">
        <f t="shared" si="48"/>
        <v>1.4204545454545453E-3</v>
      </c>
    </row>
    <row r="181" spans="2:52" x14ac:dyDescent="0.25">
      <c r="B181" s="2">
        <v>17.7</v>
      </c>
      <c r="C181" s="2">
        <v>-7.0000000000000007E-2</v>
      </c>
      <c r="D181" s="2">
        <v>17.7</v>
      </c>
      <c r="E181" s="2">
        <v>0.14000000000000001</v>
      </c>
      <c r="F181" s="2">
        <v>17.7</v>
      </c>
      <c r="G181" s="2">
        <v>-0.3</v>
      </c>
      <c r="H181" s="1">
        <f t="shared" si="38"/>
        <v>17.7</v>
      </c>
      <c r="I181" s="38">
        <f t="shared" si="39"/>
        <v>-7.6666666666666661E-2</v>
      </c>
      <c r="J181" s="39">
        <f t="shared" si="34"/>
        <v>0.01</v>
      </c>
      <c r="K181" s="4">
        <f t="shared" si="40"/>
        <v>19.634954084936208</v>
      </c>
      <c r="L181" s="38">
        <f t="shared" si="41"/>
        <v>-3.9046012705211651E-3</v>
      </c>
      <c r="M181" s="38">
        <f t="shared" si="42"/>
        <v>0.70799999999999996</v>
      </c>
      <c r="N181" s="41">
        <f t="shared" si="43"/>
        <v>-5.5149735459338494E-6</v>
      </c>
      <c r="W181" s="39">
        <f t="shared" si="35"/>
        <v>0.01</v>
      </c>
      <c r="AJ181" s="39">
        <f t="shared" si="36"/>
        <v>0.01</v>
      </c>
      <c r="AO181" s="2">
        <v>17.7</v>
      </c>
      <c r="AP181" s="2">
        <v>-0.02</v>
      </c>
      <c r="AQ181" s="2">
        <v>17.7</v>
      </c>
      <c r="AR181" s="2">
        <v>0.05</v>
      </c>
      <c r="AS181" s="2">
        <v>17.7</v>
      </c>
      <c r="AT181" s="2">
        <v>0.16</v>
      </c>
      <c r="AU181" s="1">
        <f t="shared" si="44"/>
        <v>17.7</v>
      </c>
      <c r="AV181" s="4">
        <f t="shared" si="45"/>
        <v>6.3333333333333339E-2</v>
      </c>
      <c r="AW181" s="39">
        <f t="shared" si="37"/>
        <v>6.3333333333333339E-2</v>
      </c>
      <c r="AX181" s="38">
        <f t="shared" si="46"/>
        <v>1</v>
      </c>
      <c r="AY181" s="38">
        <f t="shared" si="47"/>
        <v>0.70799999999999996</v>
      </c>
      <c r="AZ181" s="38">
        <f t="shared" si="48"/>
        <v>1.4124293785310737E-3</v>
      </c>
    </row>
    <row r="182" spans="2:52" x14ac:dyDescent="0.25">
      <c r="B182" s="2">
        <v>17.8</v>
      </c>
      <c r="C182" s="2">
        <v>-0.14000000000000001</v>
      </c>
      <c r="D182" s="2">
        <v>17.8</v>
      </c>
      <c r="E182" s="2">
        <v>0.18</v>
      </c>
      <c r="F182" s="2">
        <v>17.8</v>
      </c>
      <c r="G182" s="2">
        <v>-0.2</v>
      </c>
      <c r="H182" s="1">
        <f t="shared" si="38"/>
        <v>17.8</v>
      </c>
      <c r="I182" s="38">
        <f t="shared" si="39"/>
        <v>-5.3333333333333344E-2</v>
      </c>
      <c r="J182" s="39">
        <f t="shared" si="34"/>
        <v>0.01</v>
      </c>
      <c r="K182" s="4">
        <f t="shared" si="40"/>
        <v>19.634954084936208</v>
      </c>
      <c r="L182" s="38">
        <f t="shared" si="41"/>
        <v>-2.7162443621016807E-3</v>
      </c>
      <c r="M182" s="38">
        <f t="shared" si="42"/>
        <v>0.71200000000000008</v>
      </c>
      <c r="N182" s="41">
        <f t="shared" si="43"/>
        <v>-3.8149499467720233E-6</v>
      </c>
      <c r="W182" s="39">
        <f t="shared" si="35"/>
        <v>0.01</v>
      </c>
      <c r="AJ182" s="39">
        <f t="shared" si="36"/>
        <v>0.01</v>
      </c>
      <c r="AO182" s="2">
        <v>17.8</v>
      </c>
      <c r="AP182" s="2">
        <v>0</v>
      </c>
      <c r="AQ182" s="2">
        <v>17.8</v>
      </c>
      <c r="AR182" s="2">
        <v>0.1</v>
      </c>
      <c r="AS182" s="2">
        <v>17.8</v>
      </c>
      <c r="AT182" s="2">
        <v>0.08</v>
      </c>
      <c r="AU182" s="1">
        <f t="shared" si="44"/>
        <v>17.8</v>
      </c>
      <c r="AV182" s="4">
        <f t="shared" si="45"/>
        <v>0.06</v>
      </c>
      <c r="AW182" s="39">
        <f t="shared" si="37"/>
        <v>0.06</v>
      </c>
      <c r="AX182" s="38">
        <f t="shared" si="46"/>
        <v>1</v>
      </c>
      <c r="AY182" s="38">
        <f t="shared" si="47"/>
        <v>0.71200000000000008</v>
      </c>
      <c r="AZ182" s="38">
        <f t="shared" si="48"/>
        <v>1.4044943820224719E-3</v>
      </c>
    </row>
    <row r="183" spans="2:52" x14ac:dyDescent="0.25">
      <c r="B183" s="2">
        <v>17.899999999999999</v>
      </c>
      <c r="C183" s="2">
        <v>-0.14000000000000001</v>
      </c>
      <c r="D183" s="2">
        <v>17.899999999999999</v>
      </c>
      <c r="E183" s="2">
        <v>0.26</v>
      </c>
      <c r="F183" s="2">
        <v>17.899999999999999</v>
      </c>
      <c r="G183" s="2">
        <v>-0.33</v>
      </c>
      <c r="H183" s="1">
        <f t="shared" si="38"/>
        <v>17.899999999999999</v>
      </c>
      <c r="I183" s="38">
        <f t="shared" si="39"/>
        <v>-7.0000000000000007E-2</v>
      </c>
      <c r="J183" s="39">
        <f t="shared" si="34"/>
        <v>0.01</v>
      </c>
      <c r="K183" s="4">
        <f t="shared" si="40"/>
        <v>19.634954084936208</v>
      </c>
      <c r="L183" s="38">
        <f t="shared" si="41"/>
        <v>-3.5650707252584558E-3</v>
      </c>
      <c r="M183" s="38">
        <f t="shared" si="42"/>
        <v>0.71599999999999997</v>
      </c>
      <c r="N183" s="41">
        <f t="shared" si="43"/>
        <v>-4.9791490576235423E-6</v>
      </c>
      <c r="W183" s="39">
        <f t="shared" si="35"/>
        <v>0.01</v>
      </c>
      <c r="AJ183" s="39">
        <f t="shared" si="36"/>
        <v>0.01</v>
      </c>
      <c r="AO183" s="2">
        <v>17.899999999999999</v>
      </c>
      <c r="AP183" s="2">
        <v>0.2</v>
      </c>
      <c r="AQ183" s="2">
        <v>17.899999999999999</v>
      </c>
      <c r="AR183" s="2">
        <v>-0.14000000000000001</v>
      </c>
      <c r="AS183" s="2">
        <v>17.899999999999999</v>
      </c>
      <c r="AT183" s="2">
        <v>-0.05</v>
      </c>
      <c r="AU183" s="1">
        <f t="shared" si="44"/>
        <v>17.899999999999999</v>
      </c>
      <c r="AV183" s="4">
        <f t="shared" si="45"/>
        <v>3.3333333333333318E-3</v>
      </c>
      <c r="AW183" s="39">
        <f t="shared" si="37"/>
        <v>0.01</v>
      </c>
      <c r="AX183" s="38">
        <f t="shared" si="46"/>
        <v>0.33333333333333315</v>
      </c>
      <c r="AY183" s="38">
        <f t="shared" si="47"/>
        <v>0.71599999999999997</v>
      </c>
      <c r="AZ183" s="38">
        <f t="shared" si="48"/>
        <v>4.6554934823091226E-4</v>
      </c>
    </row>
    <row r="184" spans="2:52" x14ac:dyDescent="0.25">
      <c r="B184" s="2">
        <v>18</v>
      </c>
      <c r="C184" s="2">
        <v>-0.09</v>
      </c>
      <c r="D184" s="2">
        <v>18</v>
      </c>
      <c r="E184" s="2">
        <v>0.15</v>
      </c>
      <c r="F184" s="2">
        <v>18</v>
      </c>
      <c r="G184" s="2">
        <v>-0.36</v>
      </c>
      <c r="H184" s="1">
        <f t="shared" si="38"/>
        <v>18</v>
      </c>
      <c r="I184" s="38">
        <f t="shared" si="39"/>
        <v>-9.9999999999999992E-2</v>
      </c>
      <c r="J184" s="39">
        <f t="shared" si="34"/>
        <v>0.01</v>
      </c>
      <c r="K184" s="4">
        <f t="shared" si="40"/>
        <v>19.634954084936208</v>
      </c>
      <c r="L184" s="38">
        <f t="shared" si="41"/>
        <v>-5.0929581789406504E-3</v>
      </c>
      <c r="M184" s="38">
        <f t="shared" si="42"/>
        <v>0.72</v>
      </c>
      <c r="N184" s="41">
        <f t="shared" si="43"/>
        <v>-7.073553026306459E-6</v>
      </c>
      <c r="W184" s="39">
        <f t="shared" si="35"/>
        <v>0.01</v>
      </c>
      <c r="AJ184" s="39">
        <f t="shared" si="36"/>
        <v>0.01</v>
      </c>
      <c r="AO184" s="2">
        <v>18</v>
      </c>
      <c r="AP184" s="2">
        <v>0.01</v>
      </c>
      <c r="AQ184" s="2">
        <v>18</v>
      </c>
      <c r="AR184" s="2">
        <v>-0.13</v>
      </c>
      <c r="AS184" s="2">
        <v>18</v>
      </c>
      <c r="AT184" s="2">
        <v>-0.08</v>
      </c>
      <c r="AU184" s="1">
        <f t="shared" si="44"/>
        <v>18</v>
      </c>
      <c r="AV184" s="4">
        <f t="shared" si="45"/>
        <v>-6.6666666666666666E-2</v>
      </c>
      <c r="AW184" s="39">
        <f t="shared" si="37"/>
        <v>0.01</v>
      </c>
      <c r="AX184" s="38">
        <f t="shared" si="46"/>
        <v>-6.6666666666666661</v>
      </c>
      <c r="AY184" s="38">
        <f t="shared" si="47"/>
        <v>0.72</v>
      </c>
      <c r="AZ184" s="38">
        <f t="shared" si="48"/>
        <v>-9.2592592592592587E-3</v>
      </c>
    </row>
    <row r="185" spans="2:52" x14ac:dyDescent="0.25">
      <c r="B185" s="2">
        <v>18.100000000000001</v>
      </c>
      <c r="C185" s="2">
        <v>-0.14000000000000001</v>
      </c>
      <c r="D185" s="2">
        <v>18.100000000000001</v>
      </c>
      <c r="E185" s="2">
        <v>0.04</v>
      </c>
      <c r="F185" s="2">
        <v>18.100000000000001</v>
      </c>
      <c r="G185" s="2">
        <v>-0.19</v>
      </c>
      <c r="H185" s="1">
        <f t="shared" si="38"/>
        <v>18.100000000000001</v>
      </c>
      <c r="I185" s="38">
        <f t="shared" si="39"/>
        <v>-9.6666666666666679E-2</v>
      </c>
      <c r="J185" s="39">
        <f t="shared" si="34"/>
        <v>0.01</v>
      </c>
      <c r="K185" s="4">
        <f t="shared" si="40"/>
        <v>19.634954084936208</v>
      </c>
      <c r="L185" s="38">
        <f t="shared" si="41"/>
        <v>-4.9231929063092966E-3</v>
      </c>
      <c r="M185" s="38">
        <f t="shared" si="42"/>
        <v>0.72400000000000009</v>
      </c>
      <c r="N185" s="41">
        <f t="shared" si="43"/>
        <v>-6.7999902020846634E-6</v>
      </c>
      <c r="W185" s="39">
        <f t="shared" si="35"/>
        <v>0.01</v>
      </c>
      <c r="AJ185" s="39">
        <f t="shared" si="36"/>
        <v>0.01</v>
      </c>
      <c r="AO185" s="2">
        <v>18.100000000000001</v>
      </c>
      <c r="AP185" s="2">
        <v>-0.08</v>
      </c>
      <c r="AQ185" s="2">
        <v>18.100000000000001</v>
      </c>
      <c r="AR185" s="2">
        <v>-0.03</v>
      </c>
      <c r="AS185" s="2">
        <v>18.100000000000001</v>
      </c>
      <c r="AT185" s="2">
        <v>0</v>
      </c>
      <c r="AU185" s="1">
        <f t="shared" si="44"/>
        <v>18.100000000000001</v>
      </c>
      <c r="AV185" s="4">
        <f t="shared" si="45"/>
        <v>-3.6666666666666667E-2</v>
      </c>
      <c r="AW185" s="39">
        <f t="shared" si="37"/>
        <v>0.01</v>
      </c>
      <c r="AX185" s="38">
        <f t="shared" si="46"/>
        <v>-3.6666666666666665</v>
      </c>
      <c r="AY185" s="38">
        <f t="shared" si="47"/>
        <v>0.72400000000000009</v>
      </c>
      <c r="AZ185" s="38">
        <f t="shared" si="48"/>
        <v>-5.0644567219152847E-3</v>
      </c>
    </row>
    <row r="186" spans="2:52" x14ac:dyDescent="0.25">
      <c r="B186" s="2">
        <v>18.2</v>
      </c>
      <c r="C186" s="2">
        <v>-0.16</v>
      </c>
      <c r="D186" s="2">
        <v>18.2</v>
      </c>
      <c r="E186" s="2">
        <v>0.15</v>
      </c>
      <c r="F186" s="2">
        <v>18.2</v>
      </c>
      <c r="G186" s="2">
        <v>-0.48</v>
      </c>
      <c r="H186" s="1">
        <f t="shared" si="38"/>
        <v>18.2</v>
      </c>
      <c r="I186" s="38">
        <f t="shared" si="39"/>
        <v>-0.16333333333333333</v>
      </c>
      <c r="J186" s="39">
        <f t="shared" si="34"/>
        <v>0.01</v>
      </c>
      <c r="K186" s="4">
        <f t="shared" si="40"/>
        <v>19.634954084936208</v>
      </c>
      <c r="L186" s="38">
        <f t="shared" si="41"/>
        <v>-8.3184983589363968E-3</v>
      </c>
      <c r="M186" s="38">
        <f t="shared" si="42"/>
        <v>0.72799999999999998</v>
      </c>
      <c r="N186" s="41">
        <f t="shared" si="43"/>
        <v>-1.1426508734802744E-5</v>
      </c>
      <c r="W186" s="39">
        <f t="shared" si="35"/>
        <v>0.01</v>
      </c>
      <c r="AJ186" s="39">
        <f t="shared" si="36"/>
        <v>0.01</v>
      </c>
      <c r="AO186" s="2">
        <v>18.2</v>
      </c>
      <c r="AP186" s="2">
        <v>-0.03</v>
      </c>
      <c r="AQ186" s="2">
        <v>18.2</v>
      </c>
      <c r="AR186" s="2">
        <v>-7.0000000000000007E-2</v>
      </c>
      <c r="AS186" s="2">
        <v>18.2</v>
      </c>
      <c r="AT186" s="2">
        <v>-0.09</v>
      </c>
      <c r="AU186" s="1">
        <f t="shared" si="44"/>
        <v>18.2</v>
      </c>
      <c r="AV186" s="4">
        <f t="shared" si="45"/>
        <v>-6.3333333333333339E-2</v>
      </c>
      <c r="AW186" s="39">
        <f t="shared" si="37"/>
        <v>0.01</v>
      </c>
      <c r="AX186" s="38">
        <f t="shared" si="46"/>
        <v>-6.3333333333333339</v>
      </c>
      <c r="AY186" s="38">
        <f t="shared" si="47"/>
        <v>0.72799999999999998</v>
      </c>
      <c r="AZ186" s="38">
        <f t="shared" si="48"/>
        <v>-8.6996336996337017E-3</v>
      </c>
    </row>
    <row r="187" spans="2:52" x14ac:dyDescent="0.25">
      <c r="B187" s="2">
        <v>18.3</v>
      </c>
      <c r="C187" s="2">
        <v>-0.11</v>
      </c>
      <c r="D187" s="2">
        <v>18.3</v>
      </c>
      <c r="E187" s="2">
        <v>0.08</v>
      </c>
      <c r="F187" s="2">
        <v>18.3</v>
      </c>
      <c r="G187" s="2">
        <v>-0.43</v>
      </c>
      <c r="H187" s="1">
        <f t="shared" si="38"/>
        <v>18.3</v>
      </c>
      <c r="I187" s="38">
        <f t="shared" si="39"/>
        <v>-0.15333333333333332</v>
      </c>
      <c r="J187" s="39">
        <f t="shared" si="34"/>
        <v>0.01</v>
      </c>
      <c r="K187" s="4">
        <f t="shared" si="40"/>
        <v>19.634954084936208</v>
      </c>
      <c r="L187" s="38">
        <f t="shared" si="41"/>
        <v>-7.8092025410423302E-3</v>
      </c>
      <c r="M187" s="38">
        <f t="shared" si="42"/>
        <v>0.73199999999999998</v>
      </c>
      <c r="N187" s="41">
        <f t="shared" si="43"/>
        <v>-1.0668309482298267E-5</v>
      </c>
      <c r="W187" s="39">
        <f t="shared" si="35"/>
        <v>0.01</v>
      </c>
      <c r="AJ187" s="39">
        <f t="shared" si="36"/>
        <v>0.01</v>
      </c>
      <c r="AO187" s="2">
        <v>18.3</v>
      </c>
      <c r="AP187" s="2">
        <v>-0.06</v>
      </c>
      <c r="AQ187" s="2">
        <v>18.3</v>
      </c>
      <c r="AR187" s="2">
        <v>-0.09</v>
      </c>
      <c r="AS187" s="2">
        <v>18.3</v>
      </c>
      <c r="AT187" s="2">
        <v>-0.15</v>
      </c>
      <c r="AU187" s="1">
        <f t="shared" si="44"/>
        <v>18.3</v>
      </c>
      <c r="AV187" s="4">
        <f t="shared" si="45"/>
        <v>-9.9999999999999992E-2</v>
      </c>
      <c r="AW187" s="39">
        <f t="shared" si="37"/>
        <v>0.01</v>
      </c>
      <c r="AX187" s="38">
        <f t="shared" si="46"/>
        <v>-9.9999999999999982</v>
      </c>
      <c r="AY187" s="38">
        <f t="shared" si="47"/>
        <v>0.73199999999999998</v>
      </c>
      <c r="AZ187" s="38">
        <f t="shared" si="48"/>
        <v>-1.3661202185792348E-2</v>
      </c>
    </row>
    <row r="188" spans="2:52" x14ac:dyDescent="0.25">
      <c r="B188" s="2">
        <v>18.399999999999999</v>
      </c>
      <c r="C188" s="2">
        <v>-0.17</v>
      </c>
      <c r="D188" s="2">
        <v>18.399999999999999</v>
      </c>
      <c r="E188" s="2">
        <v>0.09</v>
      </c>
      <c r="F188" s="2">
        <v>18.399999999999999</v>
      </c>
      <c r="G188" s="2">
        <v>-0.4</v>
      </c>
      <c r="H188" s="1">
        <f t="shared" si="38"/>
        <v>18.399999999999999</v>
      </c>
      <c r="I188" s="38">
        <f t="shared" si="39"/>
        <v>-0.16</v>
      </c>
      <c r="J188" s="39">
        <f t="shared" si="34"/>
        <v>0.01</v>
      </c>
      <c r="K188" s="4">
        <f t="shared" si="40"/>
        <v>19.634954084936208</v>
      </c>
      <c r="L188" s="38">
        <f t="shared" si="41"/>
        <v>-8.1487330863050413E-3</v>
      </c>
      <c r="M188" s="38">
        <f t="shared" si="42"/>
        <v>0.73599999999999999</v>
      </c>
      <c r="N188" s="41">
        <f t="shared" si="43"/>
        <v>-1.1071648215088371E-5</v>
      </c>
      <c r="W188" s="39">
        <f t="shared" si="35"/>
        <v>0.01</v>
      </c>
      <c r="AJ188" s="39">
        <f t="shared" si="36"/>
        <v>0.01</v>
      </c>
      <c r="AO188" s="2">
        <v>18.399999999999999</v>
      </c>
      <c r="AP188" s="2">
        <v>0</v>
      </c>
      <c r="AQ188" s="2">
        <v>18.399999999999999</v>
      </c>
      <c r="AR188" s="2">
        <v>0.08</v>
      </c>
      <c r="AS188" s="2">
        <v>18.399999999999999</v>
      </c>
      <c r="AT188" s="2">
        <v>-0.22</v>
      </c>
      <c r="AU188" s="1">
        <f t="shared" si="44"/>
        <v>18.399999999999999</v>
      </c>
      <c r="AV188" s="4">
        <f t="shared" si="45"/>
        <v>-4.6666666666666669E-2</v>
      </c>
      <c r="AW188" s="39">
        <f t="shared" si="37"/>
        <v>0.01</v>
      </c>
      <c r="AX188" s="38">
        <f t="shared" si="46"/>
        <v>-4.666666666666667</v>
      </c>
      <c r="AY188" s="38">
        <f t="shared" si="47"/>
        <v>0.73599999999999999</v>
      </c>
      <c r="AZ188" s="38">
        <f t="shared" si="48"/>
        <v>-6.3405797101449279E-3</v>
      </c>
    </row>
    <row r="189" spans="2:52" x14ac:dyDescent="0.25">
      <c r="B189" s="2">
        <v>18.5</v>
      </c>
      <c r="C189" s="2">
        <v>-0.16</v>
      </c>
      <c r="D189" s="2">
        <v>18.5</v>
      </c>
      <c r="E189" s="2">
        <v>0.12</v>
      </c>
      <c r="F189" s="2">
        <v>18.5</v>
      </c>
      <c r="G189" s="2">
        <v>0.08</v>
      </c>
      <c r="H189" s="1">
        <f t="shared" si="38"/>
        <v>18.5</v>
      </c>
      <c r="I189" s="38">
        <f t="shared" si="39"/>
        <v>1.3333333333333331E-2</v>
      </c>
      <c r="J189" s="39">
        <f t="shared" si="34"/>
        <v>1.3333333333333331E-2</v>
      </c>
      <c r="K189" s="4">
        <f t="shared" si="40"/>
        <v>19.634954084936208</v>
      </c>
      <c r="L189" s="38">
        <f t="shared" si="41"/>
        <v>6.7906109052541996E-4</v>
      </c>
      <c r="M189" s="38">
        <f t="shared" si="42"/>
        <v>0.74</v>
      </c>
      <c r="N189" s="41">
        <f t="shared" si="43"/>
        <v>9.1765012233164869E-7</v>
      </c>
      <c r="W189" s="39">
        <f t="shared" si="35"/>
        <v>0.01</v>
      </c>
      <c r="AJ189" s="39">
        <f t="shared" si="36"/>
        <v>0.01</v>
      </c>
      <c r="AO189" s="2">
        <v>18.5</v>
      </c>
      <c r="AP189" s="2">
        <v>-0.04</v>
      </c>
      <c r="AQ189" s="2">
        <v>18.5</v>
      </c>
      <c r="AR189" s="2">
        <v>7.0000000000000007E-2</v>
      </c>
      <c r="AS189" s="2">
        <v>18.5</v>
      </c>
      <c r="AT189" s="2">
        <v>-0.09</v>
      </c>
      <c r="AU189" s="1">
        <f t="shared" si="44"/>
        <v>18.5</v>
      </c>
      <c r="AV189" s="4">
        <f t="shared" si="45"/>
        <v>-1.9999999999999997E-2</v>
      </c>
      <c r="AW189" s="39">
        <f t="shared" si="37"/>
        <v>0.01</v>
      </c>
      <c r="AX189" s="38">
        <f t="shared" si="46"/>
        <v>-1.9999999999999996</v>
      </c>
      <c r="AY189" s="38">
        <f t="shared" si="47"/>
        <v>0.74</v>
      </c>
      <c r="AZ189" s="38">
        <f t="shared" si="48"/>
        <v>-2.7027027027027024E-3</v>
      </c>
    </row>
    <row r="190" spans="2:52" x14ac:dyDescent="0.25">
      <c r="B190" s="2">
        <v>18.600000000000001</v>
      </c>
      <c r="C190" s="2">
        <v>-0.18</v>
      </c>
      <c r="D190" s="2">
        <v>18.600000000000001</v>
      </c>
      <c r="E190" s="2">
        <v>0.09</v>
      </c>
      <c r="F190" s="2">
        <v>18.600000000000001</v>
      </c>
      <c r="G190" s="2">
        <v>0.3</v>
      </c>
      <c r="H190" s="1">
        <f t="shared" si="38"/>
        <v>18.600000000000001</v>
      </c>
      <c r="I190" s="38">
        <f t="shared" si="39"/>
        <v>6.9999999999999993E-2</v>
      </c>
      <c r="J190" s="39">
        <f t="shared" si="34"/>
        <v>6.9999999999999993E-2</v>
      </c>
      <c r="K190" s="4">
        <f t="shared" si="40"/>
        <v>19.634954084936208</v>
      </c>
      <c r="L190" s="38">
        <f t="shared" si="41"/>
        <v>3.5650707252584553E-3</v>
      </c>
      <c r="M190" s="38">
        <f t="shared" si="42"/>
        <v>0.74400000000000011</v>
      </c>
      <c r="N190" s="41">
        <f t="shared" si="43"/>
        <v>4.7917617274979234E-6</v>
      </c>
      <c r="W190" s="39">
        <f t="shared" si="35"/>
        <v>0.01</v>
      </c>
      <c r="AJ190" s="39">
        <f t="shared" si="36"/>
        <v>0.01</v>
      </c>
      <c r="AO190" s="2">
        <v>18.600000000000001</v>
      </c>
      <c r="AP190" s="2">
        <v>0.11</v>
      </c>
      <c r="AQ190" s="2">
        <v>18.600000000000001</v>
      </c>
      <c r="AR190" s="2">
        <v>0.02</v>
      </c>
      <c r="AS190" s="2">
        <v>18.600000000000001</v>
      </c>
      <c r="AT190" s="2">
        <v>-0.01</v>
      </c>
      <c r="AU190" s="1">
        <f t="shared" si="44"/>
        <v>18.600000000000001</v>
      </c>
      <c r="AV190" s="4">
        <f t="shared" si="45"/>
        <v>0.04</v>
      </c>
      <c r="AW190" s="39">
        <f t="shared" si="37"/>
        <v>0.04</v>
      </c>
      <c r="AX190" s="38">
        <f t="shared" si="46"/>
        <v>1</v>
      </c>
      <c r="AY190" s="38">
        <f t="shared" si="47"/>
        <v>0.74400000000000011</v>
      </c>
      <c r="AZ190" s="38">
        <f t="shared" si="48"/>
        <v>1.3440860215053762E-3</v>
      </c>
    </row>
    <row r="191" spans="2:52" x14ac:dyDescent="0.25">
      <c r="B191" s="2">
        <v>18.7</v>
      </c>
      <c r="C191" s="2">
        <v>-0.12</v>
      </c>
      <c r="D191" s="2">
        <v>18.7</v>
      </c>
      <c r="E191" s="2">
        <v>0.11</v>
      </c>
      <c r="F191" s="2">
        <v>18.7</v>
      </c>
      <c r="G191" s="2">
        <v>0.06</v>
      </c>
      <c r="H191" s="1">
        <f t="shared" si="38"/>
        <v>18.7</v>
      </c>
      <c r="I191" s="38">
        <f t="shared" si="39"/>
        <v>1.6666666666666666E-2</v>
      </c>
      <c r="J191" s="39">
        <f t="shared" si="34"/>
        <v>1.6666666666666666E-2</v>
      </c>
      <c r="K191" s="4">
        <f t="shared" si="40"/>
        <v>19.634954084936208</v>
      </c>
      <c r="L191" s="38">
        <f t="shared" si="41"/>
        <v>8.4882636315677506E-4</v>
      </c>
      <c r="M191" s="38">
        <f t="shared" si="42"/>
        <v>0.748</v>
      </c>
      <c r="N191" s="41">
        <f t="shared" si="43"/>
        <v>1.1347946031507688E-6</v>
      </c>
      <c r="W191" s="39">
        <f t="shared" si="35"/>
        <v>0.01</v>
      </c>
      <c r="AJ191" s="39">
        <f t="shared" si="36"/>
        <v>0.01</v>
      </c>
      <c r="AO191" s="2">
        <v>18.7</v>
      </c>
      <c r="AP191" s="2">
        <v>-0.08</v>
      </c>
      <c r="AQ191" s="2">
        <v>18.7</v>
      </c>
      <c r="AR191" s="2">
        <v>-0.01</v>
      </c>
      <c r="AS191" s="2">
        <v>18.7</v>
      </c>
      <c r="AT191" s="2">
        <v>-0.12</v>
      </c>
      <c r="AU191" s="1">
        <f t="shared" si="44"/>
        <v>18.7</v>
      </c>
      <c r="AV191" s="4">
        <f t="shared" si="45"/>
        <v>-6.9999999999999993E-2</v>
      </c>
      <c r="AW191" s="39">
        <f t="shared" si="37"/>
        <v>0.01</v>
      </c>
      <c r="AX191" s="38">
        <f t="shared" si="46"/>
        <v>-6.9999999999999991</v>
      </c>
      <c r="AY191" s="38">
        <f t="shared" si="47"/>
        <v>0.748</v>
      </c>
      <c r="AZ191" s="38">
        <f t="shared" si="48"/>
        <v>-9.3582887700534752E-3</v>
      </c>
    </row>
    <row r="192" spans="2:52" x14ac:dyDescent="0.25">
      <c r="B192" s="2">
        <v>18.8</v>
      </c>
      <c r="C192" s="2">
        <v>-0.14000000000000001</v>
      </c>
      <c r="D192" s="2">
        <v>18.8</v>
      </c>
      <c r="E192" s="2">
        <v>0.08</v>
      </c>
      <c r="F192" s="2">
        <v>18.8</v>
      </c>
      <c r="G192" s="2">
        <v>-0.1</v>
      </c>
      <c r="H192" s="1">
        <f t="shared" si="38"/>
        <v>18.8</v>
      </c>
      <c r="I192" s="38">
        <f t="shared" si="39"/>
        <v>-5.3333333333333344E-2</v>
      </c>
      <c r="J192" s="39">
        <f t="shared" si="34"/>
        <v>0.01</v>
      </c>
      <c r="K192" s="4">
        <f t="shared" si="40"/>
        <v>19.634954084936208</v>
      </c>
      <c r="L192" s="38">
        <f t="shared" si="41"/>
        <v>-2.7162443621016807E-3</v>
      </c>
      <c r="M192" s="38">
        <f t="shared" si="42"/>
        <v>0.752</v>
      </c>
      <c r="N192" s="41">
        <f t="shared" si="43"/>
        <v>-3.6120270772628735E-6</v>
      </c>
      <c r="W192" s="39">
        <f t="shared" si="35"/>
        <v>0.01</v>
      </c>
      <c r="AJ192" s="39">
        <f t="shared" si="36"/>
        <v>0.01</v>
      </c>
      <c r="AO192" s="2">
        <v>18.8</v>
      </c>
      <c r="AP192" s="2">
        <v>-0.1</v>
      </c>
      <c r="AQ192" s="2">
        <v>18.8</v>
      </c>
      <c r="AR192" s="2">
        <v>-0.06</v>
      </c>
      <c r="AS192" s="2">
        <v>18.8</v>
      </c>
      <c r="AT192" s="2">
        <v>0.03</v>
      </c>
      <c r="AU192" s="1">
        <f t="shared" si="44"/>
        <v>18.8</v>
      </c>
      <c r="AV192" s="4">
        <f t="shared" si="45"/>
        <v>-4.3333333333333335E-2</v>
      </c>
      <c r="AW192" s="39">
        <f t="shared" si="37"/>
        <v>0.01</v>
      </c>
      <c r="AX192" s="38">
        <f t="shared" si="46"/>
        <v>-4.333333333333333</v>
      </c>
      <c r="AY192" s="38">
        <f t="shared" si="47"/>
        <v>0.752</v>
      </c>
      <c r="AZ192" s="38">
        <f t="shared" si="48"/>
        <v>-5.7624113475177301E-3</v>
      </c>
    </row>
    <row r="193" spans="2:52" x14ac:dyDescent="0.25">
      <c r="B193" s="2">
        <v>18.899999999999999</v>
      </c>
      <c r="C193" s="2">
        <v>-0.16</v>
      </c>
      <c r="D193" s="2">
        <v>18.899999999999999</v>
      </c>
      <c r="E193" s="2">
        <v>0.1</v>
      </c>
      <c r="F193" s="2">
        <v>18.899999999999999</v>
      </c>
      <c r="G193" s="2">
        <v>-0.19</v>
      </c>
      <c r="H193" s="1">
        <f t="shared" si="38"/>
        <v>18.899999999999999</v>
      </c>
      <c r="I193" s="38">
        <f t="shared" si="39"/>
        <v>-8.3333333333333329E-2</v>
      </c>
      <c r="J193" s="39">
        <f t="shared" si="34"/>
        <v>0.01</v>
      </c>
      <c r="K193" s="4">
        <f t="shared" si="40"/>
        <v>19.634954084936208</v>
      </c>
      <c r="L193" s="38">
        <f t="shared" si="41"/>
        <v>-4.2441318157838753E-3</v>
      </c>
      <c r="M193" s="38">
        <f t="shared" si="42"/>
        <v>0.75599999999999989</v>
      </c>
      <c r="N193" s="41">
        <f t="shared" si="43"/>
        <v>-5.6139309732590948E-6</v>
      </c>
      <c r="W193" s="39">
        <f t="shared" si="35"/>
        <v>0.01</v>
      </c>
      <c r="AJ193" s="39">
        <f t="shared" si="36"/>
        <v>0.01</v>
      </c>
      <c r="AO193" s="2">
        <v>18.899999999999999</v>
      </c>
      <c r="AP193" s="2">
        <v>-0.11</v>
      </c>
      <c r="AQ193" s="2">
        <v>18.899999999999999</v>
      </c>
      <c r="AR193" s="2">
        <v>-0.04</v>
      </c>
      <c r="AS193" s="2">
        <v>18.899999999999999</v>
      </c>
      <c r="AT193" s="2">
        <v>0.02</v>
      </c>
      <c r="AU193" s="1">
        <f t="shared" si="44"/>
        <v>18.899999999999999</v>
      </c>
      <c r="AV193" s="4">
        <f t="shared" si="45"/>
        <v>-4.3333333333333335E-2</v>
      </c>
      <c r="AW193" s="39">
        <f t="shared" si="37"/>
        <v>0.01</v>
      </c>
      <c r="AX193" s="38">
        <f t="shared" si="46"/>
        <v>-4.333333333333333</v>
      </c>
      <c r="AY193" s="38">
        <f t="shared" si="47"/>
        <v>0.75599999999999989</v>
      </c>
      <c r="AZ193" s="38">
        <f t="shared" si="48"/>
        <v>-5.7319223985890658E-3</v>
      </c>
    </row>
    <row r="194" spans="2:52" x14ac:dyDescent="0.25">
      <c r="B194" s="2">
        <v>19</v>
      </c>
      <c r="C194" s="2">
        <v>-0.14000000000000001</v>
      </c>
      <c r="D194" s="2">
        <v>19</v>
      </c>
      <c r="E194" s="2">
        <v>7.0000000000000007E-2</v>
      </c>
      <c r="F194" s="2">
        <v>19</v>
      </c>
      <c r="G194" s="2">
        <v>-0.39</v>
      </c>
      <c r="H194" s="1">
        <f t="shared" si="38"/>
        <v>19</v>
      </c>
      <c r="I194" s="38">
        <f t="shared" si="39"/>
        <v>-0.15333333333333335</v>
      </c>
      <c r="J194" s="39">
        <f t="shared" si="34"/>
        <v>0.01</v>
      </c>
      <c r="K194" s="4">
        <f t="shared" si="40"/>
        <v>19.634954084936208</v>
      </c>
      <c r="L194" s="38">
        <f t="shared" si="41"/>
        <v>-7.8092025410423319E-3</v>
      </c>
      <c r="M194" s="38">
        <f t="shared" si="42"/>
        <v>0.76</v>
      </c>
      <c r="N194" s="41">
        <f t="shared" si="43"/>
        <v>-1.027526650137149E-5</v>
      </c>
      <c r="W194" s="39">
        <f t="shared" si="35"/>
        <v>0.01</v>
      </c>
      <c r="AJ194" s="39">
        <f t="shared" si="36"/>
        <v>0.01</v>
      </c>
      <c r="AO194" s="2">
        <v>19</v>
      </c>
      <c r="AP194" s="2">
        <v>-0.16</v>
      </c>
      <c r="AQ194" s="2">
        <v>19</v>
      </c>
      <c r="AR194" s="2">
        <v>-0.2</v>
      </c>
      <c r="AS194" s="2">
        <v>19</v>
      </c>
      <c r="AT194" s="2">
        <v>0.06</v>
      </c>
      <c r="AU194" s="1">
        <f t="shared" si="44"/>
        <v>19</v>
      </c>
      <c r="AV194" s="4">
        <f t="shared" si="45"/>
        <v>-9.9999999999999992E-2</v>
      </c>
      <c r="AW194" s="39">
        <f t="shared" si="37"/>
        <v>0.01</v>
      </c>
      <c r="AX194" s="38">
        <f t="shared" si="46"/>
        <v>-9.9999999999999982</v>
      </c>
      <c r="AY194" s="38">
        <f t="shared" si="47"/>
        <v>0.76</v>
      </c>
      <c r="AZ194" s="38">
        <f t="shared" si="48"/>
        <v>-1.3157894736842103E-2</v>
      </c>
    </row>
    <row r="195" spans="2:52" x14ac:dyDescent="0.25">
      <c r="B195" s="2">
        <v>19.100000000000001</v>
      </c>
      <c r="C195" s="2">
        <v>-0.12</v>
      </c>
      <c r="D195" s="2">
        <v>19.100000000000001</v>
      </c>
      <c r="E195" s="2">
        <v>0.14000000000000001</v>
      </c>
      <c r="F195" s="2">
        <v>19.100000000000001</v>
      </c>
      <c r="G195" s="2">
        <v>-0.34</v>
      </c>
      <c r="H195" s="1">
        <f t="shared" si="38"/>
        <v>19.100000000000001</v>
      </c>
      <c r="I195" s="38">
        <f t="shared" si="39"/>
        <v>-0.10666666666666667</v>
      </c>
      <c r="J195" s="39">
        <f t="shared" si="34"/>
        <v>0.01</v>
      </c>
      <c r="K195" s="4">
        <f t="shared" si="40"/>
        <v>19.634954084936208</v>
      </c>
      <c r="L195" s="38">
        <f t="shared" si="41"/>
        <v>-5.4324887242033614E-3</v>
      </c>
      <c r="M195" s="38">
        <f t="shared" si="42"/>
        <v>0.76400000000000001</v>
      </c>
      <c r="N195" s="41">
        <f t="shared" si="43"/>
        <v>-7.1105873353447141E-6</v>
      </c>
      <c r="W195" s="39">
        <f t="shared" si="35"/>
        <v>0.01</v>
      </c>
      <c r="AJ195" s="39">
        <f t="shared" si="36"/>
        <v>0.01</v>
      </c>
      <c r="AO195" s="2">
        <v>19.100000000000001</v>
      </c>
      <c r="AP195" s="2">
        <v>-0.11</v>
      </c>
      <c r="AQ195" s="2">
        <v>19.100000000000001</v>
      </c>
      <c r="AR195" s="2">
        <v>-0.14000000000000001</v>
      </c>
      <c r="AS195" s="2">
        <v>19.100000000000001</v>
      </c>
      <c r="AT195" s="2">
        <v>-0.04</v>
      </c>
      <c r="AU195" s="1">
        <f t="shared" si="44"/>
        <v>19.100000000000001</v>
      </c>
      <c r="AV195" s="4">
        <f t="shared" si="45"/>
        <v>-9.6666666666666665E-2</v>
      </c>
      <c r="AW195" s="39">
        <f t="shared" si="37"/>
        <v>0.01</v>
      </c>
      <c r="AX195" s="38">
        <f t="shared" si="46"/>
        <v>-9.6666666666666661</v>
      </c>
      <c r="AY195" s="38">
        <f t="shared" si="47"/>
        <v>0.76400000000000001</v>
      </c>
      <c r="AZ195" s="38">
        <f t="shared" si="48"/>
        <v>-1.2652705061082023E-2</v>
      </c>
    </row>
    <row r="196" spans="2:52" x14ac:dyDescent="0.25">
      <c r="B196" s="2">
        <v>19.2</v>
      </c>
      <c r="C196" s="2">
        <v>-0.12</v>
      </c>
      <c r="D196" s="2">
        <v>19.2</v>
      </c>
      <c r="E196" s="2">
        <v>0.12</v>
      </c>
      <c r="F196" s="2">
        <v>19.2</v>
      </c>
      <c r="G196" s="2">
        <v>-0.2</v>
      </c>
      <c r="H196" s="1">
        <f t="shared" si="38"/>
        <v>19.2</v>
      </c>
      <c r="I196" s="38">
        <f t="shared" si="39"/>
        <v>-6.6666666666666666E-2</v>
      </c>
      <c r="J196" s="39">
        <f t="shared" si="34"/>
        <v>0.01</v>
      </c>
      <c r="K196" s="4">
        <f t="shared" si="40"/>
        <v>19.634954084936208</v>
      </c>
      <c r="L196" s="38">
        <f t="shared" si="41"/>
        <v>-3.3953054526271002E-3</v>
      </c>
      <c r="M196" s="38">
        <f t="shared" si="42"/>
        <v>0.76800000000000002</v>
      </c>
      <c r="N196" s="41">
        <f t="shared" si="43"/>
        <v>-4.4209706414415365E-6</v>
      </c>
      <c r="W196" s="39">
        <f t="shared" si="35"/>
        <v>0.01</v>
      </c>
      <c r="AJ196" s="39">
        <f t="shared" si="36"/>
        <v>0.01</v>
      </c>
      <c r="AO196" s="2">
        <v>19.2</v>
      </c>
      <c r="AP196" s="2">
        <v>-0.14000000000000001</v>
      </c>
      <c r="AQ196" s="2">
        <v>19.2</v>
      </c>
      <c r="AR196" s="2">
        <v>-0.13</v>
      </c>
      <c r="AS196" s="2">
        <v>19.2</v>
      </c>
      <c r="AT196" s="2">
        <v>-0.14000000000000001</v>
      </c>
      <c r="AU196" s="1">
        <f t="shared" si="44"/>
        <v>19.2</v>
      </c>
      <c r="AV196" s="4">
        <f t="shared" si="45"/>
        <v>-0.13666666666666669</v>
      </c>
      <c r="AW196" s="39">
        <f t="shared" si="37"/>
        <v>0.01</v>
      </c>
      <c r="AX196" s="38">
        <f t="shared" si="46"/>
        <v>-13.666666666666668</v>
      </c>
      <c r="AY196" s="38">
        <f t="shared" si="47"/>
        <v>0.76800000000000002</v>
      </c>
      <c r="AZ196" s="38">
        <f t="shared" si="48"/>
        <v>-1.7795138888888892E-2</v>
      </c>
    </row>
    <row r="197" spans="2:52" x14ac:dyDescent="0.25">
      <c r="B197" s="2">
        <v>19.3</v>
      </c>
      <c r="C197" s="2">
        <v>-0.16</v>
      </c>
      <c r="D197" s="2">
        <v>19.3</v>
      </c>
      <c r="E197" s="2">
        <v>0.16</v>
      </c>
      <c r="F197" s="2">
        <v>19.3</v>
      </c>
      <c r="G197" s="2">
        <v>-0.32</v>
      </c>
      <c r="H197" s="1">
        <f t="shared" si="38"/>
        <v>19.3</v>
      </c>
      <c r="I197" s="38">
        <f t="shared" si="39"/>
        <v>-0.10666666666666667</v>
      </c>
      <c r="J197" s="39">
        <f t="shared" si="34"/>
        <v>0.01</v>
      </c>
      <c r="K197" s="4">
        <f t="shared" si="40"/>
        <v>19.634954084936208</v>
      </c>
      <c r="L197" s="38">
        <f t="shared" si="41"/>
        <v>-5.4324887242033614E-3</v>
      </c>
      <c r="M197" s="38">
        <f t="shared" si="42"/>
        <v>0.77200000000000002</v>
      </c>
      <c r="N197" s="41">
        <f t="shared" si="43"/>
        <v>-7.0369024924914016E-6</v>
      </c>
      <c r="W197" s="39">
        <f t="shared" si="35"/>
        <v>0.01</v>
      </c>
      <c r="AJ197" s="39">
        <f t="shared" si="36"/>
        <v>0.01</v>
      </c>
      <c r="AO197" s="2">
        <v>19.3</v>
      </c>
      <c r="AP197" s="2">
        <v>-0.01</v>
      </c>
      <c r="AQ197" s="2">
        <v>19.3</v>
      </c>
      <c r="AR197" s="2">
        <v>-0.16</v>
      </c>
      <c r="AS197" s="2">
        <v>19.3</v>
      </c>
      <c r="AT197" s="2">
        <v>-0.11</v>
      </c>
      <c r="AU197" s="1">
        <f t="shared" si="44"/>
        <v>19.3</v>
      </c>
      <c r="AV197" s="4">
        <f t="shared" si="45"/>
        <v>-9.3333333333333338E-2</v>
      </c>
      <c r="AW197" s="39">
        <f t="shared" si="37"/>
        <v>0.01</v>
      </c>
      <c r="AX197" s="38">
        <f t="shared" si="46"/>
        <v>-9.3333333333333339</v>
      </c>
      <c r="AY197" s="38">
        <f t="shared" si="47"/>
        <v>0.77200000000000002</v>
      </c>
      <c r="AZ197" s="38">
        <f t="shared" si="48"/>
        <v>-1.2089810017271158E-2</v>
      </c>
    </row>
    <row r="198" spans="2:52" x14ac:dyDescent="0.25">
      <c r="B198" s="2">
        <v>19.399999999999999</v>
      </c>
      <c r="C198" s="2">
        <v>-0.14000000000000001</v>
      </c>
      <c r="D198" s="2">
        <v>19.399999999999999</v>
      </c>
      <c r="E198" s="2">
        <v>0.17</v>
      </c>
      <c r="F198" s="2">
        <v>19.399999999999999</v>
      </c>
      <c r="G198" s="2">
        <v>-0.18</v>
      </c>
      <c r="H198" s="1">
        <f t="shared" si="38"/>
        <v>19.399999999999999</v>
      </c>
      <c r="I198" s="38">
        <f t="shared" si="39"/>
        <v>-4.9999999999999996E-2</v>
      </c>
      <c r="J198" s="39">
        <f t="shared" ref="J198:J261" si="49">MAX(I198,0.01)</f>
        <v>0.01</v>
      </c>
      <c r="K198" s="4">
        <f t="shared" si="40"/>
        <v>19.634954084936208</v>
      </c>
      <c r="L198" s="38">
        <f t="shared" si="41"/>
        <v>-2.5464790894703252E-3</v>
      </c>
      <c r="M198" s="38">
        <f t="shared" si="42"/>
        <v>0.77599999999999991</v>
      </c>
      <c r="N198" s="41">
        <f t="shared" si="43"/>
        <v>-3.2815452183895947E-6</v>
      </c>
      <c r="W198" s="39">
        <f t="shared" ref="W198:W261" si="50">MAX(V198,0.01)</f>
        <v>0.01</v>
      </c>
      <c r="AJ198" s="39">
        <f t="shared" ref="AJ198:AJ261" si="51">MAX(AI198,0.01)</f>
        <v>0.01</v>
      </c>
      <c r="AO198" s="2">
        <v>19.399999999999999</v>
      </c>
      <c r="AP198" s="2">
        <v>0.14000000000000001</v>
      </c>
      <c r="AQ198" s="2">
        <v>19.399999999999999</v>
      </c>
      <c r="AR198" s="2">
        <v>-0.18</v>
      </c>
      <c r="AS198" s="2">
        <v>19.399999999999999</v>
      </c>
      <c r="AT198" s="2">
        <v>-0.14000000000000001</v>
      </c>
      <c r="AU198" s="1">
        <f t="shared" si="44"/>
        <v>19.399999999999999</v>
      </c>
      <c r="AV198" s="4">
        <f t="shared" si="45"/>
        <v>-0.06</v>
      </c>
      <c r="AW198" s="39">
        <f t="shared" ref="AW198:AW261" si="52">MAX(AV198,0.01)</f>
        <v>0.01</v>
      </c>
      <c r="AX198" s="38">
        <f t="shared" si="46"/>
        <v>-6</v>
      </c>
      <c r="AY198" s="38">
        <f t="shared" si="47"/>
        <v>0.77599999999999991</v>
      </c>
      <c r="AZ198" s="38">
        <f t="shared" si="48"/>
        <v>-7.7319587628865991E-3</v>
      </c>
    </row>
    <row r="199" spans="2:52" x14ac:dyDescent="0.25">
      <c r="B199" s="2">
        <v>19.5</v>
      </c>
      <c r="C199" s="2">
        <v>-0.16</v>
      </c>
      <c r="D199" s="2">
        <v>19.5</v>
      </c>
      <c r="E199" s="2">
        <v>0.11</v>
      </c>
      <c r="F199" s="2">
        <v>19.5</v>
      </c>
      <c r="G199" s="2">
        <v>-0.39</v>
      </c>
      <c r="H199" s="1">
        <f t="shared" ref="H199:H262" si="53">AVERAGE(B199,D199,F199)</f>
        <v>19.5</v>
      </c>
      <c r="I199" s="38">
        <f t="shared" ref="I199:I262" si="54">(AVERAGE(C199,E199,G199))</f>
        <v>-0.14666666666666667</v>
      </c>
      <c r="J199" s="39">
        <f t="shared" si="49"/>
        <v>0.01</v>
      </c>
      <c r="K199" s="4">
        <f t="shared" ref="K199:K262" si="55">PI()*(5/2)^2</f>
        <v>19.634954084936208</v>
      </c>
      <c r="L199" s="38">
        <f t="shared" ref="L199:L262" si="56">I199/K199</f>
        <v>-7.4696719957796209E-3</v>
      </c>
      <c r="M199" s="38">
        <f t="shared" ref="M199:M262" si="57">H199/25</f>
        <v>0.78</v>
      </c>
      <c r="N199" s="41">
        <f t="shared" ref="N199:N262" si="58">(L199*(10^-3))/M199</f>
        <v>-9.5765025586918217E-6</v>
      </c>
      <c r="W199" s="39">
        <f t="shared" si="50"/>
        <v>0.01</v>
      </c>
      <c r="AJ199" s="39">
        <f t="shared" si="51"/>
        <v>0.01</v>
      </c>
      <c r="AO199" s="2">
        <v>19.5</v>
      </c>
      <c r="AP199" s="2">
        <v>0.1</v>
      </c>
      <c r="AQ199" s="2">
        <v>19.5</v>
      </c>
      <c r="AR199" s="2">
        <v>-0.22</v>
      </c>
      <c r="AS199" s="2">
        <v>19.5</v>
      </c>
      <c r="AT199" s="2">
        <v>-0.12</v>
      </c>
      <c r="AU199" s="1">
        <f t="shared" ref="AU199:AU262" si="59">AVERAGE(AO199,AQ199,AS199)</f>
        <v>19.5</v>
      </c>
      <c r="AV199" s="4">
        <f t="shared" ref="AV199:AV262" si="60">(AVERAGE(AP199,AR199,AT199))</f>
        <v>-0.08</v>
      </c>
      <c r="AW199" s="39">
        <f t="shared" si="52"/>
        <v>0.01</v>
      </c>
      <c r="AX199" s="38">
        <f t="shared" ref="AX199:AX262" si="61">AV199/AW199</f>
        <v>-8</v>
      </c>
      <c r="AY199" s="38">
        <f t="shared" ref="AY199:AY262" si="62">AU199/25</f>
        <v>0.78</v>
      </c>
      <c r="AZ199" s="38">
        <f t="shared" ref="AZ199:AZ262" si="63">(AX199*(10^-3))/AY199</f>
        <v>-1.0256410256410256E-2</v>
      </c>
    </row>
    <row r="200" spans="2:52" x14ac:dyDescent="0.25">
      <c r="B200" s="2">
        <v>19.600000000000001</v>
      </c>
      <c r="C200" s="2">
        <v>-0.14000000000000001</v>
      </c>
      <c r="D200" s="2">
        <v>19.600000000000001</v>
      </c>
      <c r="E200" s="2">
        <v>0.12</v>
      </c>
      <c r="F200" s="2">
        <v>19.600000000000001</v>
      </c>
      <c r="G200" s="2">
        <v>-0.32</v>
      </c>
      <c r="H200" s="1">
        <f t="shared" si="53"/>
        <v>19.600000000000001</v>
      </c>
      <c r="I200" s="38">
        <f t="shared" si="54"/>
        <v>-0.11333333333333334</v>
      </c>
      <c r="J200" s="39">
        <f t="shared" si="49"/>
        <v>0.01</v>
      </c>
      <c r="K200" s="4">
        <f t="shared" si="55"/>
        <v>19.634954084936208</v>
      </c>
      <c r="L200" s="38">
        <f t="shared" si="56"/>
        <v>-5.7720192694660716E-3</v>
      </c>
      <c r="M200" s="38">
        <f t="shared" si="57"/>
        <v>0.78400000000000003</v>
      </c>
      <c r="N200" s="41">
        <f t="shared" si="58"/>
        <v>-7.3622694763597853E-6</v>
      </c>
      <c r="W200" s="39">
        <f t="shared" si="50"/>
        <v>0.01</v>
      </c>
      <c r="AJ200" s="39">
        <f t="shared" si="51"/>
        <v>0.01</v>
      </c>
      <c r="AO200" s="2">
        <v>19.600000000000001</v>
      </c>
      <c r="AP200" s="2">
        <v>0.06</v>
      </c>
      <c r="AQ200" s="2">
        <v>19.600000000000001</v>
      </c>
      <c r="AR200" s="2">
        <v>-0.1</v>
      </c>
      <c r="AS200" s="2">
        <v>19.600000000000001</v>
      </c>
      <c r="AT200" s="2">
        <v>-0.2</v>
      </c>
      <c r="AU200" s="1">
        <f t="shared" si="59"/>
        <v>19.600000000000001</v>
      </c>
      <c r="AV200" s="4">
        <f t="shared" si="60"/>
        <v>-0.08</v>
      </c>
      <c r="AW200" s="39">
        <f t="shared" si="52"/>
        <v>0.01</v>
      </c>
      <c r="AX200" s="38">
        <f t="shared" si="61"/>
        <v>-8</v>
      </c>
      <c r="AY200" s="38">
        <f t="shared" si="62"/>
        <v>0.78400000000000003</v>
      </c>
      <c r="AZ200" s="38">
        <f t="shared" si="63"/>
        <v>-1.020408163265306E-2</v>
      </c>
    </row>
    <row r="201" spans="2:52" x14ac:dyDescent="0.25">
      <c r="B201" s="2">
        <v>19.7</v>
      </c>
      <c r="C201" s="2">
        <v>-0.19</v>
      </c>
      <c r="D201" s="2">
        <v>19.7</v>
      </c>
      <c r="E201" s="2">
        <v>0.15</v>
      </c>
      <c r="F201" s="2">
        <v>19.7</v>
      </c>
      <c r="G201" s="2">
        <v>-0.3</v>
      </c>
      <c r="H201" s="1">
        <f t="shared" si="53"/>
        <v>19.7</v>
      </c>
      <c r="I201" s="38">
        <f t="shared" si="54"/>
        <v>-0.11333333333333333</v>
      </c>
      <c r="J201" s="39">
        <f t="shared" si="49"/>
        <v>0.01</v>
      </c>
      <c r="K201" s="4">
        <f t="shared" si="55"/>
        <v>19.634954084936208</v>
      </c>
      <c r="L201" s="38">
        <f t="shared" si="56"/>
        <v>-5.7720192694660707E-3</v>
      </c>
      <c r="M201" s="38">
        <f t="shared" si="57"/>
        <v>0.78799999999999992</v>
      </c>
      <c r="N201" s="41">
        <f t="shared" si="58"/>
        <v>-7.3248975500838467E-6</v>
      </c>
      <c r="W201" s="39">
        <f t="shared" si="50"/>
        <v>0.01</v>
      </c>
      <c r="AJ201" s="39">
        <f t="shared" si="51"/>
        <v>0.01</v>
      </c>
      <c r="AO201" s="2">
        <v>19.7</v>
      </c>
      <c r="AP201" s="2">
        <v>-0.18</v>
      </c>
      <c r="AQ201" s="2">
        <v>19.7</v>
      </c>
      <c r="AR201" s="2">
        <v>-7.0000000000000007E-2</v>
      </c>
      <c r="AS201" s="2">
        <v>19.7</v>
      </c>
      <c r="AT201" s="2">
        <v>-0.22</v>
      </c>
      <c r="AU201" s="1">
        <f t="shared" si="59"/>
        <v>19.7</v>
      </c>
      <c r="AV201" s="4">
        <f t="shared" si="60"/>
        <v>-0.15666666666666665</v>
      </c>
      <c r="AW201" s="39">
        <f t="shared" si="52"/>
        <v>0.01</v>
      </c>
      <c r="AX201" s="38">
        <f t="shared" si="61"/>
        <v>-15.666666666666664</v>
      </c>
      <c r="AY201" s="38">
        <f t="shared" si="62"/>
        <v>0.78799999999999992</v>
      </c>
      <c r="AZ201" s="38">
        <f t="shared" si="63"/>
        <v>-1.988155668358714E-2</v>
      </c>
    </row>
    <row r="202" spans="2:52" x14ac:dyDescent="0.25">
      <c r="B202" s="2">
        <v>19.8</v>
      </c>
      <c r="C202" s="2">
        <v>-0.18</v>
      </c>
      <c r="D202" s="2">
        <v>19.8</v>
      </c>
      <c r="E202" s="2">
        <v>0.14000000000000001</v>
      </c>
      <c r="F202" s="2">
        <v>19.8</v>
      </c>
      <c r="G202" s="2">
        <v>-0.37</v>
      </c>
      <c r="H202" s="1">
        <f t="shared" si="53"/>
        <v>19.8</v>
      </c>
      <c r="I202" s="38">
        <f t="shared" si="54"/>
        <v>-0.13666666666666666</v>
      </c>
      <c r="J202" s="39">
        <f t="shared" si="49"/>
        <v>0.01</v>
      </c>
      <c r="K202" s="4">
        <f t="shared" si="55"/>
        <v>19.634954084936208</v>
      </c>
      <c r="L202" s="38">
        <f t="shared" si="56"/>
        <v>-6.9603761778855551E-3</v>
      </c>
      <c r="M202" s="38">
        <f t="shared" si="57"/>
        <v>0.79200000000000004</v>
      </c>
      <c r="N202" s="41">
        <f t="shared" si="58"/>
        <v>-8.7883537599565086E-6</v>
      </c>
      <c r="W202" s="39">
        <f t="shared" si="50"/>
        <v>0.01</v>
      </c>
      <c r="AJ202" s="39">
        <f t="shared" si="51"/>
        <v>0.01</v>
      </c>
      <c r="AO202" s="2">
        <v>19.8</v>
      </c>
      <c r="AP202" s="2">
        <v>-0.16</v>
      </c>
      <c r="AQ202" s="2">
        <v>19.8</v>
      </c>
      <c r="AR202" s="2">
        <v>0.13</v>
      </c>
      <c r="AS202" s="2">
        <v>19.8</v>
      </c>
      <c r="AT202" s="2">
        <v>-0.27</v>
      </c>
      <c r="AU202" s="1">
        <f t="shared" si="59"/>
        <v>19.8</v>
      </c>
      <c r="AV202" s="4">
        <f t="shared" si="60"/>
        <v>-0.10000000000000002</v>
      </c>
      <c r="AW202" s="39">
        <f t="shared" si="52"/>
        <v>0.01</v>
      </c>
      <c r="AX202" s="38">
        <f t="shared" si="61"/>
        <v>-10.000000000000002</v>
      </c>
      <c r="AY202" s="38">
        <f t="shared" si="62"/>
        <v>0.79200000000000004</v>
      </c>
      <c r="AZ202" s="38">
        <f t="shared" si="63"/>
        <v>-1.2626262626262628E-2</v>
      </c>
    </row>
    <row r="203" spans="2:52" x14ac:dyDescent="0.25">
      <c r="B203" s="2">
        <v>19.899999999999999</v>
      </c>
      <c r="C203" s="2">
        <v>-0.15</v>
      </c>
      <c r="D203" s="2">
        <v>19.899999999999999</v>
      </c>
      <c r="E203" s="2">
        <v>0.14000000000000001</v>
      </c>
      <c r="F203" s="2">
        <v>19.899999999999999</v>
      </c>
      <c r="G203" s="2">
        <v>-0.51</v>
      </c>
      <c r="H203" s="1">
        <f t="shared" si="53"/>
        <v>19.899999999999999</v>
      </c>
      <c r="I203" s="38">
        <f t="shared" si="54"/>
        <v>-0.17333333333333334</v>
      </c>
      <c r="J203" s="39">
        <f t="shared" si="49"/>
        <v>0.01</v>
      </c>
      <c r="K203" s="4">
        <f t="shared" si="55"/>
        <v>19.634954084936208</v>
      </c>
      <c r="L203" s="38">
        <f t="shared" si="56"/>
        <v>-8.8277941768304617E-3</v>
      </c>
      <c r="M203" s="38">
        <f t="shared" si="57"/>
        <v>0.79599999999999993</v>
      </c>
      <c r="N203" s="41">
        <f t="shared" si="58"/>
        <v>-1.1090193689485505E-5</v>
      </c>
      <c r="W203" s="39">
        <f t="shared" si="50"/>
        <v>0.01</v>
      </c>
      <c r="AJ203" s="39">
        <f t="shared" si="51"/>
        <v>0.01</v>
      </c>
      <c r="AO203" s="2">
        <v>19.899999999999999</v>
      </c>
      <c r="AP203" s="2">
        <v>-0.08</v>
      </c>
      <c r="AQ203" s="2">
        <v>19.899999999999999</v>
      </c>
      <c r="AR203" s="2">
        <v>0.01</v>
      </c>
      <c r="AS203" s="2">
        <v>19.899999999999999</v>
      </c>
      <c r="AT203" s="2">
        <v>-7.0000000000000007E-2</v>
      </c>
      <c r="AU203" s="1">
        <f t="shared" si="59"/>
        <v>19.899999999999999</v>
      </c>
      <c r="AV203" s="4">
        <f t="shared" si="60"/>
        <v>-4.6666666666666669E-2</v>
      </c>
      <c r="AW203" s="39">
        <f t="shared" si="52"/>
        <v>0.01</v>
      </c>
      <c r="AX203" s="38">
        <f t="shared" si="61"/>
        <v>-4.666666666666667</v>
      </c>
      <c r="AY203" s="38">
        <f t="shared" si="62"/>
        <v>0.79599999999999993</v>
      </c>
      <c r="AZ203" s="38">
        <f t="shared" si="63"/>
        <v>-5.8626465661641555E-3</v>
      </c>
    </row>
    <row r="204" spans="2:52" x14ac:dyDescent="0.25">
      <c r="B204" s="2">
        <v>20</v>
      </c>
      <c r="C204" s="2">
        <v>-0.22</v>
      </c>
      <c r="D204" s="2">
        <v>20</v>
      </c>
      <c r="E204" s="2">
        <v>0.1</v>
      </c>
      <c r="F204" s="2">
        <v>20</v>
      </c>
      <c r="G204" s="2">
        <v>-0.34</v>
      </c>
      <c r="H204" s="1">
        <f t="shared" si="53"/>
        <v>20</v>
      </c>
      <c r="I204" s="38">
        <f t="shared" si="54"/>
        <v>-0.15333333333333335</v>
      </c>
      <c r="J204" s="39">
        <f t="shared" si="49"/>
        <v>0.01</v>
      </c>
      <c r="K204" s="4">
        <f t="shared" si="55"/>
        <v>19.634954084936208</v>
      </c>
      <c r="L204" s="38">
        <f t="shared" si="56"/>
        <v>-7.8092025410423319E-3</v>
      </c>
      <c r="M204" s="38">
        <f t="shared" si="57"/>
        <v>0.8</v>
      </c>
      <c r="N204" s="41">
        <f t="shared" si="58"/>
        <v>-9.7615031763029144E-6</v>
      </c>
      <c r="W204" s="39">
        <f t="shared" si="50"/>
        <v>0.01</v>
      </c>
      <c r="AJ204" s="39">
        <f t="shared" si="51"/>
        <v>0.01</v>
      </c>
      <c r="AO204" s="2">
        <v>20</v>
      </c>
      <c r="AP204" s="2">
        <v>-0.13</v>
      </c>
      <c r="AQ204" s="2">
        <v>20</v>
      </c>
      <c r="AR204" s="2">
        <v>0</v>
      </c>
      <c r="AS204" s="2">
        <v>20</v>
      </c>
      <c r="AT204" s="2">
        <v>-0.09</v>
      </c>
      <c r="AU204" s="1">
        <f t="shared" si="59"/>
        <v>20</v>
      </c>
      <c r="AV204" s="4">
        <f t="shared" si="60"/>
        <v>-7.3333333333333334E-2</v>
      </c>
      <c r="AW204" s="39">
        <f t="shared" si="52"/>
        <v>0.01</v>
      </c>
      <c r="AX204" s="38">
        <f t="shared" si="61"/>
        <v>-7.333333333333333</v>
      </c>
      <c r="AY204" s="38">
        <f t="shared" si="62"/>
        <v>0.8</v>
      </c>
      <c r="AZ204" s="38">
        <f t="shared" si="63"/>
        <v>-9.1666666666666667E-3</v>
      </c>
    </row>
    <row r="205" spans="2:52" x14ac:dyDescent="0.25">
      <c r="B205" s="2">
        <v>20.100000000000001</v>
      </c>
      <c r="C205" s="2">
        <v>-0.17</v>
      </c>
      <c r="D205" s="2">
        <v>20.100000000000001</v>
      </c>
      <c r="E205" s="2">
        <v>0.12</v>
      </c>
      <c r="F205" s="2">
        <v>20.100000000000001</v>
      </c>
      <c r="G205" s="2">
        <v>-0.32</v>
      </c>
      <c r="H205" s="1">
        <f t="shared" si="53"/>
        <v>20.100000000000001</v>
      </c>
      <c r="I205" s="38">
        <f t="shared" si="54"/>
        <v>-0.12333333333333334</v>
      </c>
      <c r="J205" s="39">
        <f t="shared" si="49"/>
        <v>0.01</v>
      </c>
      <c r="K205" s="4">
        <f t="shared" si="55"/>
        <v>19.634954084936208</v>
      </c>
      <c r="L205" s="38">
        <f t="shared" si="56"/>
        <v>-6.2813150873601356E-3</v>
      </c>
      <c r="M205" s="38">
        <f t="shared" si="57"/>
        <v>0.80400000000000005</v>
      </c>
      <c r="N205" s="41">
        <f t="shared" si="58"/>
        <v>-7.81258095442803E-6</v>
      </c>
      <c r="W205" s="39">
        <f t="shared" si="50"/>
        <v>0.01</v>
      </c>
      <c r="AJ205" s="39">
        <f t="shared" si="51"/>
        <v>0.01</v>
      </c>
      <c r="AO205" s="2">
        <v>20.100000000000001</v>
      </c>
      <c r="AP205" s="2">
        <v>-0.14000000000000001</v>
      </c>
      <c r="AQ205" s="2">
        <v>20.100000000000001</v>
      </c>
      <c r="AR205" s="2">
        <v>-0.14000000000000001</v>
      </c>
      <c r="AS205" s="2">
        <v>20.100000000000001</v>
      </c>
      <c r="AT205" s="2">
        <v>-7.0000000000000007E-2</v>
      </c>
      <c r="AU205" s="1">
        <f t="shared" si="59"/>
        <v>20.100000000000001</v>
      </c>
      <c r="AV205" s="4">
        <f t="shared" si="60"/>
        <v>-0.11666666666666668</v>
      </c>
      <c r="AW205" s="39">
        <f t="shared" si="52"/>
        <v>0.01</v>
      </c>
      <c r="AX205" s="38">
        <f t="shared" si="61"/>
        <v>-11.666666666666668</v>
      </c>
      <c r="AY205" s="38">
        <f t="shared" si="62"/>
        <v>0.80400000000000005</v>
      </c>
      <c r="AZ205" s="38">
        <f t="shared" si="63"/>
        <v>-1.4510779436152572E-2</v>
      </c>
    </row>
    <row r="206" spans="2:52" x14ac:dyDescent="0.25">
      <c r="B206" s="2">
        <v>20.2</v>
      </c>
      <c r="C206" s="2">
        <v>-0.16</v>
      </c>
      <c r="D206" s="2">
        <v>20.2</v>
      </c>
      <c r="E206" s="2">
        <v>0.09</v>
      </c>
      <c r="F206" s="2">
        <v>20.2</v>
      </c>
      <c r="G206" s="2">
        <v>-0.2</v>
      </c>
      <c r="H206" s="1">
        <f t="shared" si="53"/>
        <v>20.2</v>
      </c>
      <c r="I206" s="38">
        <f t="shared" si="54"/>
        <v>-9.0000000000000011E-2</v>
      </c>
      <c r="J206" s="39">
        <f t="shared" si="49"/>
        <v>0.01</v>
      </c>
      <c r="K206" s="4">
        <f t="shared" si="55"/>
        <v>19.634954084936208</v>
      </c>
      <c r="L206" s="38">
        <f t="shared" si="56"/>
        <v>-4.5836623610465864E-3</v>
      </c>
      <c r="M206" s="38">
        <f t="shared" si="57"/>
        <v>0.80799999999999994</v>
      </c>
      <c r="N206" s="41">
        <f t="shared" si="58"/>
        <v>-5.672849456740826E-6</v>
      </c>
      <c r="W206" s="39">
        <f t="shared" si="50"/>
        <v>0.01</v>
      </c>
      <c r="AJ206" s="39">
        <f t="shared" si="51"/>
        <v>0.01</v>
      </c>
      <c r="AO206" s="2">
        <v>20.2</v>
      </c>
      <c r="AP206" s="2">
        <v>-0.21</v>
      </c>
      <c r="AQ206" s="2">
        <v>20.2</v>
      </c>
      <c r="AR206" s="2">
        <v>-0.1</v>
      </c>
      <c r="AS206" s="2">
        <v>20.2</v>
      </c>
      <c r="AT206" s="2">
        <v>-0.15</v>
      </c>
      <c r="AU206" s="1">
        <f t="shared" si="59"/>
        <v>20.2</v>
      </c>
      <c r="AV206" s="4">
        <f t="shared" si="60"/>
        <v>-0.15333333333333332</v>
      </c>
      <c r="AW206" s="39">
        <f t="shared" si="52"/>
        <v>0.01</v>
      </c>
      <c r="AX206" s="38">
        <f t="shared" si="61"/>
        <v>-15.333333333333332</v>
      </c>
      <c r="AY206" s="38">
        <f t="shared" si="62"/>
        <v>0.80799999999999994</v>
      </c>
      <c r="AZ206" s="38">
        <f t="shared" si="63"/>
        <v>-1.8976897689768978E-2</v>
      </c>
    </row>
    <row r="207" spans="2:52" x14ac:dyDescent="0.25">
      <c r="B207" s="2">
        <v>20.3</v>
      </c>
      <c r="C207" s="2">
        <v>-0.14000000000000001</v>
      </c>
      <c r="D207" s="2">
        <v>20.3</v>
      </c>
      <c r="E207" s="2">
        <v>0.14000000000000001</v>
      </c>
      <c r="F207" s="2">
        <v>20.3</v>
      </c>
      <c r="G207" s="2">
        <v>0</v>
      </c>
      <c r="H207" s="1">
        <f t="shared" si="53"/>
        <v>20.3</v>
      </c>
      <c r="I207" s="38">
        <f t="shared" si="54"/>
        <v>0</v>
      </c>
      <c r="J207" s="39">
        <f t="shared" si="49"/>
        <v>0.01</v>
      </c>
      <c r="K207" s="4">
        <f t="shared" si="55"/>
        <v>19.634954084936208</v>
      </c>
      <c r="L207" s="38">
        <f t="shared" si="56"/>
        <v>0</v>
      </c>
      <c r="M207" s="38">
        <f t="shared" si="57"/>
        <v>0.81200000000000006</v>
      </c>
      <c r="N207" s="41">
        <f t="shared" si="58"/>
        <v>0</v>
      </c>
      <c r="W207" s="39">
        <f t="shared" si="50"/>
        <v>0.01</v>
      </c>
      <c r="AJ207" s="39">
        <f t="shared" si="51"/>
        <v>0.01</v>
      </c>
      <c r="AO207" s="2">
        <v>20.3</v>
      </c>
      <c r="AP207" s="2">
        <v>-0.21</v>
      </c>
      <c r="AQ207" s="2">
        <v>20.3</v>
      </c>
      <c r="AR207" s="2">
        <v>-0.22</v>
      </c>
      <c r="AS207" s="2">
        <v>20.3</v>
      </c>
      <c r="AT207" s="2">
        <v>-0.04</v>
      </c>
      <c r="AU207" s="1">
        <f t="shared" si="59"/>
        <v>20.3</v>
      </c>
      <c r="AV207" s="4">
        <f t="shared" si="60"/>
        <v>-0.15666666666666665</v>
      </c>
      <c r="AW207" s="39">
        <f t="shared" si="52"/>
        <v>0.01</v>
      </c>
      <c r="AX207" s="38">
        <f t="shared" si="61"/>
        <v>-15.666666666666664</v>
      </c>
      <c r="AY207" s="38">
        <f t="shared" si="62"/>
        <v>0.81200000000000006</v>
      </c>
      <c r="AZ207" s="38">
        <f t="shared" si="63"/>
        <v>-1.9293924466338257E-2</v>
      </c>
    </row>
    <row r="208" spans="2:52" x14ac:dyDescent="0.25">
      <c r="B208" s="2">
        <v>20.399999999999999</v>
      </c>
      <c r="C208" s="2">
        <v>0</v>
      </c>
      <c r="D208" s="2">
        <v>20.399999999999999</v>
      </c>
      <c r="E208" s="2">
        <v>0.12</v>
      </c>
      <c r="F208" s="2">
        <v>20.399999999999999</v>
      </c>
      <c r="G208" s="2">
        <v>0.26</v>
      </c>
      <c r="H208" s="1">
        <f t="shared" si="53"/>
        <v>20.399999999999999</v>
      </c>
      <c r="I208" s="38">
        <f t="shared" si="54"/>
        <v>0.12666666666666668</v>
      </c>
      <c r="J208" s="39">
        <f t="shared" si="49"/>
        <v>0.12666666666666668</v>
      </c>
      <c r="K208" s="4">
        <f t="shared" si="55"/>
        <v>19.634954084936208</v>
      </c>
      <c r="L208" s="38">
        <f t="shared" si="56"/>
        <v>6.4510803599914911E-3</v>
      </c>
      <c r="M208" s="38">
        <f t="shared" si="57"/>
        <v>0.81599999999999995</v>
      </c>
      <c r="N208" s="41">
        <f t="shared" si="58"/>
        <v>7.9057357352836909E-6</v>
      </c>
      <c r="W208" s="39">
        <f t="shared" si="50"/>
        <v>0.01</v>
      </c>
      <c r="AJ208" s="39">
        <f t="shared" si="51"/>
        <v>0.01</v>
      </c>
      <c r="AO208" s="2">
        <v>20.399999999999999</v>
      </c>
      <c r="AP208" s="2">
        <v>-0.22</v>
      </c>
      <c r="AQ208" s="2">
        <v>20.399999999999999</v>
      </c>
      <c r="AR208" s="2">
        <v>-0.11</v>
      </c>
      <c r="AS208" s="2">
        <v>20.399999999999999</v>
      </c>
      <c r="AT208" s="2">
        <v>-0.16</v>
      </c>
      <c r="AU208" s="1">
        <f t="shared" si="59"/>
        <v>20.399999999999999</v>
      </c>
      <c r="AV208" s="4">
        <f t="shared" si="60"/>
        <v>-0.16333333333333333</v>
      </c>
      <c r="AW208" s="39">
        <f t="shared" si="52"/>
        <v>0.01</v>
      </c>
      <c r="AX208" s="38">
        <f t="shared" si="61"/>
        <v>-16.333333333333332</v>
      </c>
      <c r="AY208" s="38">
        <f t="shared" si="62"/>
        <v>0.81599999999999995</v>
      </c>
      <c r="AZ208" s="38">
        <f t="shared" si="63"/>
        <v>-2.0016339869281044E-2</v>
      </c>
    </row>
    <row r="209" spans="2:52" x14ac:dyDescent="0.25">
      <c r="B209" s="2">
        <v>20.5</v>
      </c>
      <c r="C209" s="2">
        <v>-0.05</v>
      </c>
      <c r="D209" s="2">
        <v>20.5</v>
      </c>
      <c r="E209" s="2">
        <v>0.05</v>
      </c>
      <c r="F209" s="2">
        <v>20.5</v>
      </c>
      <c r="G209" s="2">
        <v>0.64</v>
      </c>
      <c r="H209" s="1">
        <f t="shared" si="53"/>
        <v>20.5</v>
      </c>
      <c r="I209" s="38">
        <f t="shared" si="54"/>
        <v>0.21333333333333335</v>
      </c>
      <c r="J209" s="39">
        <f t="shared" si="49"/>
        <v>0.21333333333333335</v>
      </c>
      <c r="K209" s="4">
        <f t="shared" si="55"/>
        <v>19.634954084936208</v>
      </c>
      <c r="L209" s="38">
        <f t="shared" si="56"/>
        <v>1.0864977448406723E-2</v>
      </c>
      <c r="M209" s="38">
        <f t="shared" si="57"/>
        <v>0.82</v>
      </c>
      <c r="N209" s="41">
        <f t="shared" si="58"/>
        <v>1.3249972498056981E-5</v>
      </c>
      <c r="W209" s="39">
        <f t="shared" si="50"/>
        <v>0.01</v>
      </c>
      <c r="AJ209" s="39">
        <f t="shared" si="51"/>
        <v>0.01</v>
      </c>
      <c r="AO209" s="2">
        <v>20.5</v>
      </c>
      <c r="AP209" s="2">
        <v>-0.24</v>
      </c>
      <c r="AQ209" s="2">
        <v>20.5</v>
      </c>
      <c r="AR209" s="2">
        <v>-0.06</v>
      </c>
      <c r="AS209" s="2">
        <v>20.5</v>
      </c>
      <c r="AT209" s="2">
        <v>-0.15</v>
      </c>
      <c r="AU209" s="1">
        <f t="shared" si="59"/>
        <v>20.5</v>
      </c>
      <c r="AV209" s="4">
        <f t="shared" si="60"/>
        <v>-0.15</v>
      </c>
      <c r="AW209" s="39">
        <f t="shared" si="52"/>
        <v>0.01</v>
      </c>
      <c r="AX209" s="38">
        <f t="shared" si="61"/>
        <v>-15</v>
      </c>
      <c r="AY209" s="38">
        <f t="shared" si="62"/>
        <v>0.82</v>
      </c>
      <c r="AZ209" s="38">
        <f t="shared" si="63"/>
        <v>-1.8292682926829267E-2</v>
      </c>
    </row>
    <row r="210" spans="2:52" x14ac:dyDescent="0.25">
      <c r="B210" s="2">
        <v>20.6</v>
      </c>
      <c r="C210" s="2">
        <v>-0.06</v>
      </c>
      <c r="D210" s="2">
        <v>20.6</v>
      </c>
      <c r="E210" s="2">
        <v>0.13</v>
      </c>
      <c r="F210" s="2">
        <v>20.6</v>
      </c>
      <c r="G210" s="2">
        <v>0.89</v>
      </c>
      <c r="H210" s="1">
        <f t="shared" si="53"/>
        <v>20.6</v>
      </c>
      <c r="I210" s="38">
        <f t="shared" si="54"/>
        <v>0.32</v>
      </c>
      <c r="J210" s="39">
        <f t="shared" si="49"/>
        <v>0.32</v>
      </c>
      <c r="K210" s="4">
        <f t="shared" si="55"/>
        <v>19.634954084936208</v>
      </c>
      <c r="L210" s="38">
        <f t="shared" si="56"/>
        <v>1.6297466172610083E-2</v>
      </c>
      <c r="M210" s="38">
        <f t="shared" si="57"/>
        <v>0.82400000000000007</v>
      </c>
      <c r="N210" s="41">
        <f t="shared" si="58"/>
        <v>1.977847836481806E-5</v>
      </c>
      <c r="W210" s="39">
        <f t="shared" si="50"/>
        <v>0.01</v>
      </c>
      <c r="AJ210" s="39">
        <f t="shared" si="51"/>
        <v>0.01</v>
      </c>
      <c r="AO210" s="2">
        <v>20.6</v>
      </c>
      <c r="AP210" s="2">
        <v>-0.24</v>
      </c>
      <c r="AQ210" s="2">
        <v>20.6</v>
      </c>
      <c r="AR210" s="2">
        <v>-0.13</v>
      </c>
      <c r="AS210" s="2">
        <v>20.6</v>
      </c>
      <c r="AT210" s="2">
        <v>-0.15</v>
      </c>
      <c r="AU210" s="1">
        <f t="shared" si="59"/>
        <v>20.6</v>
      </c>
      <c r="AV210" s="4">
        <f t="shared" si="60"/>
        <v>-0.17333333333333334</v>
      </c>
      <c r="AW210" s="39">
        <f t="shared" si="52"/>
        <v>0.01</v>
      </c>
      <c r="AX210" s="38">
        <f t="shared" si="61"/>
        <v>-17.333333333333332</v>
      </c>
      <c r="AY210" s="38">
        <f t="shared" si="62"/>
        <v>0.82400000000000007</v>
      </c>
      <c r="AZ210" s="38">
        <f t="shared" si="63"/>
        <v>-2.1035598705501615E-2</v>
      </c>
    </row>
    <row r="211" spans="2:52" x14ac:dyDescent="0.25">
      <c r="B211" s="2">
        <v>20.7</v>
      </c>
      <c r="C211" s="2">
        <v>-0.1</v>
      </c>
      <c r="D211" s="2">
        <v>20.7</v>
      </c>
      <c r="E211" s="2">
        <v>0.16</v>
      </c>
      <c r="F211" s="2">
        <v>20.7</v>
      </c>
      <c r="G211" s="2">
        <v>0.97</v>
      </c>
      <c r="H211" s="1">
        <f t="shared" si="53"/>
        <v>20.7</v>
      </c>
      <c r="I211" s="38">
        <f t="shared" si="54"/>
        <v>0.34333333333333332</v>
      </c>
      <c r="J211" s="39">
        <f t="shared" si="49"/>
        <v>0.34333333333333332</v>
      </c>
      <c r="K211" s="4">
        <f t="shared" si="55"/>
        <v>19.634954084936208</v>
      </c>
      <c r="L211" s="38">
        <f t="shared" si="56"/>
        <v>1.7485823081029566E-2</v>
      </c>
      <c r="M211" s="38">
        <f t="shared" si="57"/>
        <v>0.82799999999999996</v>
      </c>
      <c r="N211" s="41">
        <f t="shared" si="58"/>
        <v>2.1118143817668563E-5</v>
      </c>
      <c r="W211" s="39">
        <f t="shared" si="50"/>
        <v>0.01</v>
      </c>
      <c r="AJ211" s="39">
        <f t="shared" si="51"/>
        <v>0.01</v>
      </c>
      <c r="AO211" s="2">
        <v>20.7</v>
      </c>
      <c r="AP211" s="2">
        <v>-0.22</v>
      </c>
      <c r="AQ211" s="2">
        <v>20.7</v>
      </c>
      <c r="AR211" s="2">
        <v>-0.12</v>
      </c>
      <c r="AS211" s="2">
        <v>20.7</v>
      </c>
      <c r="AT211" s="2">
        <v>-0.18</v>
      </c>
      <c r="AU211" s="1">
        <f t="shared" si="59"/>
        <v>20.7</v>
      </c>
      <c r="AV211" s="4">
        <f t="shared" si="60"/>
        <v>-0.17333333333333334</v>
      </c>
      <c r="AW211" s="39">
        <f t="shared" si="52"/>
        <v>0.01</v>
      </c>
      <c r="AX211" s="38">
        <f t="shared" si="61"/>
        <v>-17.333333333333332</v>
      </c>
      <c r="AY211" s="38">
        <f t="shared" si="62"/>
        <v>0.82799999999999996</v>
      </c>
      <c r="AZ211" s="38">
        <f t="shared" si="63"/>
        <v>-2.0933977455716585E-2</v>
      </c>
    </row>
    <row r="212" spans="2:52" x14ac:dyDescent="0.25">
      <c r="B212" s="2">
        <v>20.8</v>
      </c>
      <c r="C212" s="2">
        <v>-0.1</v>
      </c>
      <c r="D212" s="2">
        <v>20.8</v>
      </c>
      <c r="E212" s="2">
        <v>0.16</v>
      </c>
      <c r="F212" s="2">
        <v>20.8</v>
      </c>
      <c r="G212" s="2">
        <v>0.86</v>
      </c>
      <c r="H212" s="1">
        <f t="shared" si="53"/>
        <v>20.8</v>
      </c>
      <c r="I212" s="38">
        <f t="shared" si="54"/>
        <v>0.30666666666666664</v>
      </c>
      <c r="J212" s="39">
        <f t="shared" si="49"/>
        <v>0.30666666666666664</v>
      </c>
      <c r="K212" s="4">
        <f t="shared" si="55"/>
        <v>19.634954084936208</v>
      </c>
      <c r="L212" s="38">
        <f t="shared" si="56"/>
        <v>1.561840508208466E-2</v>
      </c>
      <c r="M212" s="38">
        <f t="shared" si="57"/>
        <v>0.83200000000000007</v>
      </c>
      <c r="N212" s="41">
        <f t="shared" si="58"/>
        <v>1.8772121492890217E-5</v>
      </c>
      <c r="W212" s="39">
        <f t="shared" si="50"/>
        <v>0.01</v>
      </c>
      <c r="AJ212" s="39">
        <f t="shared" si="51"/>
        <v>0.01</v>
      </c>
      <c r="AO212" s="2">
        <v>20.8</v>
      </c>
      <c r="AP212" s="2">
        <v>-0.23</v>
      </c>
      <c r="AQ212" s="2">
        <v>20.8</v>
      </c>
      <c r="AR212" s="2">
        <v>-0.21</v>
      </c>
      <c r="AS212" s="2">
        <v>20.8</v>
      </c>
      <c r="AT212" s="2">
        <v>-0.11</v>
      </c>
      <c r="AU212" s="1">
        <f t="shared" si="59"/>
        <v>20.8</v>
      </c>
      <c r="AV212" s="4">
        <f t="shared" si="60"/>
        <v>-0.18333333333333335</v>
      </c>
      <c r="AW212" s="39">
        <f t="shared" si="52"/>
        <v>0.01</v>
      </c>
      <c r="AX212" s="38">
        <f t="shared" si="61"/>
        <v>-18.333333333333336</v>
      </c>
      <c r="AY212" s="38">
        <f t="shared" si="62"/>
        <v>0.83200000000000007</v>
      </c>
      <c r="AZ212" s="38">
        <f t="shared" si="63"/>
        <v>-2.2035256410256412E-2</v>
      </c>
    </row>
    <row r="213" spans="2:52" x14ac:dyDescent="0.25">
      <c r="B213" s="2">
        <v>20.9</v>
      </c>
      <c r="C213" s="2">
        <v>-0.04</v>
      </c>
      <c r="D213" s="2">
        <v>20.9</v>
      </c>
      <c r="E213" s="2">
        <v>0.19</v>
      </c>
      <c r="F213" s="2">
        <v>20.9</v>
      </c>
      <c r="G213" s="2">
        <v>0.44</v>
      </c>
      <c r="H213" s="1">
        <f t="shared" si="53"/>
        <v>20.9</v>
      </c>
      <c r="I213" s="38">
        <f t="shared" si="54"/>
        <v>0.19666666666666666</v>
      </c>
      <c r="J213" s="39">
        <f t="shared" si="49"/>
        <v>0.19666666666666666</v>
      </c>
      <c r="K213" s="4">
        <f t="shared" si="55"/>
        <v>19.634954084936208</v>
      </c>
      <c r="L213" s="38">
        <f t="shared" si="56"/>
        <v>1.0016151085249945E-2</v>
      </c>
      <c r="M213" s="38">
        <f t="shared" si="57"/>
        <v>0.83599999999999997</v>
      </c>
      <c r="N213" s="41">
        <f t="shared" si="58"/>
        <v>1.1981041968002328E-5</v>
      </c>
      <c r="W213" s="39">
        <f t="shared" si="50"/>
        <v>0.01</v>
      </c>
      <c r="AJ213" s="39">
        <f t="shared" si="51"/>
        <v>0.01</v>
      </c>
      <c r="AO213" s="2">
        <v>20.9</v>
      </c>
      <c r="AP213" s="2">
        <v>-0.24</v>
      </c>
      <c r="AQ213" s="2">
        <v>20.9</v>
      </c>
      <c r="AR213" s="2">
        <v>-0.16</v>
      </c>
      <c r="AS213" s="2">
        <v>20.9</v>
      </c>
      <c r="AT213" s="2">
        <v>-0.24</v>
      </c>
      <c r="AU213" s="1">
        <f t="shared" si="59"/>
        <v>20.9</v>
      </c>
      <c r="AV213" s="4">
        <f t="shared" si="60"/>
        <v>-0.21333333333333335</v>
      </c>
      <c r="AW213" s="39">
        <f t="shared" si="52"/>
        <v>0.01</v>
      </c>
      <c r="AX213" s="38">
        <f t="shared" si="61"/>
        <v>-21.333333333333336</v>
      </c>
      <c r="AY213" s="38">
        <f t="shared" si="62"/>
        <v>0.83599999999999997</v>
      </c>
      <c r="AZ213" s="38">
        <f t="shared" si="63"/>
        <v>-2.5518341307814996E-2</v>
      </c>
    </row>
    <row r="214" spans="2:52" x14ac:dyDescent="0.25">
      <c r="B214" s="2">
        <v>21</v>
      </c>
      <c r="C214" s="2">
        <v>-0.16</v>
      </c>
      <c r="D214" s="2">
        <v>21</v>
      </c>
      <c r="E214" s="2">
        <v>0.32</v>
      </c>
      <c r="F214" s="2">
        <v>21</v>
      </c>
      <c r="G214" s="2">
        <v>0.41</v>
      </c>
      <c r="H214" s="1">
        <f t="shared" si="53"/>
        <v>21</v>
      </c>
      <c r="I214" s="38">
        <f t="shared" si="54"/>
        <v>0.18999999999999997</v>
      </c>
      <c r="J214" s="39">
        <f t="shared" si="49"/>
        <v>0.18999999999999997</v>
      </c>
      <c r="K214" s="4">
        <f t="shared" si="55"/>
        <v>19.634954084936208</v>
      </c>
      <c r="L214" s="38">
        <f t="shared" si="56"/>
        <v>9.6766205399872358E-3</v>
      </c>
      <c r="M214" s="38">
        <f t="shared" si="57"/>
        <v>0.84</v>
      </c>
      <c r="N214" s="41">
        <f t="shared" si="58"/>
        <v>1.1519786357127662E-5</v>
      </c>
      <c r="W214" s="39">
        <f t="shared" si="50"/>
        <v>0.01</v>
      </c>
      <c r="AJ214" s="39">
        <f t="shared" si="51"/>
        <v>0.01</v>
      </c>
      <c r="AO214" s="2">
        <v>21</v>
      </c>
      <c r="AP214" s="2">
        <v>-0.21</v>
      </c>
      <c r="AQ214" s="2">
        <v>21</v>
      </c>
      <c r="AR214" s="2">
        <v>-0.17</v>
      </c>
      <c r="AS214" s="2">
        <v>21</v>
      </c>
      <c r="AT214" s="2">
        <v>-0.22</v>
      </c>
      <c r="AU214" s="1">
        <f t="shared" si="59"/>
        <v>21</v>
      </c>
      <c r="AV214" s="4">
        <f t="shared" si="60"/>
        <v>-0.19999999999999998</v>
      </c>
      <c r="AW214" s="39">
        <f t="shared" si="52"/>
        <v>0.01</v>
      </c>
      <c r="AX214" s="38">
        <f t="shared" si="61"/>
        <v>-19.999999999999996</v>
      </c>
      <c r="AY214" s="38">
        <f t="shared" si="62"/>
        <v>0.84</v>
      </c>
      <c r="AZ214" s="38">
        <f t="shared" si="63"/>
        <v>-2.3809523809523808E-2</v>
      </c>
    </row>
    <row r="215" spans="2:52" x14ac:dyDescent="0.25">
      <c r="B215" s="2">
        <v>21.1</v>
      </c>
      <c r="C215" s="2">
        <v>-0.13</v>
      </c>
      <c r="D215" s="2">
        <v>21.1</v>
      </c>
      <c r="E215" s="2">
        <v>0.37</v>
      </c>
      <c r="F215" s="2">
        <v>21.1</v>
      </c>
      <c r="G215" s="2">
        <v>0.28000000000000003</v>
      </c>
      <c r="H215" s="1">
        <f t="shared" si="53"/>
        <v>21.1</v>
      </c>
      <c r="I215" s="38">
        <f t="shared" si="54"/>
        <v>0.17333333333333334</v>
      </c>
      <c r="J215" s="39">
        <f t="shared" si="49"/>
        <v>0.17333333333333334</v>
      </c>
      <c r="K215" s="4">
        <f t="shared" si="55"/>
        <v>19.634954084936208</v>
      </c>
      <c r="L215" s="38">
        <f t="shared" si="56"/>
        <v>8.8277941768304617E-3</v>
      </c>
      <c r="M215" s="38">
        <f t="shared" si="57"/>
        <v>0.84400000000000008</v>
      </c>
      <c r="N215" s="41">
        <f t="shared" si="58"/>
        <v>1.0459471773495806E-5</v>
      </c>
      <c r="W215" s="39">
        <f t="shared" si="50"/>
        <v>0.01</v>
      </c>
      <c r="AJ215" s="39">
        <f t="shared" si="51"/>
        <v>0.01</v>
      </c>
      <c r="AO215" s="2">
        <v>21.1</v>
      </c>
      <c r="AP215" s="2">
        <v>-0.22</v>
      </c>
      <c r="AQ215" s="2">
        <v>21.1</v>
      </c>
      <c r="AR215" s="2">
        <v>-0.08</v>
      </c>
      <c r="AS215" s="2">
        <v>21.1</v>
      </c>
      <c r="AT215" s="2">
        <v>-0.27</v>
      </c>
      <c r="AU215" s="1">
        <f t="shared" si="59"/>
        <v>21.1</v>
      </c>
      <c r="AV215" s="4">
        <f t="shared" si="60"/>
        <v>-0.19000000000000003</v>
      </c>
      <c r="AW215" s="39">
        <f t="shared" si="52"/>
        <v>0.01</v>
      </c>
      <c r="AX215" s="38">
        <f t="shared" si="61"/>
        <v>-19.000000000000004</v>
      </c>
      <c r="AY215" s="38">
        <f t="shared" si="62"/>
        <v>0.84400000000000008</v>
      </c>
      <c r="AZ215" s="38">
        <f t="shared" si="63"/>
        <v>-2.2511848341232227E-2</v>
      </c>
    </row>
    <row r="216" spans="2:52" x14ac:dyDescent="0.25">
      <c r="B216" s="2">
        <v>21.2</v>
      </c>
      <c r="C216" s="2">
        <v>-0.12</v>
      </c>
      <c r="D216" s="2">
        <v>21.2</v>
      </c>
      <c r="E216" s="2">
        <v>0.31</v>
      </c>
      <c r="F216" s="2">
        <v>21.2</v>
      </c>
      <c r="G216" s="2">
        <v>0.45</v>
      </c>
      <c r="H216" s="1">
        <f t="shared" si="53"/>
        <v>21.2</v>
      </c>
      <c r="I216" s="38">
        <f t="shared" si="54"/>
        <v>0.21333333333333335</v>
      </c>
      <c r="J216" s="39">
        <f t="shared" si="49"/>
        <v>0.21333333333333335</v>
      </c>
      <c r="K216" s="4">
        <f t="shared" si="55"/>
        <v>19.634954084936208</v>
      </c>
      <c r="L216" s="38">
        <f t="shared" si="56"/>
        <v>1.0864977448406723E-2</v>
      </c>
      <c r="M216" s="38">
        <f t="shared" si="57"/>
        <v>0.84799999999999998</v>
      </c>
      <c r="N216" s="41">
        <f t="shared" si="58"/>
        <v>1.2812473406140005E-5</v>
      </c>
      <c r="W216" s="39">
        <f t="shared" si="50"/>
        <v>0.01</v>
      </c>
      <c r="AJ216" s="39">
        <f t="shared" si="51"/>
        <v>0.01</v>
      </c>
      <c r="AO216" s="2">
        <v>21.2</v>
      </c>
      <c r="AP216" s="2">
        <v>-0.31</v>
      </c>
      <c r="AQ216" s="2">
        <v>21.2</v>
      </c>
      <c r="AR216" s="2">
        <v>-0.18</v>
      </c>
      <c r="AS216" s="2">
        <v>21.2</v>
      </c>
      <c r="AT216" s="2">
        <v>-0.11</v>
      </c>
      <c r="AU216" s="1">
        <f t="shared" si="59"/>
        <v>21.2</v>
      </c>
      <c r="AV216" s="4">
        <f t="shared" si="60"/>
        <v>-0.19999999999999998</v>
      </c>
      <c r="AW216" s="39">
        <f t="shared" si="52"/>
        <v>0.01</v>
      </c>
      <c r="AX216" s="38">
        <f t="shared" si="61"/>
        <v>-19.999999999999996</v>
      </c>
      <c r="AY216" s="38">
        <f t="shared" si="62"/>
        <v>0.84799999999999998</v>
      </c>
      <c r="AZ216" s="38">
        <f t="shared" si="63"/>
        <v>-2.3584905660377357E-2</v>
      </c>
    </row>
    <row r="217" spans="2:52" x14ac:dyDescent="0.25">
      <c r="B217" s="2">
        <v>21.3</v>
      </c>
      <c r="C217" s="2">
        <v>-7.0000000000000007E-2</v>
      </c>
      <c r="D217" s="2">
        <v>21.3</v>
      </c>
      <c r="E217" s="2">
        <v>0.12</v>
      </c>
      <c r="F217" s="2">
        <v>21.3</v>
      </c>
      <c r="G217" s="2">
        <v>0.33</v>
      </c>
      <c r="H217" s="1">
        <f t="shared" si="53"/>
        <v>21.3</v>
      </c>
      <c r="I217" s="38">
        <f t="shared" si="54"/>
        <v>0.12666666666666668</v>
      </c>
      <c r="J217" s="39">
        <f t="shared" si="49"/>
        <v>0.12666666666666668</v>
      </c>
      <c r="K217" s="4">
        <f t="shared" si="55"/>
        <v>19.634954084936208</v>
      </c>
      <c r="L217" s="38">
        <f t="shared" si="56"/>
        <v>6.4510803599914911E-3</v>
      </c>
      <c r="M217" s="38">
        <f t="shared" si="57"/>
        <v>0.85199999999999998</v>
      </c>
      <c r="N217" s="41">
        <f t="shared" si="58"/>
        <v>7.5716905633702953E-6</v>
      </c>
      <c r="W217" s="39">
        <f t="shared" si="50"/>
        <v>0.01</v>
      </c>
      <c r="AJ217" s="39">
        <f t="shared" si="51"/>
        <v>0.01</v>
      </c>
      <c r="AO217" s="2">
        <v>21.3</v>
      </c>
      <c r="AP217" s="2">
        <v>-0.24</v>
      </c>
      <c r="AQ217" s="2">
        <v>21.3</v>
      </c>
      <c r="AR217" s="2">
        <v>-0.14000000000000001</v>
      </c>
      <c r="AS217" s="2">
        <v>21.3</v>
      </c>
      <c r="AT217" s="2">
        <v>-0.16</v>
      </c>
      <c r="AU217" s="1">
        <f t="shared" si="59"/>
        <v>21.3</v>
      </c>
      <c r="AV217" s="4">
        <f t="shared" si="60"/>
        <v>-0.18000000000000002</v>
      </c>
      <c r="AW217" s="39">
        <f t="shared" si="52"/>
        <v>0.01</v>
      </c>
      <c r="AX217" s="38">
        <f t="shared" si="61"/>
        <v>-18</v>
      </c>
      <c r="AY217" s="38">
        <f t="shared" si="62"/>
        <v>0.85199999999999998</v>
      </c>
      <c r="AZ217" s="38">
        <f t="shared" si="63"/>
        <v>-2.1126760563380285E-2</v>
      </c>
    </row>
    <row r="218" spans="2:52" x14ac:dyDescent="0.25">
      <c r="B218" s="2">
        <v>21.4</v>
      </c>
      <c r="C218" s="2">
        <v>-0.08</v>
      </c>
      <c r="D218" s="2">
        <v>21.4</v>
      </c>
      <c r="E218" s="2">
        <v>0.16</v>
      </c>
      <c r="F218" s="2">
        <v>21.4</v>
      </c>
      <c r="G218" s="2">
        <v>0.55000000000000004</v>
      </c>
      <c r="H218" s="1">
        <f t="shared" si="53"/>
        <v>21.399999999999995</v>
      </c>
      <c r="I218" s="38">
        <f t="shared" si="54"/>
        <v>0.21</v>
      </c>
      <c r="J218" s="39">
        <f t="shared" si="49"/>
        <v>0.21</v>
      </c>
      <c r="K218" s="4">
        <f t="shared" si="55"/>
        <v>19.634954084936208</v>
      </c>
      <c r="L218" s="38">
        <f t="shared" si="56"/>
        <v>1.0695212175775366E-2</v>
      </c>
      <c r="M218" s="38">
        <f t="shared" si="57"/>
        <v>0.85599999999999976</v>
      </c>
      <c r="N218" s="41">
        <f t="shared" si="58"/>
        <v>1.2494406747401132E-5</v>
      </c>
      <c r="W218" s="39">
        <f t="shared" si="50"/>
        <v>0.01</v>
      </c>
      <c r="AJ218" s="39">
        <f t="shared" si="51"/>
        <v>0.01</v>
      </c>
      <c r="AO218" s="2">
        <v>21.4</v>
      </c>
      <c r="AP218" s="2">
        <v>-0.27</v>
      </c>
      <c r="AQ218" s="2">
        <v>21.4</v>
      </c>
      <c r="AR218" s="2">
        <v>-0.08</v>
      </c>
      <c r="AS218" s="2">
        <v>21.4</v>
      </c>
      <c r="AT218" s="2">
        <v>0.04</v>
      </c>
      <c r="AU218" s="1">
        <f t="shared" si="59"/>
        <v>21.399999999999995</v>
      </c>
      <c r="AV218" s="4">
        <f t="shared" si="60"/>
        <v>-0.10333333333333335</v>
      </c>
      <c r="AW218" s="39">
        <f t="shared" si="52"/>
        <v>0.01</v>
      </c>
      <c r="AX218" s="38">
        <f t="shared" si="61"/>
        <v>-10.333333333333334</v>
      </c>
      <c r="AY218" s="38">
        <f t="shared" si="62"/>
        <v>0.85599999999999976</v>
      </c>
      <c r="AZ218" s="38">
        <f t="shared" si="63"/>
        <v>-1.2071651090342684E-2</v>
      </c>
    </row>
    <row r="219" spans="2:52" x14ac:dyDescent="0.25">
      <c r="B219" s="2">
        <v>21.5</v>
      </c>
      <c r="C219" s="2">
        <v>-0.14000000000000001</v>
      </c>
      <c r="D219" s="2">
        <v>21.5</v>
      </c>
      <c r="E219" s="2">
        <v>0.15</v>
      </c>
      <c r="F219" s="2">
        <v>21.5</v>
      </c>
      <c r="G219" s="2">
        <v>0.26</v>
      </c>
      <c r="H219" s="1">
        <f t="shared" si="53"/>
        <v>21.5</v>
      </c>
      <c r="I219" s="38">
        <f t="shared" si="54"/>
        <v>9.0000000000000011E-2</v>
      </c>
      <c r="J219" s="39">
        <f t="shared" si="49"/>
        <v>9.0000000000000011E-2</v>
      </c>
      <c r="K219" s="4">
        <f t="shared" si="55"/>
        <v>19.634954084936208</v>
      </c>
      <c r="L219" s="38">
        <f t="shared" si="56"/>
        <v>4.5836623610465864E-3</v>
      </c>
      <c r="M219" s="38">
        <f t="shared" si="57"/>
        <v>0.86</v>
      </c>
      <c r="N219" s="41">
        <f t="shared" si="58"/>
        <v>5.3298399547053337E-6</v>
      </c>
      <c r="W219" s="39">
        <f t="shared" si="50"/>
        <v>0.01</v>
      </c>
      <c r="AJ219" s="39">
        <f t="shared" si="51"/>
        <v>0.01</v>
      </c>
      <c r="AO219" s="2">
        <v>21.5</v>
      </c>
      <c r="AP219" s="2">
        <v>-0.26</v>
      </c>
      <c r="AQ219" s="2">
        <v>21.5</v>
      </c>
      <c r="AR219" s="2">
        <v>-0.06</v>
      </c>
      <c r="AS219" s="2">
        <v>21.5</v>
      </c>
      <c r="AT219" s="2">
        <v>-0.02</v>
      </c>
      <c r="AU219" s="1">
        <f t="shared" si="59"/>
        <v>21.5</v>
      </c>
      <c r="AV219" s="4">
        <f t="shared" si="60"/>
        <v>-0.11333333333333334</v>
      </c>
      <c r="AW219" s="39">
        <f t="shared" si="52"/>
        <v>0.01</v>
      </c>
      <c r="AX219" s="38">
        <f t="shared" si="61"/>
        <v>-11.333333333333334</v>
      </c>
      <c r="AY219" s="38">
        <f t="shared" si="62"/>
        <v>0.86</v>
      </c>
      <c r="AZ219" s="38">
        <f t="shared" si="63"/>
        <v>-1.3178294573643412E-2</v>
      </c>
    </row>
    <row r="220" spans="2:52" x14ac:dyDescent="0.25">
      <c r="B220" s="2">
        <v>21.6</v>
      </c>
      <c r="C220" s="2">
        <v>-0.16</v>
      </c>
      <c r="D220" s="2">
        <v>21.6</v>
      </c>
      <c r="E220" s="2">
        <v>7.0000000000000007E-2</v>
      </c>
      <c r="F220" s="2">
        <v>21.6</v>
      </c>
      <c r="G220" s="2">
        <v>-0.13</v>
      </c>
      <c r="H220" s="1">
        <f t="shared" si="53"/>
        <v>21.600000000000005</v>
      </c>
      <c r="I220" s="38">
        <f t="shared" si="54"/>
        <v>-7.3333333333333334E-2</v>
      </c>
      <c r="J220" s="39">
        <f t="shared" si="49"/>
        <v>0.01</v>
      </c>
      <c r="K220" s="4">
        <f t="shared" si="55"/>
        <v>19.634954084936208</v>
      </c>
      <c r="L220" s="38">
        <f t="shared" si="56"/>
        <v>-3.7348359978898104E-3</v>
      </c>
      <c r="M220" s="38">
        <f t="shared" si="57"/>
        <v>0.86400000000000021</v>
      </c>
      <c r="N220" s="41">
        <f t="shared" si="58"/>
        <v>-4.3227268494095019E-6</v>
      </c>
      <c r="W220" s="39">
        <f t="shared" si="50"/>
        <v>0.01</v>
      </c>
      <c r="AJ220" s="39">
        <f t="shared" si="51"/>
        <v>0.01</v>
      </c>
      <c r="AO220" s="2">
        <v>21.6</v>
      </c>
      <c r="AP220" s="2">
        <v>-0.26</v>
      </c>
      <c r="AQ220" s="2">
        <v>21.6</v>
      </c>
      <c r="AR220" s="2">
        <v>0.11</v>
      </c>
      <c r="AS220" s="2">
        <v>21.6</v>
      </c>
      <c r="AT220" s="2">
        <v>-0.02</v>
      </c>
      <c r="AU220" s="1">
        <f t="shared" si="59"/>
        <v>21.600000000000005</v>
      </c>
      <c r="AV220" s="4">
        <f t="shared" si="60"/>
        <v>-5.6666666666666671E-2</v>
      </c>
      <c r="AW220" s="39">
        <f t="shared" si="52"/>
        <v>0.01</v>
      </c>
      <c r="AX220" s="38">
        <f t="shared" si="61"/>
        <v>-5.666666666666667</v>
      </c>
      <c r="AY220" s="38">
        <f t="shared" si="62"/>
        <v>0.86400000000000021</v>
      </c>
      <c r="AZ220" s="38">
        <f t="shared" si="63"/>
        <v>-6.5586419753086407E-3</v>
      </c>
    </row>
    <row r="221" spans="2:52" x14ac:dyDescent="0.25">
      <c r="B221" s="2">
        <v>21.7</v>
      </c>
      <c r="C221" s="2">
        <v>-0.14000000000000001</v>
      </c>
      <c r="D221" s="2">
        <v>21.7</v>
      </c>
      <c r="E221" s="2">
        <v>0.12</v>
      </c>
      <c r="F221" s="2">
        <v>21.7</v>
      </c>
      <c r="G221" s="2">
        <v>0.18</v>
      </c>
      <c r="H221" s="1">
        <f t="shared" si="53"/>
        <v>21.7</v>
      </c>
      <c r="I221" s="38">
        <f t="shared" si="54"/>
        <v>5.3333333333333323E-2</v>
      </c>
      <c r="J221" s="39">
        <f t="shared" si="49"/>
        <v>5.3333333333333323E-2</v>
      </c>
      <c r="K221" s="4">
        <f t="shared" si="55"/>
        <v>19.634954084936208</v>
      </c>
      <c r="L221" s="38">
        <f t="shared" si="56"/>
        <v>2.7162443621016798E-3</v>
      </c>
      <c r="M221" s="38">
        <f t="shared" si="57"/>
        <v>0.86799999999999999</v>
      </c>
      <c r="N221" s="41">
        <f t="shared" si="58"/>
        <v>3.1293137812231336E-6</v>
      </c>
      <c r="W221" s="39">
        <f t="shared" si="50"/>
        <v>0.01</v>
      </c>
      <c r="AJ221" s="39">
        <f t="shared" si="51"/>
        <v>0.01</v>
      </c>
      <c r="AO221" s="2">
        <v>21.7</v>
      </c>
      <c r="AP221" s="2">
        <v>-0.23</v>
      </c>
      <c r="AQ221" s="2">
        <v>21.7</v>
      </c>
      <c r="AR221" s="2">
        <v>-0.17</v>
      </c>
      <c r="AS221" s="2">
        <v>21.7</v>
      </c>
      <c r="AT221" s="2">
        <v>0.04</v>
      </c>
      <c r="AU221" s="1">
        <f t="shared" si="59"/>
        <v>21.7</v>
      </c>
      <c r="AV221" s="4">
        <f t="shared" si="60"/>
        <v>-0.12000000000000001</v>
      </c>
      <c r="AW221" s="39">
        <f t="shared" si="52"/>
        <v>0.01</v>
      </c>
      <c r="AX221" s="38">
        <f t="shared" si="61"/>
        <v>-12</v>
      </c>
      <c r="AY221" s="38">
        <f t="shared" si="62"/>
        <v>0.86799999999999999</v>
      </c>
      <c r="AZ221" s="38">
        <f t="shared" si="63"/>
        <v>-1.3824884792626729E-2</v>
      </c>
    </row>
    <row r="222" spans="2:52" x14ac:dyDescent="0.25">
      <c r="B222" s="2">
        <v>21.8</v>
      </c>
      <c r="C222" s="2">
        <v>-0.08</v>
      </c>
      <c r="D222" s="2">
        <v>21.8</v>
      </c>
      <c r="E222" s="2">
        <v>0.17</v>
      </c>
      <c r="F222" s="2">
        <v>21.8</v>
      </c>
      <c r="G222" s="2">
        <v>0.33</v>
      </c>
      <c r="H222" s="1">
        <f t="shared" si="53"/>
        <v>21.8</v>
      </c>
      <c r="I222" s="38">
        <f t="shared" si="54"/>
        <v>0.14000000000000001</v>
      </c>
      <c r="J222" s="39">
        <f t="shared" si="49"/>
        <v>0.14000000000000001</v>
      </c>
      <c r="K222" s="4">
        <f t="shared" si="55"/>
        <v>19.634954084936208</v>
      </c>
      <c r="L222" s="38">
        <f t="shared" si="56"/>
        <v>7.1301414505169115E-3</v>
      </c>
      <c r="M222" s="38">
        <f t="shared" si="57"/>
        <v>0.872</v>
      </c>
      <c r="N222" s="41">
        <f t="shared" si="58"/>
        <v>8.176767718482698E-6</v>
      </c>
      <c r="W222" s="39">
        <f t="shared" si="50"/>
        <v>0.01</v>
      </c>
      <c r="AJ222" s="39">
        <f t="shared" si="51"/>
        <v>0.01</v>
      </c>
      <c r="AO222" s="2">
        <v>21.8</v>
      </c>
      <c r="AP222" s="2">
        <v>-0.23</v>
      </c>
      <c r="AQ222" s="2">
        <v>21.8</v>
      </c>
      <c r="AR222" s="2">
        <v>-0.21</v>
      </c>
      <c r="AS222" s="2">
        <v>21.8</v>
      </c>
      <c r="AT222" s="2">
        <v>-0.01</v>
      </c>
      <c r="AU222" s="1">
        <f t="shared" si="59"/>
        <v>21.8</v>
      </c>
      <c r="AV222" s="4">
        <f t="shared" si="60"/>
        <v>-0.15</v>
      </c>
      <c r="AW222" s="39">
        <f t="shared" si="52"/>
        <v>0.01</v>
      </c>
      <c r="AX222" s="38">
        <f t="shared" si="61"/>
        <v>-15</v>
      </c>
      <c r="AY222" s="38">
        <f t="shared" si="62"/>
        <v>0.872</v>
      </c>
      <c r="AZ222" s="38">
        <f t="shared" si="63"/>
        <v>-1.7201834862385322E-2</v>
      </c>
    </row>
    <row r="223" spans="2:52" x14ac:dyDescent="0.25">
      <c r="B223" s="2">
        <v>21.9</v>
      </c>
      <c r="C223" s="2">
        <v>-0.1</v>
      </c>
      <c r="D223" s="2">
        <v>21.9</v>
      </c>
      <c r="E223" s="2">
        <v>0.19</v>
      </c>
      <c r="F223" s="2">
        <v>21.9</v>
      </c>
      <c r="G223" s="2">
        <v>0.34</v>
      </c>
      <c r="H223" s="1">
        <f t="shared" si="53"/>
        <v>21.899999999999995</v>
      </c>
      <c r="I223" s="38">
        <f t="shared" si="54"/>
        <v>0.14333333333333334</v>
      </c>
      <c r="J223" s="39">
        <f t="shared" si="49"/>
        <v>0.14333333333333334</v>
      </c>
      <c r="K223" s="4">
        <f t="shared" si="55"/>
        <v>19.634954084936208</v>
      </c>
      <c r="L223" s="38">
        <f t="shared" si="56"/>
        <v>7.2999067231482662E-3</v>
      </c>
      <c r="M223" s="38">
        <f t="shared" si="57"/>
        <v>0.87599999999999978</v>
      </c>
      <c r="N223" s="41">
        <f t="shared" si="58"/>
        <v>8.3332268529089821E-6</v>
      </c>
      <c r="W223" s="39">
        <f t="shared" si="50"/>
        <v>0.01</v>
      </c>
      <c r="AJ223" s="39">
        <f t="shared" si="51"/>
        <v>0.01</v>
      </c>
      <c r="AO223" s="2">
        <v>21.9</v>
      </c>
      <c r="AP223" s="2">
        <v>-0.23</v>
      </c>
      <c r="AQ223" s="2">
        <v>21.9</v>
      </c>
      <c r="AR223" s="2">
        <v>-0.2</v>
      </c>
      <c r="AS223" s="2">
        <v>21.9</v>
      </c>
      <c r="AT223" s="2">
        <v>-0.17</v>
      </c>
      <c r="AU223" s="1">
        <f t="shared" si="59"/>
        <v>21.899999999999995</v>
      </c>
      <c r="AV223" s="4">
        <f t="shared" si="60"/>
        <v>-0.20000000000000004</v>
      </c>
      <c r="AW223" s="39">
        <f t="shared" si="52"/>
        <v>0.01</v>
      </c>
      <c r="AX223" s="38">
        <f t="shared" si="61"/>
        <v>-20.000000000000004</v>
      </c>
      <c r="AY223" s="38">
        <f t="shared" si="62"/>
        <v>0.87599999999999978</v>
      </c>
      <c r="AZ223" s="38">
        <f t="shared" si="63"/>
        <v>-2.2831050228310511E-2</v>
      </c>
    </row>
    <row r="224" spans="2:52" x14ac:dyDescent="0.25">
      <c r="B224" s="2">
        <v>22</v>
      </c>
      <c r="C224" s="2">
        <v>-0.08</v>
      </c>
      <c r="D224" s="2">
        <v>22</v>
      </c>
      <c r="E224" s="2">
        <v>0.3</v>
      </c>
      <c r="F224" s="2">
        <v>22</v>
      </c>
      <c r="G224" s="2">
        <v>0.5</v>
      </c>
      <c r="H224" s="1">
        <f t="shared" si="53"/>
        <v>22</v>
      </c>
      <c r="I224" s="38">
        <f t="shared" si="54"/>
        <v>0.24</v>
      </c>
      <c r="J224" s="39">
        <f t="shared" si="49"/>
        <v>0.24</v>
      </c>
      <c r="K224" s="4">
        <f t="shared" si="55"/>
        <v>19.634954084936208</v>
      </c>
      <c r="L224" s="38">
        <f t="shared" si="56"/>
        <v>1.2223099629457562E-2</v>
      </c>
      <c r="M224" s="38">
        <f t="shared" si="57"/>
        <v>0.88</v>
      </c>
      <c r="N224" s="41">
        <f t="shared" si="58"/>
        <v>1.388988594256541E-5</v>
      </c>
      <c r="W224" s="39">
        <f t="shared" si="50"/>
        <v>0.01</v>
      </c>
      <c r="AJ224" s="39">
        <f t="shared" si="51"/>
        <v>0.01</v>
      </c>
      <c r="AO224" s="2">
        <v>22</v>
      </c>
      <c r="AP224" s="2">
        <v>-0.25</v>
      </c>
      <c r="AQ224" s="2">
        <v>22</v>
      </c>
      <c r="AR224" s="2">
        <v>-0.09</v>
      </c>
      <c r="AS224" s="2">
        <v>22</v>
      </c>
      <c r="AT224" s="2">
        <v>-0.05</v>
      </c>
      <c r="AU224" s="1">
        <f t="shared" si="59"/>
        <v>22</v>
      </c>
      <c r="AV224" s="4">
        <f t="shared" si="60"/>
        <v>-0.12999999999999998</v>
      </c>
      <c r="AW224" s="39">
        <f t="shared" si="52"/>
        <v>0.01</v>
      </c>
      <c r="AX224" s="38">
        <f t="shared" si="61"/>
        <v>-12.999999999999998</v>
      </c>
      <c r="AY224" s="38">
        <f t="shared" si="62"/>
        <v>0.88</v>
      </c>
      <c r="AZ224" s="38">
        <f t="shared" si="63"/>
        <v>-1.4772727272727271E-2</v>
      </c>
    </row>
    <row r="225" spans="2:52" x14ac:dyDescent="0.25">
      <c r="B225" s="2">
        <v>22.1</v>
      </c>
      <c r="C225" s="2">
        <v>-0.17</v>
      </c>
      <c r="D225" s="2">
        <v>22.1</v>
      </c>
      <c r="E225" s="2">
        <v>0.19</v>
      </c>
      <c r="F225" s="2">
        <v>22.1</v>
      </c>
      <c r="G225" s="2">
        <v>0.35</v>
      </c>
      <c r="H225" s="1">
        <f t="shared" si="53"/>
        <v>22.100000000000005</v>
      </c>
      <c r="I225" s="38">
        <f t="shared" si="54"/>
        <v>0.12333333333333334</v>
      </c>
      <c r="J225" s="39">
        <f t="shared" si="49"/>
        <v>0.12333333333333334</v>
      </c>
      <c r="K225" s="4">
        <f t="shared" si="55"/>
        <v>19.634954084936208</v>
      </c>
      <c r="L225" s="38">
        <f t="shared" si="56"/>
        <v>6.2813150873601356E-3</v>
      </c>
      <c r="M225" s="38">
        <f t="shared" si="57"/>
        <v>0.88400000000000023</v>
      </c>
      <c r="N225" s="41">
        <f t="shared" si="58"/>
        <v>7.1055600535748127E-6</v>
      </c>
      <c r="W225" s="39">
        <f t="shared" si="50"/>
        <v>0.01</v>
      </c>
      <c r="AJ225" s="39">
        <f t="shared" si="51"/>
        <v>0.01</v>
      </c>
      <c r="AO225" s="2">
        <v>22.1</v>
      </c>
      <c r="AP225" s="2">
        <v>-0.25</v>
      </c>
      <c r="AQ225" s="2">
        <v>22.1</v>
      </c>
      <c r="AR225" s="2">
        <v>-0.18</v>
      </c>
      <c r="AS225" s="2">
        <v>22.1</v>
      </c>
      <c r="AT225" s="2">
        <v>-0.17</v>
      </c>
      <c r="AU225" s="1">
        <f t="shared" si="59"/>
        <v>22.100000000000005</v>
      </c>
      <c r="AV225" s="4">
        <f t="shared" si="60"/>
        <v>-0.19999999999999998</v>
      </c>
      <c r="AW225" s="39">
        <f t="shared" si="52"/>
        <v>0.01</v>
      </c>
      <c r="AX225" s="38">
        <f t="shared" si="61"/>
        <v>-19.999999999999996</v>
      </c>
      <c r="AY225" s="38">
        <f t="shared" si="62"/>
        <v>0.88400000000000023</v>
      </c>
      <c r="AZ225" s="38">
        <f t="shared" si="63"/>
        <v>-2.2624434389140261E-2</v>
      </c>
    </row>
    <row r="226" spans="2:52" x14ac:dyDescent="0.25">
      <c r="B226" s="2">
        <v>22.2</v>
      </c>
      <c r="C226" s="2">
        <v>-0.1</v>
      </c>
      <c r="D226" s="2">
        <v>22.2</v>
      </c>
      <c r="E226" s="2">
        <v>0.33</v>
      </c>
      <c r="F226" s="2">
        <v>22.2</v>
      </c>
      <c r="G226" s="2">
        <v>0.32</v>
      </c>
      <c r="H226" s="1">
        <f t="shared" si="53"/>
        <v>22.2</v>
      </c>
      <c r="I226" s="38">
        <f t="shared" si="54"/>
        <v>0.18333333333333335</v>
      </c>
      <c r="J226" s="39">
        <f t="shared" si="49"/>
        <v>0.18333333333333335</v>
      </c>
      <c r="K226" s="4">
        <f t="shared" si="55"/>
        <v>19.634954084936208</v>
      </c>
      <c r="L226" s="38">
        <f t="shared" si="56"/>
        <v>9.3370899947245265E-3</v>
      </c>
      <c r="M226" s="38">
        <f t="shared" si="57"/>
        <v>0.88800000000000001</v>
      </c>
      <c r="N226" s="41">
        <f t="shared" si="58"/>
        <v>1.0514740985050143E-5</v>
      </c>
      <c r="W226" s="39">
        <f t="shared" si="50"/>
        <v>0.01</v>
      </c>
      <c r="AJ226" s="39">
        <f t="shared" si="51"/>
        <v>0.01</v>
      </c>
      <c r="AO226" s="2">
        <v>22.2</v>
      </c>
      <c r="AP226" s="2">
        <v>-0.26</v>
      </c>
      <c r="AQ226" s="2">
        <v>22.2</v>
      </c>
      <c r="AR226" s="2">
        <v>-0.25</v>
      </c>
      <c r="AS226" s="2">
        <v>22.2</v>
      </c>
      <c r="AT226" s="2">
        <v>-0.17</v>
      </c>
      <c r="AU226" s="1">
        <f t="shared" si="59"/>
        <v>22.2</v>
      </c>
      <c r="AV226" s="4">
        <f t="shared" si="60"/>
        <v>-0.22666666666666668</v>
      </c>
      <c r="AW226" s="39">
        <f t="shared" si="52"/>
        <v>0.01</v>
      </c>
      <c r="AX226" s="38">
        <f t="shared" si="61"/>
        <v>-22.666666666666668</v>
      </c>
      <c r="AY226" s="38">
        <f t="shared" si="62"/>
        <v>0.88800000000000001</v>
      </c>
      <c r="AZ226" s="38">
        <f t="shared" si="63"/>
        <v>-2.5525525525525526E-2</v>
      </c>
    </row>
    <row r="227" spans="2:52" x14ac:dyDescent="0.25">
      <c r="B227" s="2">
        <v>22.3</v>
      </c>
      <c r="C227" s="2">
        <v>-0.09</v>
      </c>
      <c r="D227" s="2">
        <v>22.3</v>
      </c>
      <c r="E227" s="2">
        <v>0.25</v>
      </c>
      <c r="F227" s="2">
        <v>22.3</v>
      </c>
      <c r="G227" s="2">
        <v>0.32</v>
      </c>
      <c r="H227" s="1">
        <f t="shared" si="53"/>
        <v>22.3</v>
      </c>
      <c r="I227" s="38">
        <f t="shared" si="54"/>
        <v>0.16</v>
      </c>
      <c r="J227" s="39">
        <f t="shared" si="49"/>
        <v>0.16</v>
      </c>
      <c r="K227" s="4">
        <f t="shared" si="55"/>
        <v>19.634954084936208</v>
      </c>
      <c r="L227" s="38">
        <f t="shared" si="56"/>
        <v>8.1487330863050413E-3</v>
      </c>
      <c r="M227" s="38">
        <f t="shared" si="57"/>
        <v>0.89200000000000002</v>
      </c>
      <c r="N227" s="41">
        <f t="shared" si="58"/>
        <v>9.1353509936155179E-6</v>
      </c>
      <c r="W227" s="39">
        <f t="shared" si="50"/>
        <v>0.01</v>
      </c>
      <c r="AJ227" s="39">
        <f t="shared" si="51"/>
        <v>0.01</v>
      </c>
      <c r="AO227" s="2">
        <v>22.3</v>
      </c>
      <c r="AP227" s="2">
        <v>-0.32</v>
      </c>
      <c r="AQ227" s="2">
        <v>22.3</v>
      </c>
      <c r="AR227" s="2">
        <v>-0.22</v>
      </c>
      <c r="AS227" s="2">
        <v>22.3</v>
      </c>
      <c r="AT227" s="2">
        <v>-0.21</v>
      </c>
      <c r="AU227" s="1">
        <f t="shared" si="59"/>
        <v>22.3</v>
      </c>
      <c r="AV227" s="4">
        <f t="shared" si="60"/>
        <v>-0.25</v>
      </c>
      <c r="AW227" s="39">
        <f t="shared" si="52"/>
        <v>0.01</v>
      </c>
      <c r="AX227" s="38">
        <f t="shared" si="61"/>
        <v>-25</v>
      </c>
      <c r="AY227" s="38">
        <f t="shared" si="62"/>
        <v>0.89200000000000002</v>
      </c>
      <c r="AZ227" s="38">
        <f t="shared" si="63"/>
        <v>-2.8026905829596414E-2</v>
      </c>
    </row>
    <row r="228" spans="2:52" x14ac:dyDescent="0.25">
      <c r="B228" s="2">
        <v>22.4</v>
      </c>
      <c r="C228" s="2">
        <v>-0.15</v>
      </c>
      <c r="D228" s="2">
        <v>22.4</v>
      </c>
      <c r="E228" s="2">
        <v>0.18</v>
      </c>
      <c r="F228" s="2">
        <v>22.4</v>
      </c>
      <c r="G228" s="2">
        <v>0.28000000000000003</v>
      </c>
      <c r="H228" s="1">
        <f t="shared" si="53"/>
        <v>22.399999999999995</v>
      </c>
      <c r="I228" s="38">
        <f t="shared" si="54"/>
        <v>0.10333333333333335</v>
      </c>
      <c r="J228" s="39">
        <f t="shared" si="49"/>
        <v>0.10333333333333335</v>
      </c>
      <c r="K228" s="4">
        <f t="shared" si="55"/>
        <v>19.634954084936208</v>
      </c>
      <c r="L228" s="38">
        <f t="shared" si="56"/>
        <v>5.2627234515720068E-3</v>
      </c>
      <c r="M228" s="38">
        <f t="shared" si="57"/>
        <v>0.8959999999999998</v>
      </c>
      <c r="N228" s="41">
        <f t="shared" si="58"/>
        <v>5.8735752807723298E-6</v>
      </c>
      <c r="W228" s="39">
        <f t="shared" si="50"/>
        <v>0.01</v>
      </c>
      <c r="AJ228" s="39">
        <f t="shared" si="51"/>
        <v>0.01</v>
      </c>
      <c r="AO228" s="2">
        <v>22.4</v>
      </c>
      <c r="AP228" s="2">
        <v>-0.22</v>
      </c>
      <c r="AQ228" s="2">
        <v>22.4</v>
      </c>
      <c r="AR228" s="2">
        <v>-0.25</v>
      </c>
      <c r="AS228" s="2">
        <v>22.4</v>
      </c>
      <c r="AT228" s="2">
        <v>-0.18</v>
      </c>
      <c r="AU228" s="1">
        <f t="shared" si="59"/>
        <v>22.399999999999995</v>
      </c>
      <c r="AV228" s="4">
        <f t="shared" si="60"/>
        <v>-0.21666666666666665</v>
      </c>
      <c r="AW228" s="39">
        <f t="shared" si="52"/>
        <v>0.01</v>
      </c>
      <c r="AX228" s="38">
        <f t="shared" si="61"/>
        <v>-21.666666666666664</v>
      </c>
      <c r="AY228" s="38">
        <f t="shared" si="62"/>
        <v>0.8959999999999998</v>
      </c>
      <c r="AZ228" s="38">
        <f t="shared" si="63"/>
        <v>-2.418154761904762E-2</v>
      </c>
    </row>
    <row r="229" spans="2:52" x14ac:dyDescent="0.25">
      <c r="B229" s="2">
        <v>22.5</v>
      </c>
      <c r="C229" s="2">
        <v>-0.19</v>
      </c>
      <c r="D229" s="2">
        <v>22.5</v>
      </c>
      <c r="E229" s="2">
        <v>0.25</v>
      </c>
      <c r="F229" s="2">
        <v>22.5</v>
      </c>
      <c r="G229" s="2">
        <v>0.15</v>
      </c>
      <c r="H229" s="1">
        <f t="shared" si="53"/>
        <v>22.5</v>
      </c>
      <c r="I229" s="38">
        <f t="shared" si="54"/>
        <v>6.9999999999999993E-2</v>
      </c>
      <c r="J229" s="39">
        <f t="shared" si="49"/>
        <v>6.9999999999999993E-2</v>
      </c>
      <c r="K229" s="4">
        <f t="shared" si="55"/>
        <v>19.634954084936208</v>
      </c>
      <c r="L229" s="38">
        <f t="shared" si="56"/>
        <v>3.5650707252584553E-3</v>
      </c>
      <c r="M229" s="38">
        <f t="shared" si="57"/>
        <v>0.9</v>
      </c>
      <c r="N229" s="41">
        <f t="shared" si="58"/>
        <v>3.9611896947316175E-6</v>
      </c>
      <c r="W229" s="39">
        <f t="shared" si="50"/>
        <v>0.01</v>
      </c>
      <c r="AJ229" s="39">
        <f t="shared" si="51"/>
        <v>0.01</v>
      </c>
      <c r="AO229" s="2">
        <v>22.5</v>
      </c>
      <c r="AP229" s="2">
        <v>-0.19</v>
      </c>
      <c r="AQ229" s="2">
        <v>22.5</v>
      </c>
      <c r="AR229" s="2">
        <v>-0.24</v>
      </c>
      <c r="AS229" s="2">
        <v>22.5</v>
      </c>
      <c r="AT229" s="2">
        <v>-0.24</v>
      </c>
      <c r="AU229" s="1">
        <f t="shared" si="59"/>
        <v>22.5</v>
      </c>
      <c r="AV229" s="4">
        <f t="shared" si="60"/>
        <v>-0.2233333333333333</v>
      </c>
      <c r="AW229" s="39">
        <f t="shared" si="52"/>
        <v>0.01</v>
      </c>
      <c r="AX229" s="38">
        <f t="shared" si="61"/>
        <v>-22.333333333333329</v>
      </c>
      <c r="AY229" s="38">
        <f t="shared" si="62"/>
        <v>0.9</v>
      </c>
      <c r="AZ229" s="38">
        <f t="shared" si="63"/>
        <v>-2.481481481481481E-2</v>
      </c>
    </row>
    <row r="230" spans="2:52" x14ac:dyDescent="0.25">
      <c r="B230" s="2">
        <v>22.6</v>
      </c>
      <c r="C230" s="2">
        <v>-0.08</v>
      </c>
      <c r="D230" s="2">
        <v>22.6</v>
      </c>
      <c r="E230" s="2">
        <v>0.28999999999999998</v>
      </c>
      <c r="F230" s="2">
        <v>22.6</v>
      </c>
      <c r="G230" s="2">
        <v>0.31</v>
      </c>
      <c r="H230" s="1">
        <f t="shared" si="53"/>
        <v>22.600000000000005</v>
      </c>
      <c r="I230" s="38">
        <f t="shared" si="54"/>
        <v>0.17333333333333334</v>
      </c>
      <c r="J230" s="39">
        <f t="shared" si="49"/>
        <v>0.17333333333333334</v>
      </c>
      <c r="K230" s="4">
        <f t="shared" si="55"/>
        <v>19.634954084936208</v>
      </c>
      <c r="L230" s="38">
        <f t="shared" si="56"/>
        <v>8.8277941768304617E-3</v>
      </c>
      <c r="M230" s="38">
        <f t="shared" si="57"/>
        <v>0.90400000000000025</v>
      </c>
      <c r="N230" s="41">
        <f t="shared" si="58"/>
        <v>9.7652590451664368E-6</v>
      </c>
      <c r="W230" s="39">
        <f t="shared" si="50"/>
        <v>0.01</v>
      </c>
      <c r="AJ230" s="39">
        <f t="shared" si="51"/>
        <v>0.01</v>
      </c>
      <c r="AO230" s="2">
        <v>22.6</v>
      </c>
      <c r="AP230" s="2">
        <v>-0.28999999999999998</v>
      </c>
      <c r="AQ230" s="2">
        <v>22.6</v>
      </c>
      <c r="AR230" s="2">
        <v>-0.3</v>
      </c>
      <c r="AS230" s="2">
        <v>22.6</v>
      </c>
      <c r="AT230" s="2">
        <v>-0.18</v>
      </c>
      <c r="AU230" s="1">
        <f t="shared" si="59"/>
        <v>22.600000000000005</v>
      </c>
      <c r="AV230" s="4">
        <f t="shared" si="60"/>
        <v>-0.25666666666666665</v>
      </c>
      <c r="AW230" s="39">
        <f t="shared" si="52"/>
        <v>0.01</v>
      </c>
      <c r="AX230" s="38">
        <f t="shared" si="61"/>
        <v>-25.666666666666664</v>
      </c>
      <c r="AY230" s="38">
        <f t="shared" si="62"/>
        <v>0.90400000000000025</v>
      </c>
      <c r="AZ230" s="38">
        <f t="shared" si="63"/>
        <v>-2.8392330383480817E-2</v>
      </c>
    </row>
    <row r="231" spans="2:52" x14ac:dyDescent="0.25">
      <c r="B231" s="2">
        <v>22.7</v>
      </c>
      <c r="C231" s="2">
        <v>-0.08</v>
      </c>
      <c r="D231" s="2">
        <v>22.7</v>
      </c>
      <c r="E231" s="2">
        <v>0.32</v>
      </c>
      <c r="F231" s="2">
        <v>22.7</v>
      </c>
      <c r="G231" s="2">
        <v>0.16</v>
      </c>
      <c r="H231" s="1">
        <f t="shared" si="53"/>
        <v>22.7</v>
      </c>
      <c r="I231" s="38">
        <f t="shared" si="54"/>
        <v>0.13333333333333333</v>
      </c>
      <c r="J231" s="39">
        <f t="shared" si="49"/>
        <v>0.13333333333333333</v>
      </c>
      <c r="K231" s="4">
        <f t="shared" si="55"/>
        <v>19.634954084936208</v>
      </c>
      <c r="L231" s="38">
        <f t="shared" si="56"/>
        <v>6.7906109052542005E-3</v>
      </c>
      <c r="M231" s="38">
        <f t="shared" si="57"/>
        <v>0.90799999999999992</v>
      </c>
      <c r="N231" s="41">
        <f t="shared" si="58"/>
        <v>7.4786463714253313E-6</v>
      </c>
      <c r="W231" s="39">
        <f t="shared" si="50"/>
        <v>0.01</v>
      </c>
      <c r="AJ231" s="39">
        <f t="shared" si="51"/>
        <v>0.01</v>
      </c>
      <c r="AO231" s="2">
        <v>22.7</v>
      </c>
      <c r="AP231" s="2">
        <v>-0.28000000000000003</v>
      </c>
      <c r="AQ231" s="2">
        <v>22.7</v>
      </c>
      <c r="AR231" s="2">
        <v>-0.26</v>
      </c>
      <c r="AS231" s="2">
        <v>22.7</v>
      </c>
      <c r="AT231" s="2">
        <v>-0.17</v>
      </c>
      <c r="AU231" s="1">
        <f t="shared" si="59"/>
        <v>22.7</v>
      </c>
      <c r="AV231" s="4">
        <f t="shared" si="60"/>
        <v>-0.23666666666666669</v>
      </c>
      <c r="AW231" s="39">
        <f t="shared" si="52"/>
        <v>0.01</v>
      </c>
      <c r="AX231" s="38">
        <f t="shared" si="61"/>
        <v>-23.666666666666668</v>
      </c>
      <c r="AY231" s="38">
        <f t="shared" si="62"/>
        <v>0.90799999999999992</v>
      </c>
      <c r="AZ231" s="38">
        <f t="shared" si="63"/>
        <v>-2.6064610866372986E-2</v>
      </c>
    </row>
    <row r="232" spans="2:52" x14ac:dyDescent="0.25">
      <c r="B232" s="2">
        <v>22.8</v>
      </c>
      <c r="C232" s="2">
        <v>0</v>
      </c>
      <c r="D232" s="2">
        <v>22.8</v>
      </c>
      <c r="E232" s="2">
        <v>0.32</v>
      </c>
      <c r="F232" s="2">
        <v>22.8</v>
      </c>
      <c r="G232" s="2">
        <v>0.21</v>
      </c>
      <c r="H232" s="1">
        <f t="shared" si="53"/>
        <v>22.8</v>
      </c>
      <c r="I232" s="38">
        <f t="shared" si="54"/>
        <v>0.17666666666666667</v>
      </c>
      <c r="J232" s="39">
        <f t="shared" si="49"/>
        <v>0.17666666666666667</v>
      </c>
      <c r="K232" s="4">
        <f t="shared" si="55"/>
        <v>19.634954084936208</v>
      </c>
      <c r="L232" s="38">
        <f t="shared" si="56"/>
        <v>8.9975594494618154E-3</v>
      </c>
      <c r="M232" s="38">
        <f t="shared" si="57"/>
        <v>0.91200000000000003</v>
      </c>
      <c r="N232" s="41">
        <f t="shared" si="58"/>
        <v>9.8657450103747975E-6</v>
      </c>
      <c r="W232" s="39">
        <f t="shared" si="50"/>
        <v>0.01</v>
      </c>
      <c r="AJ232" s="39">
        <f t="shared" si="51"/>
        <v>0.01</v>
      </c>
      <c r="AO232" s="2">
        <v>22.8</v>
      </c>
      <c r="AP232" s="2">
        <v>-0.31</v>
      </c>
      <c r="AQ232" s="2">
        <v>22.8</v>
      </c>
      <c r="AR232" s="2">
        <v>-0.23</v>
      </c>
      <c r="AS232" s="2">
        <v>22.8</v>
      </c>
      <c r="AT232" s="2">
        <v>-0.26</v>
      </c>
      <c r="AU232" s="1">
        <f t="shared" si="59"/>
        <v>22.8</v>
      </c>
      <c r="AV232" s="4">
        <f t="shared" si="60"/>
        <v>-0.26666666666666666</v>
      </c>
      <c r="AW232" s="39">
        <f t="shared" si="52"/>
        <v>0.01</v>
      </c>
      <c r="AX232" s="38">
        <f t="shared" si="61"/>
        <v>-26.666666666666664</v>
      </c>
      <c r="AY232" s="38">
        <f t="shared" si="62"/>
        <v>0.91200000000000003</v>
      </c>
      <c r="AZ232" s="38">
        <f t="shared" si="63"/>
        <v>-2.9239766081871343E-2</v>
      </c>
    </row>
    <row r="233" spans="2:52" x14ac:dyDescent="0.25">
      <c r="B233" s="2">
        <v>22.9</v>
      </c>
      <c r="C233" s="2">
        <v>0.04</v>
      </c>
      <c r="D233" s="2">
        <v>22.9</v>
      </c>
      <c r="E233" s="2">
        <v>0.25</v>
      </c>
      <c r="F233" s="2">
        <v>22.9</v>
      </c>
      <c r="G233" s="2">
        <v>0.38</v>
      </c>
      <c r="H233" s="1">
        <f t="shared" si="53"/>
        <v>22.899999999999995</v>
      </c>
      <c r="I233" s="38">
        <f t="shared" si="54"/>
        <v>0.2233333333333333</v>
      </c>
      <c r="J233" s="39">
        <f t="shared" si="49"/>
        <v>0.2233333333333333</v>
      </c>
      <c r="K233" s="4">
        <f t="shared" si="55"/>
        <v>19.634954084936208</v>
      </c>
      <c r="L233" s="38">
        <f t="shared" si="56"/>
        <v>1.1374273266300784E-2</v>
      </c>
      <c r="M233" s="38">
        <f t="shared" si="57"/>
        <v>0.91599999999999981</v>
      </c>
      <c r="N233" s="41">
        <f t="shared" si="58"/>
        <v>1.2417328893341469E-5</v>
      </c>
      <c r="W233" s="39">
        <f t="shared" si="50"/>
        <v>0.01</v>
      </c>
      <c r="AJ233" s="39">
        <f t="shared" si="51"/>
        <v>0.01</v>
      </c>
      <c r="AO233" s="2">
        <v>22.9</v>
      </c>
      <c r="AP233" s="2">
        <v>-0.27</v>
      </c>
      <c r="AQ233" s="2">
        <v>22.9</v>
      </c>
      <c r="AR233" s="2">
        <v>-0.31</v>
      </c>
      <c r="AS233" s="2">
        <v>22.9</v>
      </c>
      <c r="AT233" s="2">
        <v>-0.22</v>
      </c>
      <c r="AU233" s="1">
        <f t="shared" si="59"/>
        <v>22.899999999999995</v>
      </c>
      <c r="AV233" s="4">
        <f t="shared" si="60"/>
        <v>-0.26666666666666666</v>
      </c>
      <c r="AW233" s="39">
        <f t="shared" si="52"/>
        <v>0.01</v>
      </c>
      <c r="AX233" s="38">
        <f t="shared" si="61"/>
        <v>-26.666666666666664</v>
      </c>
      <c r="AY233" s="38">
        <f t="shared" si="62"/>
        <v>0.91599999999999981</v>
      </c>
      <c r="AZ233" s="38">
        <f t="shared" si="63"/>
        <v>-2.9112081513828242E-2</v>
      </c>
    </row>
    <row r="234" spans="2:52" x14ac:dyDescent="0.25">
      <c r="B234" s="2">
        <v>23</v>
      </c>
      <c r="C234" s="2">
        <v>0.12</v>
      </c>
      <c r="D234" s="2">
        <v>23</v>
      </c>
      <c r="E234" s="2">
        <v>0.27</v>
      </c>
      <c r="F234" s="2">
        <v>23</v>
      </c>
      <c r="G234" s="2">
        <v>0.21</v>
      </c>
      <c r="H234" s="1">
        <f t="shared" si="53"/>
        <v>23</v>
      </c>
      <c r="I234" s="38">
        <f t="shared" si="54"/>
        <v>0.19999999999999998</v>
      </c>
      <c r="J234" s="39">
        <f t="shared" si="49"/>
        <v>0.19999999999999998</v>
      </c>
      <c r="K234" s="4">
        <f t="shared" si="55"/>
        <v>19.634954084936208</v>
      </c>
      <c r="L234" s="38">
        <f t="shared" si="56"/>
        <v>1.0185916357881301E-2</v>
      </c>
      <c r="M234" s="38">
        <f t="shared" si="57"/>
        <v>0.92</v>
      </c>
      <c r="N234" s="41">
        <f t="shared" si="58"/>
        <v>1.1071648215088369E-5</v>
      </c>
      <c r="W234" s="39">
        <f t="shared" si="50"/>
        <v>0.01</v>
      </c>
      <c r="AJ234" s="39">
        <f t="shared" si="51"/>
        <v>0.01</v>
      </c>
      <c r="AO234" s="2">
        <v>23</v>
      </c>
      <c r="AP234" s="2">
        <v>-0.28000000000000003</v>
      </c>
      <c r="AQ234" s="2">
        <v>23</v>
      </c>
      <c r="AR234" s="2">
        <v>-0.28000000000000003</v>
      </c>
      <c r="AS234" s="2">
        <v>23</v>
      </c>
      <c r="AT234" s="2">
        <v>-0.25</v>
      </c>
      <c r="AU234" s="1">
        <f t="shared" si="59"/>
        <v>23</v>
      </c>
      <c r="AV234" s="4">
        <f t="shared" si="60"/>
        <v>-0.27</v>
      </c>
      <c r="AW234" s="39">
        <f t="shared" si="52"/>
        <v>0.01</v>
      </c>
      <c r="AX234" s="38">
        <f t="shared" si="61"/>
        <v>-27</v>
      </c>
      <c r="AY234" s="38">
        <f t="shared" si="62"/>
        <v>0.92</v>
      </c>
      <c r="AZ234" s="38">
        <f t="shared" si="63"/>
        <v>-2.9347826086956519E-2</v>
      </c>
    </row>
    <row r="235" spans="2:52" x14ac:dyDescent="0.25">
      <c r="B235" s="2">
        <v>23.1</v>
      </c>
      <c r="C235" s="2">
        <v>0.21</v>
      </c>
      <c r="D235" s="2">
        <v>23.1</v>
      </c>
      <c r="E235" s="2">
        <v>0.17</v>
      </c>
      <c r="F235" s="2">
        <v>23.1</v>
      </c>
      <c r="G235" s="2">
        <v>0.09</v>
      </c>
      <c r="H235" s="1">
        <f t="shared" si="53"/>
        <v>23.100000000000005</v>
      </c>
      <c r="I235" s="38">
        <f t="shared" si="54"/>
        <v>0.15666666666666665</v>
      </c>
      <c r="J235" s="39">
        <f t="shared" si="49"/>
        <v>0.15666666666666665</v>
      </c>
      <c r="K235" s="4">
        <f t="shared" si="55"/>
        <v>19.634954084936208</v>
      </c>
      <c r="L235" s="38">
        <f t="shared" si="56"/>
        <v>7.9789678136736857E-3</v>
      </c>
      <c r="M235" s="38">
        <f t="shared" si="57"/>
        <v>0.92400000000000015</v>
      </c>
      <c r="N235" s="41">
        <f t="shared" si="58"/>
        <v>8.6352465515948966E-6</v>
      </c>
      <c r="W235" s="39">
        <f t="shared" si="50"/>
        <v>0.01</v>
      </c>
      <c r="AJ235" s="39">
        <f t="shared" si="51"/>
        <v>0.01</v>
      </c>
      <c r="AO235" s="2">
        <v>23.1</v>
      </c>
      <c r="AP235" s="2">
        <v>-0.27</v>
      </c>
      <c r="AQ235" s="2">
        <v>23.1</v>
      </c>
      <c r="AR235" s="2">
        <v>-0.3</v>
      </c>
      <c r="AS235" s="2">
        <v>23.1</v>
      </c>
      <c r="AT235" s="2">
        <v>-0.18</v>
      </c>
      <c r="AU235" s="1">
        <f t="shared" si="59"/>
        <v>23.100000000000005</v>
      </c>
      <c r="AV235" s="4">
        <f t="shared" si="60"/>
        <v>-0.25</v>
      </c>
      <c r="AW235" s="39">
        <f t="shared" si="52"/>
        <v>0.01</v>
      </c>
      <c r="AX235" s="38">
        <f t="shared" si="61"/>
        <v>-25</v>
      </c>
      <c r="AY235" s="38">
        <f t="shared" si="62"/>
        <v>0.92400000000000015</v>
      </c>
      <c r="AZ235" s="38">
        <f t="shared" si="63"/>
        <v>-2.7056277056277053E-2</v>
      </c>
    </row>
    <row r="236" spans="2:52" x14ac:dyDescent="0.25">
      <c r="B236" s="2">
        <v>23.2</v>
      </c>
      <c r="C236" s="2">
        <v>0.59</v>
      </c>
      <c r="D236" s="2">
        <v>23.2</v>
      </c>
      <c r="E236" s="2">
        <v>0.21</v>
      </c>
      <c r="F236" s="2">
        <v>23.2</v>
      </c>
      <c r="G236" s="2">
        <v>0.11</v>
      </c>
      <c r="H236" s="1">
        <f t="shared" si="53"/>
        <v>23.2</v>
      </c>
      <c r="I236" s="38">
        <f t="shared" si="54"/>
        <v>0.30333333333333329</v>
      </c>
      <c r="J236" s="39">
        <f t="shared" si="49"/>
        <v>0.30333333333333329</v>
      </c>
      <c r="K236" s="4">
        <f t="shared" si="55"/>
        <v>19.634954084936208</v>
      </c>
      <c r="L236" s="38">
        <f t="shared" si="56"/>
        <v>1.5448639809453305E-2</v>
      </c>
      <c r="M236" s="38">
        <f t="shared" si="57"/>
        <v>0.92799999999999994</v>
      </c>
      <c r="N236" s="41">
        <f t="shared" si="58"/>
        <v>1.6647241173979853E-5</v>
      </c>
      <c r="W236" s="39">
        <f t="shared" si="50"/>
        <v>0.01</v>
      </c>
      <c r="AJ236" s="39">
        <f t="shared" si="51"/>
        <v>0.01</v>
      </c>
      <c r="AO236" s="2">
        <v>23.2</v>
      </c>
      <c r="AP236" s="2">
        <v>-0.26</v>
      </c>
      <c r="AQ236" s="2">
        <v>23.2</v>
      </c>
      <c r="AR236" s="2">
        <v>-0.31</v>
      </c>
      <c r="AS236" s="2">
        <v>23.2</v>
      </c>
      <c r="AT236" s="2">
        <v>-0.28000000000000003</v>
      </c>
      <c r="AU236" s="1">
        <f t="shared" si="59"/>
        <v>23.2</v>
      </c>
      <c r="AV236" s="4">
        <f t="shared" si="60"/>
        <v>-0.28333333333333338</v>
      </c>
      <c r="AW236" s="39">
        <f t="shared" si="52"/>
        <v>0.01</v>
      </c>
      <c r="AX236" s="38">
        <f t="shared" si="61"/>
        <v>-28.333333333333339</v>
      </c>
      <c r="AY236" s="38">
        <f t="shared" si="62"/>
        <v>0.92799999999999994</v>
      </c>
      <c r="AZ236" s="38">
        <f t="shared" si="63"/>
        <v>-3.0531609195402307E-2</v>
      </c>
    </row>
    <row r="237" spans="2:52" x14ac:dyDescent="0.25">
      <c r="B237" s="2">
        <v>23.3</v>
      </c>
      <c r="C237" s="2">
        <v>0.45</v>
      </c>
      <c r="D237" s="2">
        <v>23.3</v>
      </c>
      <c r="E237" s="2">
        <v>0.3</v>
      </c>
      <c r="F237" s="2">
        <v>23.3</v>
      </c>
      <c r="G237" s="2">
        <v>0.13</v>
      </c>
      <c r="H237" s="1">
        <f t="shared" si="53"/>
        <v>23.3</v>
      </c>
      <c r="I237" s="38">
        <f t="shared" si="54"/>
        <v>0.29333333333333333</v>
      </c>
      <c r="J237" s="39">
        <f t="shared" si="49"/>
        <v>0.29333333333333333</v>
      </c>
      <c r="K237" s="4">
        <f t="shared" si="55"/>
        <v>19.634954084936208</v>
      </c>
      <c r="L237" s="38">
        <f t="shared" si="56"/>
        <v>1.4939343991559242E-2</v>
      </c>
      <c r="M237" s="38">
        <f t="shared" si="57"/>
        <v>0.93200000000000005</v>
      </c>
      <c r="N237" s="41">
        <f t="shared" si="58"/>
        <v>1.6029339046737383E-5</v>
      </c>
      <c r="W237" s="39">
        <f t="shared" si="50"/>
        <v>0.01</v>
      </c>
      <c r="AJ237" s="39">
        <f t="shared" si="51"/>
        <v>0.01</v>
      </c>
      <c r="AO237" s="2">
        <v>23.3</v>
      </c>
      <c r="AP237" s="2">
        <v>-0.24</v>
      </c>
      <c r="AQ237" s="2">
        <v>23.3</v>
      </c>
      <c r="AR237" s="2">
        <v>-0.27</v>
      </c>
      <c r="AS237" s="2">
        <v>23.3</v>
      </c>
      <c r="AT237" s="2">
        <v>-0.27</v>
      </c>
      <c r="AU237" s="1">
        <f t="shared" si="59"/>
        <v>23.3</v>
      </c>
      <c r="AV237" s="4">
        <f t="shared" si="60"/>
        <v>-0.26</v>
      </c>
      <c r="AW237" s="39">
        <f t="shared" si="52"/>
        <v>0.01</v>
      </c>
      <c r="AX237" s="38">
        <f t="shared" si="61"/>
        <v>-26</v>
      </c>
      <c r="AY237" s="38">
        <f t="shared" si="62"/>
        <v>0.93200000000000005</v>
      </c>
      <c r="AZ237" s="38">
        <f t="shared" si="63"/>
        <v>-2.7896995708154508E-2</v>
      </c>
    </row>
    <row r="238" spans="2:52" x14ac:dyDescent="0.25">
      <c r="B238" s="2">
        <v>23.4</v>
      </c>
      <c r="C238" s="2">
        <v>0.56000000000000005</v>
      </c>
      <c r="D238" s="2">
        <v>23.4</v>
      </c>
      <c r="E238" s="2">
        <v>0.32</v>
      </c>
      <c r="F238" s="2">
        <v>23.4</v>
      </c>
      <c r="G238" s="2">
        <v>0.08</v>
      </c>
      <c r="H238" s="1">
        <f t="shared" si="53"/>
        <v>23.399999999999995</v>
      </c>
      <c r="I238" s="38">
        <f t="shared" si="54"/>
        <v>0.32</v>
      </c>
      <c r="J238" s="39">
        <f t="shared" si="49"/>
        <v>0.32</v>
      </c>
      <c r="K238" s="4">
        <f t="shared" si="55"/>
        <v>19.634954084936208</v>
      </c>
      <c r="L238" s="38">
        <f t="shared" si="56"/>
        <v>1.6297466172610083E-2</v>
      </c>
      <c r="M238" s="38">
        <f t="shared" si="57"/>
        <v>0.93599999999999983</v>
      </c>
      <c r="N238" s="41">
        <f t="shared" si="58"/>
        <v>1.7411822833985135E-5</v>
      </c>
      <c r="W238" s="39">
        <f t="shared" si="50"/>
        <v>0.01</v>
      </c>
      <c r="AJ238" s="39">
        <f t="shared" si="51"/>
        <v>0.01</v>
      </c>
      <c r="AO238" s="2">
        <v>23.4</v>
      </c>
      <c r="AP238" s="2">
        <v>-0.3</v>
      </c>
      <c r="AQ238" s="2">
        <v>23.4</v>
      </c>
      <c r="AR238" s="2">
        <v>-0.24</v>
      </c>
      <c r="AS238" s="2">
        <v>23.4</v>
      </c>
      <c r="AT238" s="2">
        <v>-0.3</v>
      </c>
      <c r="AU238" s="1">
        <f t="shared" si="59"/>
        <v>23.399999999999995</v>
      </c>
      <c r="AV238" s="4">
        <f t="shared" si="60"/>
        <v>-0.28000000000000003</v>
      </c>
      <c r="AW238" s="39">
        <f t="shared" si="52"/>
        <v>0.01</v>
      </c>
      <c r="AX238" s="38">
        <f t="shared" si="61"/>
        <v>-28.000000000000004</v>
      </c>
      <c r="AY238" s="38">
        <f t="shared" si="62"/>
        <v>0.93599999999999983</v>
      </c>
      <c r="AZ238" s="38">
        <f t="shared" si="63"/>
        <v>-2.9914529914529923E-2</v>
      </c>
    </row>
    <row r="239" spans="2:52" x14ac:dyDescent="0.25">
      <c r="B239" s="2">
        <v>23.5</v>
      </c>
      <c r="C239" s="2">
        <v>0.51</v>
      </c>
      <c r="D239" s="2">
        <v>23.5</v>
      </c>
      <c r="E239" s="2">
        <v>0.28999999999999998</v>
      </c>
      <c r="F239" s="2">
        <v>23.5</v>
      </c>
      <c r="G239" s="2">
        <v>0.21</v>
      </c>
      <c r="H239" s="1">
        <f t="shared" si="53"/>
        <v>23.5</v>
      </c>
      <c r="I239" s="38">
        <f t="shared" si="54"/>
        <v>0.33666666666666667</v>
      </c>
      <c r="J239" s="39">
        <f t="shared" si="49"/>
        <v>0.33666666666666667</v>
      </c>
      <c r="K239" s="4">
        <f t="shared" si="55"/>
        <v>19.634954084936208</v>
      </c>
      <c r="L239" s="38">
        <f t="shared" si="56"/>
        <v>1.7146292535766858E-2</v>
      </c>
      <c r="M239" s="38">
        <f t="shared" si="57"/>
        <v>0.94</v>
      </c>
      <c r="N239" s="41">
        <f t="shared" si="58"/>
        <v>1.824073674017751E-5</v>
      </c>
      <c r="W239" s="39">
        <f t="shared" si="50"/>
        <v>0.01</v>
      </c>
      <c r="AJ239" s="39">
        <f t="shared" si="51"/>
        <v>0.01</v>
      </c>
      <c r="AO239" s="2">
        <v>23.5</v>
      </c>
      <c r="AP239" s="2">
        <v>-0.23</v>
      </c>
      <c r="AQ239" s="2">
        <v>23.5</v>
      </c>
      <c r="AR239" s="2">
        <v>-0.27</v>
      </c>
      <c r="AS239" s="2">
        <v>23.5</v>
      </c>
      <c r="AT239" s="2">
        <v>-0.28000000000000003</v>
      </c>
      <c r="AU239" s="1">
        <f t="shared" si="59"/>
        <v>23.5</v>
      </c>
      <c r="AV239" s="4">
        <f t="shared" si="60"/>
        <v>-0.26</v>
      </c>
      <c r="AW239" s="39">
        <f t="shared" si="52"/>
        <v>0.01</v>
      </c>
      <c r="AX239" s="38">
        <f t="shared" si="61"/>
        <v>-26</v>
      </c>
      <c r="AY239" s="38">
        <f t="shared" si="62"/>
        <v>0.94</v>
      </c>
      <c r="AZ239" s="38">
        <f t="shared" si="63"/>
        <v>-2.7659574468085112E-2</v>
      </c>
    </row>
    <row r="240" spans="2:52" x14ac:dyDescent="0.25">
      <c r="B240" s="2">
        <v>23.6</v>
      </c>
      <c r="C240" s="2">
        <v>1.1100000000000001</v>
      </c>
      <c r="D240" s="2">
        <v>23.6</v>
      </c>
      <c r="E240" s="2">
        <v>0.39</v>
      </c>
      <c r="F240" s="2">
        <v>23.6</v>
      </c>
      <c r="G240" s="2">
        <v>0.1</v>
      </c>
      <c r="H240" s="1">
        <f t="shared" si="53"/>
        <v>23.600000000000005</v>
      </c>
      <c r="I240" s="38">
        <f t="shared" si="54"/>
        <v>0.53333333333333333</v>
      </c>
      <c r="J240" s="39">
        <f t="shared" si="49"/>
        <v>0.53333333333333333</v>
      </c>
      <c r="K240" s="4">
        <f t="shared" si="55"/>
        <v>19.634954084936208</v>
      </c>
      <c r="L240" s="38">
        <f t="shared" si="56"/>
        <v>2.7162443621016802E-2</v>
      </c>
      <c r="M240" s="38">
        <f t="shared" si="57"/>
        <v>0.94400000000000017</v>
      </c>
      <c r="N240" s="41">
        <f t="shared" si="58"/>
        <v>2.8773775022263557E-5</v>
      </c>
      <c r="W240" s="39">
        <f t="shared" si="50"/>
        <v>0.01</v>
      </c>
      <c r="AJ240" s="39">
        <f t="shared" si="51"/>
        <v>0.01</v>
      </c>
      <c r="AO240" s="2">
        <v>23.6</v>
      </c>
      <c r="AP240" s="2">
        <v>-0.3</v>
      </c>
      <c r="AQ240" s="2">
        <v>23.6</v>
      </c>
      <c r="AR240" s="2">
        <v>-0.26</v>
      </c>
      <c r="AS240" s="2">
        <v>23.6</v>
      </c>
      <c r="AT240" s="2">
        <v>-0.27</v>
      </c>
      <c r="AU240" s="1">
        <f t="shared" si="59"/>
        <v>23.600000000000005</v>
      </c>
      <c r="AV240" s="4">
        <f t="shared" si="60"/>
        <v>-0.27666666666666667</v>
      </c>
      <c r="AW240" s="39">
        <f t="shared" si="52"/>
        <v>0.01</v>
      </c>
      <c r="AX240" s="38">
        <f t="shared" si="61"/>
        <v>-27.666666666666668</v>
      </c>
      <c r="AY240" s="38">
        <f t="shared" si="62"/>
        <v>0.94400000000000017</v>
      </c>
      <c r="AZ240" s="38">
        <f t="shared" si="63"/>
        <v>-2.9307909604519771E-2</v>
      </c>
    </row>
    <row r="241" spans="2:52" x14ac:dyDescent="0.25">
      <c r="B241" s="2">
        <v>23.7</v>
      </c>
      <c r="C241" s="2">
        <v>1.06</v>
      </c>
      <c r="D241" s="2">
        <v>23.7</v>
      </c>
      <c r="E241" s="2">
        <v>0.32</v>
      </c>
      <c r="F241" s="2">
        <v>23.7</v>
      </c>
      <c r="G241" s="2">
        <v>0.06</v>
      </c>
      <c r="H241" s="1">
        <f t="shared" si="53"/>
        <v>23.7</v>
      </c>
      <c r="I241" s="38">
        <f t="shared" si="54"/>
        <v>0.48000000000000004</v>
      </c>
      <c r="J241" s="39">
        <f t="shared" si="49"/>
        <v>0.48000000000000004</v>
      </c>
      <c r="K241" s="4">
        <f t="shared" si="55"/>
        <v>19.634954084936208</v>
      </c>
      <c r="L241" s="38">
        <f t="shared" si="56"/>
        <v>2.4446199258915124E-2</v>
      </c>
      <c r="M241" s="38">
        <f t="shared" si="57"/>
        <v>0.94799999999999995</v>
      </c>
      <c r="N241" s="41">
        <f t="shared" si="58"/>
        <v>2.5787130019952662E-5</v>
      </c>
      <c r="W241" s="39">
        <f t="shared" si="50"/>
        <v>0.01</v>
      </c>
      <c r="AJ241" s="39">
        <f t="shared" si="51"/>
        <v>0.01</v>
      </c>
      <c r="AO241" s="2">
        <v>23.7</v>
      </c>
      <c r="AP241" s="2">
        <v>-0.27</v>
      </c>
      <c r="AQ241" s="2">
        <v>23.7</v>
      </c>
      <c r="AR241" s="2">
        <v>-0.26</v>
      </c>
      <c r="AS241" s="2">
        <v>23.7</v>
      </c>
      <c r="AT241" s="2">
        <v>-0.32</v>
      </c>
      <c r="AU241" s="1">
        <f t="shared" si="59"/>
        <v>23.7</v>
      </c>
      <c r="AV241" s="4">
        <f t="shared" si="60"/>
        <v>-0.28333333333333338</v>
      </c>
      <c r="AW241" s="39">
        <f t="shared" si="52"/>
        <v>0.01</v>
      </c>
      <c r="AX241" s="38">
        <f t="shared" si="61"/>
        <v>-28.333333333333339</v>
      </c>
      <c r="AY241" s="38">
        <f t="shared" si="62"/>
        <v>0.94799999999999995</v>
      </c>
      <c r="AZ241" s="38">
        <f t="shared" si="63"/>
        <v>-2.9887482419127996E-2</v>
      </c>
    </row>
    <row r="242" spans="2:52" x14ac:dyDescent="0.25">
      <c r="B242" s="2">
        <v>23.8</v>
      </c>
      <c r="C242" s="2">
        <v>1.35</v>
      </c>
      <c r="D242" s="2">
        <v>23.8</v>
      </c>
      <c r="E242" s="2">
        <v>0.27</v>
      </c>
      <c r="F242" s="2">
        <v>23.8</v>
      </c>
      <c r="G242" s="2">
        <v>0.19</v>
      </c>
      <c r="H242" s="1">
        <f t="shared" si="53"/>
        <v>23.8</v>
      </c>
      <c r="I242" s="38">
        <f t="shared" si="54"/>
        <v>0.60333333333333339</v>
      </c>
      <c r="J242" s="39">
        <f t="shared" si="49"/>
        <v>0.60333333333333339</v>
      </c>
      <c r="K242" s="4">
        <f t="shared" si="55"/>
        <v>19.634954084936208</v>
      </c>
      <c r="L242" s="38">
        <f t="shared" si="56"/>
        <v>3.0727514346275263E-2</v>
      </c>
      <c r="M242" s="38">
        <f t="shared" si="57"/>
        <v>0.95200000000000007</v>
      </c>
      <c r="N242" s="41">
        <f t="shared" si="58"/>
        <v>3.2276800783902588E-5</v>
      </c>
      <c r="W242" s="39">
        <f t="shared" si="50"/>
        <v>0.01</v>
      </c>
      <c r="AJ242" s="39">
        <f t="shared" si="51"/>
        <v>0.01</v>
      </c>
      <c r="AO242" s="2">
        <v>23.8</v>
      </c>
      <c r="AP242" s="2">
        <v>-0.26</v>
      </c>
      <c r="AQ242" s="2">
        <v>23.8</v>
      </c>
      <c r="AR242" s="2">
        <v>-0.24</v>
      </c>
      <c r="AS242" s="2">
        <v>23.8</v>
      </c>
      <c r="AT242" s="2">
        <v>-0.32</v>
      </c>
      <c r="AU242" s="1">
        <f t="shared" si="59"/>
        <v>23.8</v>
      </c>
      <c r="AV242" s="4">
        <f t="shared" si="60"/>
        <v>-0.27333333333333337</v>
      </c>
      <c r="AW242" s="39">
        <f t="shared" si="52"/>
        <v>0.01</v>
      </c>
      <c r="AX242" s="38">
        <f t="shared" si="61"/>
        <v>-27.333333333333336</v>
      </c>
      <c r="AY242" s="38">
        <f t="shared" si="62"/>
        <v>0.95200000000000007</v>
      </c>
      <c r="AZ242" s="38">
        <f t="shared" si="63"/>
        <v>-2.8711484593837537E-2</v>
      </c>
    </row>
    <row r="243" spans="2:52" x14ac:dyDescent="0.25">
      <c r="B243" s="2">
        <v>23.9</v>
      </c>
      <c r="C243" s="2">
        <v>1.79</v>
      </c>
      <c r="D243" s="2">
        <v>23.9</v>
      </c>
      <c r="E243" s="2">
        <v>0.31</v>
      </c>
      <c r="F243" s="2">
        <v>23.9</v>
      </c>
      <c r="G243" s="2">
        <v>-0.03</v>
      </c>
      <c r="H243" s="1">
        <f t="shared" si="53"/>
        <v>23.899999999999995</v>
      </c>
      <c r="I243" s="38">
        <f t="shared" si="54"/>
        <v>0.69000000000000006</v>
      </c>
      <c r="J243" s="39">
        <f t="shared" si="49"/>
        <v>0.69000000000000006</v>
      </c>
      <c r="K243" s="4">
        <f t="shared" si="55"/>
        <v>19.634954084936208</v>
      </c>
      <c r="L243" s="38">
        <f t="shared" si="56"/>
        <v>3.5141411434690496E-2</v>
      </c>
      <c r="M243" s="38">
        <f t="shared" si="57"/>
        <v>0.95599999999999985</v>
      </c>
      <c r="N243" s="41">
        <f t="shared" si="58"/>
        <v>3.6758798571851993E-5</v>
      </c>
      <c r="W243" s="39">
        <f t="shared" si="50"/>
        <v>0.01</v>
      </c>
      <c r="AJ243" s="39">
        <f t="shared" si="51"/>
        <v>0.01</v>
      </c>
      <c r="AO243" s="2">
        <v>23.9</v>
      </c>
      <c r="AP243" s="2">
        <v>-0.25</v>
      </c>
      <c r="AQ243" s="2">
        <v>23.9</v>
      </c>
      <c r="AR243" s="2">
        <v>-0.22</v>
      </c>
      <c r="AS243" s="2">
        <v>23.9</v>
      </c>
      <c r="AT243" s="2">
        <v>-0.31</v>
      </c>
      <c r="AU243" s="1">
        <f t="shared" si="59"/>
        <v>23.899999999999995</v>
      </c>
      <c r="AV243" s="4">
        <f t="shared" si="60"/>
        <v>-0.26</v>
      </c>
      <c r="AW243" s="39">
        <f t="shared" si="52"/>
        <v>0.01</v>
      </c>
      <c r="AX243" s="38">
        <f t="shared" si="61"/>
        <v>-26</v>
      </c>
      <c r="AY243" s="38">
        <f t="shared" si="62"/>
        <v>0.95599999999999985</v>
      </c>
      <c r="AZ243" s="38">
        <f t="shared" si="63"/>
        <v>-2.7196652719665277E-2</v>
      </c>
    </row>
    <row r="244" spans="2:52" x14ac:dyDescent="0.25">
      <c r="B244" s="2">
        <v>24</v>
      </c>
      <c r="C244" s="2">
        <v>2.48</v>
      </c>
      <c r="D244" s="2">
        <v>24</v>
      </c>
      <c r="E244" s="2">
        <v>0.35</v>
      </c>
      <c r="F244" s="2">
        <v>24</v>
      </c>
      <c r="G244" s="2">
        <v>0.05</v>
      </c>
      <c r="H244" s="1">
        <f t="shared" si="53"/>
        <v>24</v>
      </c>
      <c r="I244" s="38">
        <f t="shared" si="54"/>
        <v>0.96</v>
      </c>
      <c r="J244" s="39">
        <f t="shared" si="49"/>
        <v>0.96</v>
      </c>
      <c r="K244" s="4">
        <f t="shared" si="55"/>
        <v>19.634954084936208</v>
      </c>
      <c r="L244" s="38">
        <f t="shared" si="56"/>
        <v>4.8892398517830248E-2</v>
      </c>
      <c r="M244" s="38">
        <f t="shared" si="57"/>
        <v>0.96</v>
      </c>
      <c r="N244" s="41">
        <f t="shared" si="58"/>
        <v>5.0929581789406506E-5</v>
      </c>
      <c r="W244" s="39">
        <f t="shared" si="50"/>
        <v>0.01</v>
      </c>
      <c r="AJ244" s="39">
        <f t="shared" si="51"/>
        <v>0.01</v>
      </c>
      <c r="AO244" s="2">
        <v>24</v>
      </c>
      <c r="AP244" s="2">
        <v>-0.28000000000000003</v>
      </c>
      <c r="AQ244" s="2">
        <v>24</v>
      </c>
      <c r="AR244" s="2">
        <v>-0.27</v>
      </c>
      <c r="AS244" s="2">
        <v>24</v>
      </c>
      <c r="AT244" s="2">
        <v>-0.28999999999999998</v>
      </c>
      <c r="AU244" s="1">
        <f t="shared" si="59"/>
        <v>24</v>
      </c>
      <c r="AV244" s="4">
        <f t="shared" si="60"/>
        <v>-0.28000000000000003</v>
      </c>
      <c r="AW244" s="39">
        <f t="shared" si="52"/>
        <v>0.01</v>
      </c>
      <c r="AX244" s="38">
        <f t="shared" si="61"/>
        <v>-28.000000000000004</v>
      </c>
      <c r="AY244" s="38">
        <f t="shared" si="62"/>
        <v>0.96</v>
      </c>
      <c r="AZ244" s="38">
        <f t="shared" si="63"/>
        <v>-2.9166666666666671E-2</v>
      </c>
    </row>
    <row r="245" spans="2:52" x14ac:dyDescent="0.25">
      <c r="B245" s="2">
        <v>24.1</v>
      </c>
      <c r="C245" s="2">
        <v>2.59</v>
      </c>
      <c r="D245" s="2">
        <v>24.1</v>
      </c>
      <c r="E245" s="2">
        <v>0.43</v>
      </c>
      <c r="F245" s="2">
        <v>24.1</v>
      </c>
      <c r="G245" s="2">
        <v>0.01</v>
      </c>
      <c r="H245" s="1">
        <f t="shared" si="53"/>
        <v>24.100000000000005</v>
      </c>
      <c r="I245" s="38">
        <f t="shared" si="54"/>
        <v>1.01</v>
      </c>
      <c r="J245" s="39">
        <f t="shared" si="49"/>
        <v>1.01</v>
      </c>
      <c r="K245" s="4">
        <f t="shared" si="55"/>
        <v>19.634954084936208</v>
      </c>
      <c r="L245" s="38">
        <f t="shared" si="56"/>
        <v>5.1438877607300572E-2</v>
      </c>
      <c r="M245" s="38">
        <f t="shared" si="57"/>
        <v>0.96400000000000019</v>
      </c>
      <c r="N245" s="41">
        <f t="shared" si="58"/>
        <v>5.3359831542842906E-5</v>
      </c>
      <c r="W245" s="39">
        <f t="shared" si="50"/>
        <v>0.01</v>
      </c>
      <c r="AJ245" s="39">
        <f t="shared" si="51"/>
        <v>0.01</v>
      </c>
      <c r="AO245" s="2">
        <v>24.1</v>
      </c>
      <c r="AP245" s="2">
        <v>-0.28000000000000003</v>
      </c>
      <c r="AQ245" s="2">
        <v>24.1</v>
      </c>
      <c r="AR245" s="2">
        <v>-0.25</v>
      </c>
      <c r="AS245" s="2">
        <v>24.1</v>
      </c>
      <c r="AT245" s="2">
        <v>-0.36</v>
      </c>
      <c r="AU245" s="1">
        <f t="shared" si="59"/>
        <v>24.100000000000005</v>
      </c>
      <c r="AV245" s="4">
        <f t="shared" si="60"/>
        <v>-0.29666666666666669</v>
      </c>
      <c r="AW245" s="39">
        <f t="shared" si="52"/>
        <v>0.01</v>
      </c>
      <c r="AX245" s="38">
        <f t="shared" si="61"/>
        <v>-29.666666666666668</v>
      </c>
      <c r="AY245" s="38">
        <f t="shared" si="62"/>
        <v>0.96400000000000019</v>
      </c>
      <c r="AZ245" s="38">
        <f t="shared" si="63"/>
        <v>-3.0774550484094047E-2</v>
      </c>
    </row>
    <row r="246" spans="2:52" x14ac:dyDescent="0.25">
      <c r="B246" s="2">
        <v>24.2</v>
      </c>
      <c r="C246" s="2">
        <v>2.75</v>
      </c>
      <c r="D246" s="2">
        <v>24.2</v>
      </c>
      <c r="E246" s="2">
        <v>0.36</v>
      </c>
      <c r="F246" s="2">
        <v>24.2</v>
      </c>
      <c r="G246" s="2">
        <v>-0.04</v>
      </c>
      <c r="H246" s="1">
        <f t="shared" si="53"/>
        <v>24.2</v>
      </c>
      <c r="I246" s="38">
        <f t="shared" si="54"/>
        <v>1.0233333333333332</v>
      </c>
      <c r="J246" s="39">
        <f t="shared" si="49"/>
        <v>1.0233333333333332</v>
      </c>
      <c r="K246" s="4">
        <f t="shared" si="55"/>
        <v>19.634954084936208</v>
      </c>
      <c r="L246" s="38">
        <f t="shared" si="56"/>
        <v>5.2117938697825987E-2</v>
      </c>
      <c r="M246" s="38">
        <f t="shared" si="57"/>
        <v>0.96799999999999997</v>
      </c>
      <c r="N246" s="41">
        <f t="shared" si="58"/>
        <v>5.3840845762216934E-5</v>
      </c>
      <c r="W246" s="39">
        <f t="shared" si="50"/>
        <v>0.01</v>
      </c>
      <c r="AJ246" s="39">
        <f t="shared" si="51"/>
        <v>0.01</v>
      </c>
      <c r="AO246" s="2">
        <v>24.2</v>
      </c>
      <c r="AP246" s="2">
        <v>-0.3</v>
      </c>
      <c r="AQ246" s="2">
        <v>24.2</v>
      </c>
      <c r="AR246" s="2">
        <v>-0.28999999999999998</v>
      </c>
      <c r="AS246" s="2">
        <v>24.2</v>
      </c>
      <c r="AT246" s="2">
        <v>-0.34</v>
      </c>
      <c r="AU246" s="1">
        <f t="shared" si="59"/>
        <v>24.2</v>
      </c>
      <c r="AV246" s="4">
        <f t="shared" si="60"/>
        <v>-0.31</v>
      </c>
      <c r="AW246" s="39">
        <f t="shared" si="52"/>
        <v>0.01</v>
      </c>
      <c r="AX246" s="38">
        <f t="shared" si="61"/>
        <v>-31</v>
      </c>
      <c r="AY246" s="38">
        <f t="shared" si="62"/>
        <v>0.96799999999999997</v>
      </c>
      <c r="AZ246" s="38">
        <f t="shared" si="63"/>
        <v>-3.2024793388429749E-2</v>
      </c>
    </row>
    <row r="247" spans="2:52" x14ac:dyDescent="0.25">
      <c r="B247" s="2">
        <v>24.3</v>
      </c>
      <c r="C247" s="2">
        <v>3.5</v>
      </c>
      <c r="D247" s="2">
        <v>24.3</v>
      </c>
      <c r="E247" s="2">
        <v>0.35</v>
      </c>
      <c r="F247" s="2">
        <v>24.3</v>
      </c>
      <c r="G247" s="2">
        <v>-0.02</v>
      </c>
      <c r="H247" s="1">
        <f t="shared" si="53"/>
        <v>24.3</v>
      </c>
      <c r="I247" s="38">
        <f t="shared" si="54"/>
        <v>1.2766666666666666</v>
      </c>
      <c r="J247" s="39">
        <f t="shared" si="49"/>
        <v>1.2766666666666666</v>
      </c>
      <c r="K247" s="4">
        <f t="shared" si="55"/>
        <v>19.634954084936208</v>
      </c>
      <c r="L247" s="38">
        <f t="shared" si="56"/>
        <v>6.5020099417808966E-2</v>
      </c>
      <c r="M247" s="38">
        <f t="shared" si="57"/>
        <v>0.97199999999999998</v>
      </c>
      <c r="N247" s="41">
        <f t="shared" si="58"/>
        <v>6.6893106396922805E-5</v>
      </c>
      <c r="W247" s="39">
        <f t="shared" si="50"/>
        <v>0.01</v>
      </c>
      <c r="AJ247" s="39">
        <f t="shared" si="51"/>
        <v>0.01</v>
      </c>
      <c r="AO247" s="2">
        <v>24.3</v>
      </c>
      <c r="AP247" s="2">
        <v>-0.28999999999999998</v>
      </c>
      <c r="AQ247" s="2">
        <v>24.3</v>
      </c>
      <c r="AR247" s="2">
        <v>-0.36</v>
      </c>
      <c r="AS247" s="2">
        <v>24.3</v>
      </c>
      <c r="AT247" s="2">
        <v>-0.34</v>
      </c>
      <c r="AU247" s="1">
        <f t="shared" si="59"/>
        <v>24.3</v>
      </c>
      <c r="AV247" s="4">
        <f t="shared" si="60"/>
        <v>-0.33</v>
      </c>
      <c r="AW247" s="39">
        <f t="shared" si="52"/>
        <v>0.01</v>
      </c>
      <c r="AX247" s="38">
        <f t="shared" si="61"/>
        <v>-33</v>
      </c>
      <c r="AY247" s="38">
        <f t="shared" si="62"/>
        <v>0.97199999999999998</v>
      </c>
      <c r="AZ247" s="38">
        <f t="shared" si="63"/>
        <v>-3.3950617283950622E-2</v>
      </c>
    </row>
    <row r="248" spans="2:52" x14ac:dyDescent="0.25">
      <c r="B248" s="2">
        <v>24.4</v>
      </c>
      <c r="C248" s="2">
        <v>3.33</v>
      </c>
      <c r="D248" s="2">
        <v>24.4</v>
      </c>
      <c r="E248" s="2">
        <v>0.32</v>
      </c>
      <c r="F248" s="2">
        <v>24.4</v>
      </c>
      <c r="G248" s="2">
        <v>0.17</v>
      </c>
      <c r="H248" s="1">
        <f t="shared" si="53"/>
        <v>24.399999999999995</v>
      </c>
      <c r="I248" s="38">
        <f t="shared" si="54"/>
        <v>1.2733333333333332</v>
      </c>
      <c r="J248" s="39">
        <f t="shared" si="49"/>
        <v>1.2733333333333332</v>
      </c>
      <c r="K248" s="4">
        <f t="shared" si="55"/>
        <v>19.634954084936208</v>
      </c>
      <c r="L248" s="38">
        <f t="shared" si="56"/>
        <v>6.4850334145177616E-2</v>
      </c>
      <c r="M248" s="38">
        <f t="shared" si="57"/>
        <v>0.97599999999999976</v>
      </c>
      <c r="N248" s="41">
        <f t="shared" si="58"/>
        <v>6.6445014493009879E-5</v>
      </c>
      <c r="W248" s="39">
        <f t="shared" si="50"/>
        <v>0.01</v>
      </c>
      <c r="AJ248" s="39">
        <f t="shared" si="51"/>
        <v>0.01</v>
      </c>
      <c r="AO248" s="2">
        <v>24.4</v>
      </c>
      <c r="AP248" s="2">
        <v>-0.32</v>
      </c>
      <c r="AQ248" s="2">
        <v>24.4</v>
      </c>
      <c r="AR248" s="2">
        <v>-0.22</v>
      </c>
      <c r="AS248" s="2">
        <v>24.4</v>
      </c>
      <c r="AT248" s="2">
        <v>-0.27</v>
      </c>
      <c r="AU248" s="1">
        <f t="shared" si="59"/>
        <v>24.399999999999995</v>
      </c>
      <c r="AV248" s="4">
        <f t="shared" si="60"/>
        <v>-0.27</v>
      </c>
      <c r="AW248" s="39">
        <f t="shared" si="52"/>
        <v>0.01</v>
      </c>
      <c r="AX248" s="38">
        <f t="shared" si="61"/>
        <v>-27</v>
      </c>
      <c r="AY248" s="38">
        <f t="shared" si="62"/>
        <v>0.97599999999999976</v>
      </c>
      <c r="AZ248" s="38">
        <f t="shared" si="63"/>
        <v>-2.7663934426229515E-2</v>
      </c>
    </row>
    <row r="249" spans="2:52" x14ac:dyDescent="0.25">
      <c r="B249" s="2">
        <v>24.5</v>
      </c>
      <c r="C249" s="2">
        <v>3.85</v>
      </c>
      <c r="D249" s="2">
        <v>24.5</v>
      </c>
      <c r="E249" s="2">
        <v>0.66</v>
      </c>
      <c r="F249" s="2">
        <v>24.5</v>
      </c>
      <c r="G249" s="2">
        <v>0.6</v>
      </c>
      <c r="H249" s="1">
        <f t="shared" si="53"/>
        <v>24.5</v>
      </c>
      <c r="I249" s="38">
        <f t="shared" si="54"/>
        <v>1.7033333333333331</v>
      </c>
      <c r="J249" s="39">
        <f t="shared" si="49"/>
        <v>1.7033333333333331</v>
      </c>
      <c r="K249" s="4">
        <f t="shared" si="55"/>
        <v>19.634954084936208</v>
      </c>
      <c r="L249" s="38">
        <f t="shared" si="56"/>
        <v>8.6750054314622405E-2</v>
      </c>
      <c r="M249" s="38">
        <f t="shared" si="57"/>
        <v>0.98</v>
      </c>
      <c r="N249" s="41">
        <f t="shared" si="58"/>
        <v>8.8520463586349389E-5</v>
      </c>
      <c r="W249" s="39">
        <f t="shared" si="50"/>
        <v>0.01</v>
      </c>
      <c r="AJ249" s="39">
        <f t="shared" si="51"/>
        <v>0.01</v>
      </c>
      <c r="AO249" s="2">
        <v>24.5</v>
      </c>
      <c r="AP249" s="2">
        <v>-0.27</v>
      </c>
      <c r="AQ249" s="2">
        <v>24.5</v>
      </c>
      <c r="AR249" s="2">
        <v>-0.28000000000000003</v>
      </c>
      <c r="AS249" s="2">
        <v>24.5</v>
      </c>
      <c r="AT249" s="2">
        <v>-0.32</v>
      </c>
      <c r="AU249" s="1">
        <f t="shared" si="59"/>
        <v>24.5</v>
      </c>
      <c r="AV249" s="4">
        <f t="shared" si="60"/>
        <v>-0.29000000000000004</v>
      </c>
      <c r="AW249" s="39">
        <f t="shared" si="52"/>
        <v>0.01</v>
      </c>
      <c r="AX249" s="38">
        <f t="shared" si="61"/>
        <v>-29.000000000000004</v>
      </c>
      <c r="AY249" s="38">
        <f t="shared" si="62"/>
        <v>0.98</v>
      </c>
      <c r="AZ249" s="38">
        <f t="shared" si="63"/>
        <v>-2.9591836734693882E-2</v>
      </c>
    </row>
    <row r="250" spans="2:52" x14ac:dyDescent="0.25">
      <c r="B250" s="2">
        <v>24.6</v>
      </c>
      <c r="C250" s="2">
        <v>3.68</v>
      </c>
      <c r="D250" s="2">
        <v>24.6</v>
      </c>
      <c r="E250" s="2">
        <v>0.88</v>
      </c>
      <c r="F250" s="2">
        <v>24.6</v>
      </c>
      <c r="G250" s="2">
        <v>1.22</v>
      </c>
      <c r="H250" s="1">
        <f t="shared" si="53"/>
        <v>24.600000000000005</v>
      </c>
      <c r="I250" s="38">
        <f t="shared" si="54"/>
        <v>1.9266666666666667</v>
      </c>
      <c r="J250" s="39">
        <f t="shared" si="49"/>
        <v>1.9266666666666667</v>
      </c>
      <c r="K250" s="4">
        <f t="shared" si="55"/>
        <v>19.634954084936208</v>
      </c>
      <c r="L250" s="38">
        <f t="shared" si="56"/>
        <v>9.812432758092321E-2</v>
      </c>
      <c r="M250" s="38">
        <f t="shared" si="57"/>
        <v>0.98400000000000021</v>
      </c>
      <c r="N250" s="41">
        <f t="shared" si="58"/>
        <v>9.9719845102564221E-5</v>
      </c>
      <c r="W250" s="39">
        <f t="shared" si="50"/>
        <v>0.01</v>
      </c>
      <c r="AJ250" s="39">
        <f t="shared" si="51"/>
        <v>0.01</v>
      </c>
      <c r="AO250" s="2">
        <v>24.6</v>
      </c>
      <c r="AP250" s="2">
        <v>-0.24</v>
      </c>
      <c r="AQ250" s="2">
        <v>24.6</v>
      </c>
      <c r="AR250" s="2">
        <v>-0.28999999999999998</v>
      </c>
      <c r="AS250" s="2">
        <v>24.6</v>
      </c>
      <c r="AT250" s="2">
        <v>-0.3</v>
      </c>
      <c r="AU250" s="1">
        <f t="shared" si="59"/>
        <v>24.600000000000005</v>
      </c>
      <c r="AV250" s="4">
        <f t="shared" si="60"/>
        <v>-0.27666666666666667</v>
      </c>
      <c r="AW250" s="39">
        <f t="shared" si="52"/>
        <v>0.01</v>
      </c>
      <c r="AX250" s="38">
        <f t="shared" si="61"/>
        <v>-27.666666666666668</v>
      </c>
      <c r="AY250" s="38">
        <f t="shared" si="62"/>
        <v>0.98400000000000021</v>
      </c>
      <c r="AZ250" s="38">
        <f t="shared" si="63"/>
        <v>-2.811653116531165E-2</v>
      </c>
    </row>
    <row r="251" spans="2:52" x14ac:dyDescent="0.25">
      <c r="B251" s="2">
        <v>24.7</v>
      </c>
      <c r="C251" s="2">
        <v>2.94</v>
      </c>
      <c r="D251" s="2">
        <v>24.7</v>
      </c>
      <c r="E251" s="2">
        <v>0.8</v>
      </c>
      <c r="F251" s="2">
        <v>24.7</v>
      </c>
      <c r="G251" s="2">
        <v>1.2</v>
      </c>
      <c r="H251" s="1">
        <f t="shared" si="53"/>
        <v>24.7</v>
      </c>
      <c r="I251" s="38">
        <f t="shared" si="54"/>
        <v>1.6466666666666667</v>
      </c>
      <c r="J251" s="39">
        <f t="shared" si="49"/>
        <v>1.6466666666666667</v>
      </c>
      <c r="K251" s="4">
        <f t="shared" si="55"/>
        <v>19.634954084936208</v>
      </c>
      <c r="L251" s="38">
        <f t="shared" si="56"/>
        <v>8.386404467988938E-2</v>
      </c>
      <c r="M251" s="38">
        <f t="shared" si="57"/>
        <v>0.98799999999999999</v>
      </c>
      <c r="N251" s="41">
        <f t="shared" si="58"/>
        <v>8.4882636315677509E-5</v>
      </c>
      <c r="W251" s="39">
        <f t="shared" si="50"/>
        <v>0.01</v>
      </c>
      <c r="AJ251" s="39">
        <f t="shared" si="51"/>
        <v>0.01</v>
      </c>
      <c r="AO251" s="2">
        <v>24.7</v>
      </c>
      <c r="AP251" s="2">
        <v>-0.22</v>
      </c>
      <c r="AQ251" s="2">
        <v>24.7</v>
      </c>
      <c r="AR251" s="2">
        <v>-0.31</v>
      </c>
      <c r="AS251" s="2">
        <v>24.7</v>
      </c>
      <c r="AT251" s="2">
        <v>-0.34</v>
      </c>
      <c r="AU251" s="1">
        <f t="shared" si="59"/>
        <v>24.7</v>
      </c>
      <c r="AV251" s="4">
        <f t="shared" si="60"/>
        <v>-0.29000000000000004</v>
      </c>
      <c r="AW251" s="39">
        <f t="shared" si="52"/>
        <v>0.01</v>
      </c>
      <c r="AX251" s="38">
        <f t="shared" si="61"/>
        <v>-29.000000000000004</v>
      </c>
      <c r="AY251" s="38">
        <f t="shared" si="62"/>
        <v>0.98799999999999999</v>
      </c>
      <c r="AZ251" s="38">
        <f t="shared" si="63"/>
        <v>-2.935222672064778E-2</v>
      </c>
    </row>
    <row r="252" spans="2:52" x14ac:dyDescent="0.25">
      <c r="B252" s="2">
        <v>24.8</v>
      </c>
      <c r="C252" s="2">
        <v>2.72</v>
      </c>
      <c r="D252" s="2">
        <v>24.8</v>
      </c>
      <c r="E252" s="2">
        <v>0.81</v>
      </c>
      <c r="F252" s="2">
        <v>24.8</v>
      </c>
      <c r="G252" s="2">
        <v>1.68</v>
      </c>
      <c r="H252" s="1">
        <f t="shared" si="53"/>
        <v>24.8</v>
      </c>
      <c r="I252" s="38">
        <f t="shared" si="54"/>
        <v>1.7366666666666666</v>
      </c>
      <c r="J252" s="39">
        <f t="shared" si="49"/>
        <v>1.7366666666666666</v>
      </c>
      <c r="K252" s="4">
        <f t="shared" si="55"/>
        <v>19.634954084936208</v>
      </c>
      <c r="L252" s="38">
        <f t="shared" si="56"/>
        <v>8.8447707040935963E-2</v>
      </c>
      <c r="M252" s="38">
        <f t="shared" si="57"/>
        <v>0.99199999999999999</v>
      </c>
      <c r="N252" s="41">
        <f t="shared" si="58"/>
        <v>8.9160995000943502E-5</v>
      </c>
      <c r="W252" s="39">
        <f t="shared" si="50"/>
        <v>0.01</v>
      </c>
      <c r="AJ252" s="39">
        <f t="shared" si="51"/>
        <v>0.01</v>
      </c>
      <c r="AO252" s="2">
        <v>24.8</v>
      </c>
      <c r="AP252" s="2">
        <v>-0.23</v>
      </c>
      <c r="AQ252" s="2">
        <v>24.8</v>
      </c>
      <c r="AR252" s="2">
        <v>-0.28000000000000003</v>
      </c>
      <c r="AS252" s="2">
        <v>24.8</v>
      </c>
      <c r="AT252" s="2">
        <v>-0.35</v>
      </c>
      <c r="AU252" s="1">
        <f t="shared" si="59"/>
        <v>24.8</v>
      </c>
      <c r="AV252" s="4">
        <f t="shared" si="60"/>
        <v>-0.28666666666666668</v>
      </c>
      <c r="AW252" s="39">
        <f t="shared" si="52"/>
        <v>0.01</v>
      </c>
      <c r="AX252" s="38">
        <f t="shared" si="61"/>
        <v>-28.666666666666668</v>
      </c>
      <c r="AY252" s="38">
        <f t="shared" si="62"/>
        <v>0.99199999999999999</v>
      </c>
      <c r="AZ252" s="38">
        <f t="shared" si="63"/>
        <v>-2.8897849462365593E-2</v>
      </c>
    </row>
    <row r="253" spans="2:52" x14ac:dyDescent="0.25">
      <c r="B253" s="2">
        <v>24.9</v>
      </c>
      <c r="C253" s="2">
        <v>2.77</v>
      </c>
      <c r="D253" s="2">
        <v>24.9</v>
      </c>
      <c r="E253" s="2">
        <v>1.05</v>
      </c>
      <c r="F253" s="2">
        <v>24.9</v>
      </c>
      <c r="G253" s="2">
        <v>2.2400000000000002</v>
      </c>
      <c r="H253" s="1">
        <f t="shared" si="53"/>
        <v>24.899999999999995</v>
      </c>
      <c r="I253" s="38">
        <f t="shared" si="54"/>
        <v>2.02</v>
      </c>
      <c r="J253" s="39">
        <f t="shared" si="49"/>
        <v>2.02</v>
      </c>
      <c r="K253" s="4">
        <f t="shared" si="55"/>
        <v>19.634954084936208</v>
      </c>
      <c r="L253" s="38">
        <f t="shared" si="56"/>
        <v>0.10287775521460114</v>
      </c>
      <c r="M253" s="38">
        <f t="shared" si="57"/>
        <v>0.99599999999999977</v>
      </c>
      <c r="N253" s="41">
        <f t="shared" si="58"/>
        <v>1.032909188901618E-4</v>
      </c>
      <c r="W253" s="39">
        <f t="shared" si="50"/>
        <v>0.01</v>
      </c>
      <c r="AJ253" s="39">
        <f t="shared" si="51"/>
        <v>0.01</v>
      </c>
      <c r="AO253" s="2">
        <v>24.9</v>
      </c>
      <c r="AP253" s="2">
        <v>-0.3</v>
      </c>
      <c r="AQ253" s="2">
        <v>24.9</v>
      </c>
      <c r="AR253" s="2">
        <v>-0.24</v>
      </c>
      <c r="AS253" s="2">
        <v>24.9</v>
      </c>
      <c r="AT253" s="2">
        <v>-0.35</v>
      </c>
      <c r="AU253" s="1">
        <f t="shared" si="59"/>
        <v>24.899999999999995</v>
      </c>
      <c r="AV253" s="4">
        <f t="shared" si="60"/>
        <v>-0.29666666666666669</v>
      </c>
      <c r="AW253" s="39">
        <f t="shared" si="52"/>
        <v>0.01</v>
      </c>
      <c r="AX253" s="38">
        <f t="shared" si="61"/>
        <v>-29.666666666666668</v>
      </c>
      <c r="AY253" s="38">
        <f t="shared" si="62"/>
        <v>0.99599999999999977</v>
      </c>
      <c r="AZ253" s="38">
        <f t="shared" si="63"/>
        <v>-2.978580990629184E-2</v>
      </c>
    </row>
    <row r="254" spans="2:52" x14ac:dyDescent="0.25">
      <c r="B254" s="2">
        <v>25</v>
      </c>
      <c r="C254" s="2">
        <v>2.13</v>
      </c>
      <c r="D254" s="2">
        <v>25</v>
      </c>
      <c r="E254" s="2">
        <v>0.86</v>
      </c>
      <c r="F254" s="2">
        <v>25</v>
      </c>
      <c r="G254" s="2">
        <v>3.11</v>
      </c>
      <c r="H254" s="1">
        <f t="shared" si="53"/>
        <v>25</v>
      </c>
      <c r="I254" s="38">
        <f t="shared" si="54"/>
        <v>2.0333333333333332</v>
      </c>
      <c r="J254" s="39">
        <f t="shared" si="49"/>
        <v>2.0333333333333332</v>
      </c>
      <c r="K254" s="4">
        <f t="shared" si="55"/>
        <v>19.634954084936208</v>
      </c>
      <c r="L254" s="38">
        <f t="shared" si="56"/>
        <v>0.10355681630512656</v>
      </c>
      <c r="M254" s="38">
        <f t="shared" si="57"/>
        <v>1</v>
      </c>
      <c r="N254" s="41">
        <f t="shared" si="58"/>
        <v>1.0355681630512656E-4</v>
      </c>
      <c r="W254" s="39">
        <f t="shared" si="50"/>
        <v>0.01</v>
      </c>
      <c r="AJ254" s="39">
        <f t="shared" si="51"/>
        <v>0.01</v>
      </c>
      <c r="AO254" s="2">
        <v>25</v>
      </c>
      <c r="AP254" s="2">
        <v>-0.28000000000000003</v>
      </c>
      <c r="AQ254" s="2">
        <v>25</v>
      </c>
      <c r="AR254" s="2">
        <v>-0.27</v>
      </c>
      <c r="AS254" s="2">
        <v>25</v>
      </c>
      <c r="AT254" s="2">
        <v>-0.34</v>
      </c>
      <c r="AU254" s="1">
        <f t="shared" si="59"/>
        <v>25</v>
      </c>
      <c r="AV254" s="4">
        <f t="shared" si="60"/>
        <v>-0.29666666666666669</v>
      </c>
      <c r="AW254" s="39">
        <f t="shared" si="52"/>
        <v>0.01</v>
      </c>
      <c r="AX254" s="38">
        <f t="shared" si="61"/>
        <v>-29.666666666666668</v>
      </c>
      <c r="AY254" s="38">
        <f t="shared" si="62"/>
        <v>1</v>
      </c>
      <c r="AZ254" s="38">
        <f t="shared" si="63"/>
        <v>-2.9666666666666668E-2</v>
      </c>
    </row>
    <row r="255" spans="2:52" x14ac:dyDescent="0.25">
      <c r="B255" s="2">
        <v>25.1</v>
      </c>
      <c r="C255" s="2">
        <v>1.95</v>
      </c>
      <c r="D255" s="2">
        <v>25.1</v>
      </c>
      <c r="E255" s="2">
        <v>1.1299999999999999</v>
      </c>
      <c r="F255" s="2">
        <v>25.1</v>
      </c>
      <c r="G255" s="2">
        <v>2.61</v>
      </c>
      <c r="H255" s="1">
        <f t="shared" si="53"/>
        <v>25.100000000000005</v>
      </c>
      <c r="I255" s="38">
        <f t="shared" si="54"/>
        <v>1.8966666666666665</v>
      </c>
      <c r="J255" s="39">
        <f t="shared" si="49"/>
        <v>1.8966666666666665</v>
      </c>
      <c r="K255" s="4">
        <f t="shared" si="55"/>
        <v>19.634954084936208</v>
      </c>
      <c r="L255" s="38">
        <f t="shared" si="56"/>
        <v>9.6596440127241001E-2</v>
      </c>
      <c r="M255" s="38">
        <f t="shared" si="57"/>
        <v>1.0040000000000002</v>
      </c>
      <c r="N255" s="41">
        <f t="shared" si="58"/>
        <v>9.6211593752232051E-5</v>
      </c>
      <c r="W255" s="39">
        <f t="shared" si="50"/>
        <v>0.01</v>
      </c>
      <c r="AJ255" s="39">
        <f t="shared" si="51"/>
        <v>0.01</v>
      </c>
      <c r="AO255" s="2">
        <v>25.1</v>
      </c>
      <c r="AP255" s="2">
        <v>-0.31</v>
      </c>
      <c r="AQ255" s="2">
        <v>25.1</v>
      </c>
      <c r="AR255" s="2">
        <v>-0.26</v>
      </c>
      <c r="AS255" s="2">
        <v>25.1</v>
      </c>
      <c r="AT255" s="2">
        <v>-0.28000000000000003</v>
      </c>
      <c r="AU255" s="1">
        <f t="shared" si="59"/>
        <v>25.100000000000005</v>
      </c>
      <c r="AV255" s="4">
        <f t="shared" si="60"/>
        <v>-0.28333333333333338</v>
      </c>
      <c r="AW255" s="39">
        <f t="shared" si="52"/>
        <v>0.01</v>
      </c>
      <c r="AX255" s="38">
        <f t="shared" si="61"/>
        <v>-28.333333333333339</v>
      </c>
      <c r="AY255" s="38">
        <f t="shared" si="62"/>
        <v>1.0040000000000002</v>
      </c>
      <c r="AZ255" s="38">
        <f t="shared" si="63"/>
        <v>-2.8220451527224435E-2</v>
      </c>
    </row>
    <row r="256" spans="2:52" x14ac:dyDescent="0.25">
      <c r="B256" s="2">
        <v>25.2</v>
      </c>
      <c r="C256" s="2">
        <v>1.99</v>
      </c>
      <c r="D256" s="2">
        <v>25.2</v>
      </c>
      <c r="E256" s="2">
        <v>1.1299999999999999</v>
      </c>
      <c r="F256" s="2">
        <v>25.2</v>
      </c>
      <c r="G256" s="2">
        <v>1.39</v>
      </c>
      <c r="H256" s="1">
        <f t="shared" si="53"/>
        <v>25.2</v>
      </c>
      <c r="I256" s="38">
        <f t="shared" si="54"/>
        <v>1.5033333333333332</v>
      </c>
      <c r="J256" s="39">
        <f t="shared" si="49"/>
        <v>1.5033333333333332</v>
      </c>
      <c r="K256" s="4">
        <f t="shared" si="55"/>
        <v>19.634954084936208</v>
      </c>
      <c r="L256" s="38">
        <f t="shared" si="56"/>
        <v>7.6564137956741107E-2</v>
      </c>
      <c r="M256" s="38">
        <f t="shared" si="57"/>
        <v>1.008</v>
      </c>
      <c r="N256" s="41">
        <f t="shared" si="58"/>
        <v>7.5956486068195543E-5</v>
      </c>
      <c r="W256" s="39">
        <f t="shared" si="50"/>
        <v>0.01</v>
      </c>
      <c r="AJ256" s="39">
        <f t="shared" si="51"/>
        <v>0.01</v>
      </c>
      <c r="AO256" s="2">
        <v>25.2</v>
      </c>
      <c r="AP256" s="2">
        <v>-0.31</v>
      </c>
      <c r="AQ256" s="2">
        <v>25.2</v>
      </c>
      <c r="AR256" s="2">
        <v>-0.26</v>
      </c>
      <c r="AS256" s="2">
        <v>25.2</v>
      </c>
      <c r="AT256" s="2">
        <v>-0.28000000000000003</v>
      </c>
      <c r="AU256" s="1">
        <f t="shared" si="59"/>
        <v>25.2</v>
      </c>
      <c r="AV256" s="4">
        <f t="shared" si="60"/>
        <v>-0.28333333333333338</v>
      </c>
      <c r="AW256" s="39">
        <f t="shared" si="52"/>
        <v>0.01</v>
      </c>
      <c r="AX256" s="38">
        <f t="shared" si="61"/>
        <v>-28.333333333333339</v>
      </c>
      <c r="AY256" s="38">
        <f t="shared" si="62"/>
        <v>1.008</v>
      </c>
      <c r="AZ256" s="38">
        <f t="shared" si="63"/>
        <v>-2.8108465608465614E-2</v>
      </c>
    </row>
    <row r="257" spans="2:52" x14ac:dyDescent="0.25">
      <c r="B257" s="2">
        <v>25.3</v>
      </c>
      <c r="C257" s="2">
        <v>1.91</v>
      </c>
      <c r="D257" s="2">
        <v>25.3</v>
      </c>
      <c r="E257" s="2">
        <v>1.1200000000000001</v>
      </c>
      <c r="F257" s="2">
        <v>25.3</v>
      </c>
      <c r="G257" s="2">
        <v>0.32</v>
      </c>
      <c r="H257" s="1">
        <f t="shared" si="53"/>
        <v>25.3</v>
      </c>
      <c r="I257" s="38">
        <f t="shared" si="54"/>
        <v>1.1166666666666667</v>
      </c>
      <c r="J257" s="39">
        <f t="shared" si="49"/>
        <v>1.1166666666666667</v>
      </c>
      <c r="K257" s="4">
        <f t="shared" si="55"/>
        <v>19.634954084936208</v>
      </c>
      <c r="L257" s="38">
        <f t="shared" si="56"/>
        <v>5.6871366331503935E-2</v>
      </c>
      <c r="M257" s="38">
        <f t="shared" si="57"/>
        <v>1.012</v>
      </c>
      <c r="N257" s="41">
        <f t="shared" si="58"/>
        <v>5.6197002303857643E-5</v>
      </c>
      <c r="W257" s="39">
        <f t="shared" si="50"/>
        <v>0.01</v>
      </c>
      <c r="AJ257" s="39">
        <f t="shared" si="51"/>
        <v>0.01</v>
      </c>
      <c r="AO257" s="2">
        <v>25.3</v>
      </c>
      <c r="AP257" s="2">
        <v>-0.3</v>
      </c>
      <c r="AQ257" s="2">
        <v>25.3</v>
      </c>
      <c r="AR257" s="2">
        <v>-0.31</v>
      </c>
      <c r="AS257" s="2">
        <v>25.3</v>
      </c>
      <c r="AT257" s="2">
        <v>-0.32</v>
      </c>
      <c r="AU257" s="1">
        <f t="shared" si="59"/>
        <v>25.3</v>
      </c>
      <c r="AV257" s="4">
        <f t="shared" si="60"/>
        <v>-0.31</v>
      </c>
      <c r="AW257" s="39">
        <f t="shared" si="52"/>
        <v>0.01</v>
      </c>
      <c r="AX257" s="38">
        <f t="shared" si="61"/>
        <v>-31</v>
      </c>
      <c r="AY257" s="38">
        <f t="shared" si="62"/>
        <v>1.012</v>
      </c>
      <c r="AZ257" s="38">
        <f t="shared" si="63"/>
        <v>-3.0632411067193676E-2</v>
      </c>
    </row>
    <row r="258" spans="2:52" x14ac:dyDescent="0.25">
      <c r="B258" s="2">
        <v>25.4</v>
      </c>
      <c r="C258" s="2">
        <v>1.87</v>
      </c>
      <c r="D258" s="2">
        <v>25.4</v>
      </c>
      <c r="E258" s="2">
        <v>1.43</v>
      </c>
      <c r="F258" s="2">
        <v>25.4</v>
      </c>
      <c r="G258" s="2">
        <v>-0.1</v>
      </c>
      <c r="H258" s="1">
        <f t="shared" si="53"/>
        <v>25.399999999999995</v>
      </c>
      <c r="I258" s="38">
        <f t="shared" si="54"/>
        <v>1.0666666666666667</v>
      </c>
      <c r="J258" s="39">
        <f t="shared" si="49"/>
        <v>1.0666666666666667</v>
      </c>
      <c r="K258" s="4">
        <f t="shared" si="55"/>
        <v>19.634954084936208</v>
      </c>
      <c r="L258" s="38">
        <f t="shared" si="56"/>
        <v>5.4324887242033604E-2</v>
      </c>
      <c r="M258" s="38">
        <f t="shared" si="57"/>
        <v>1.0159999999999998</v>
      </c>
      <c r="N258" s="41">
        <f t="shared" si="58"/>
        <v>5.3469377206725998E-5</v>
      </c>
      <c r="W258" s="39">
        <f t="shared" si="50"/>
        <v>0.01</v>
      </c>
      <c r="AJ258" s="39">
        <f t="shared" si="51"/>
        <v>0.01</v>
      </c>
      <c r="AO258" s="2">
        <v>25.4</v>
      </c>
      <c r="AP258" s="2">
        <v>-0.32</v>
      </c>
      <c r="AQ258" s="2">
        <v>25.4</v>
      </c>
      <c r="AR258" s="2">
        <v>-0.31</v>
      </c>
      <c r="AS258" s="2">
        <v>25.4</v>
      </c>
      <c r="AT258" s="2">
        <v>-0.35</v>
      </c>
      <c r="AU258" s="1">
        <f t="shared" si="59"/>
        <v>25.399999999999995</v>
      </c>
      <c r="AV258" s="4">
        <f t="shared" si="60"/>
        <v>-0.32666666666666666</v>
      </c>
      <c r="AW258" s="39">
        <f t="shared" si="52"/>
        <v>0.01</v>
      </c>
      <c r="AX258" s="38">
        <f t="shared" si="61"/>
        <v>-32.666666666666664</v>
      </c>
      <c r="AY258" s="38">
        <f t="shared" si="62"/>
        <v>1.0159999999999998</v>
      </c>
      <c r="AZ258" s="38">
        <f t="shared" si="63"/>
        <v>-3.2152230971128612E-2</v>
      </c>
    </row>
    <row r="259" spans="2:52" x14ac:dyDescent="0.25">
      <c r="B259" s="2">
        <v>25.5</v>
      </c>
      <c r="C259" s="2">
        <v>1.85</v>
      </c>
      <c r="D259" s="2">
        <v>25.5</v>
      </c>
      <c r="E259" s="2">
        <v>1.5</v>
      </c>
      <c r="F259" s="2">
        <v>25.5</v>
      </c>
      <c r="G259" s="2">
        <v>0.01</v>
      </c>
      <c r="H259" s="1">
        <f t="shared" si="53"/>
        <v>25.5</v>
      </c>
      <c r="I259" s="38">
        <f t="shared" si="54"/>
        <v>1.1199999999999999</v>
      </c>
      <c r="J259" s="39">
        <f t="shared" si="49"/>
        <v>1.1199999999999999</v>
      </c>
      <c r="K259" s="4">
        <f t="shared" si="55"/>
        <v>19.634954084936208</v>
      </c>
      <c r="L259" s="38">
        <f t="shared" si="56"/>
        <v>5.7041131604135285E-2</v>
      </c>
      <c r="M259" s="38">
        <f t="shared" si="57"/>
        <v>1.02</v>
      </c>
      <c r="N259" s="41">
        <f t="shared" si="58"/>
        <v>5.5922678043269891E-5</v>
      </c>
      <c r="W259" s="39">
        <f t="shared" si="50"/>
        <v>0.01</v>
      </c>
      <c r="AJ259" s="39">
        <f t="shared" si="51"/>
        <v>0.01</v>
      </c>
      <c r="AO259" s="2">
        <v>25.5</v>
      </c>
      <c r="AP259" s="2">
        <v>-0.24</v>
      </c>
      <c r="AQ259" s="2">
        <v>25.5</v>
      </c>
      <c r="AR259" s="2">
        <v>-0.35</v>
      </c>
      <c r="AS259" s="2">
        <v>25.5</v>
      </c>
      <c r="AT259" s="2">
        <v>-0.26</v>
      </c>
      <c r="AU259" s="1">
        <f t="shared" si="59"/>
        <v>25.5</v>
      </c>
      <c r="AV259" s="4">
        <f t="shared" si="60"/>
        <v>-0.28333333333333333</v>
      </c>
      <c r="AW259" s="39">
        <f t="shared" si="52"/>
        <v>0.01</v>
      </c>
      <c r="AX259" s="38">
        <f t="shared" si="61"/>
        <v>-28.333333333333332</v>
      </c>
      <c r="AY259" s="38">
        <f t="shared" si="62"/>
        <v>1.02</v>
      </c>
      <c r="AZ259" s="38">
        <f t="shared" si="63"/>
        <v>-2.7777777777777776E-2</v>
      </c>
    </row>
    <row r="260" spans="2:52" x14ac:dyDescent="0.25">
      <c r="B260" s="2">
        <v>25.6</v>
      </c>
      <c r="C260" s="2">
        <v>1.37</v>
      </c>
      <c r="D260" s="2">
        <v>25.6</v>
      </c>
      <c r="E260" s="2">
        <v>0.86</v>
      </c>
      <c r="F260" s="2">
        <v>25.6</v>
      </c>
      <c r="G260" s="2">
        <v>-0.44</v>
      </c>
      <c r="H260" s="1">
        <f t="shared" si="53"/>
        <v>25.600000000000005</v>
      </c>
      <c r="I260" s="38">
        <f t="shared" si="54"/>
        <v>0.59666666666666668</v>
      </c>
      <c r="J260" s="39">
        <f t="shared" si="49"/>
        <v>0.59666666666666668</v>
      </c>
      <c r="K260" s="4">
        <f t="shared" si="55"/>
        <v>19.634954084936208</v>
      </c>
      <c r="L260" s="38">
        <f t="shared" si="56"/>
        <v>3.0387983801012548E-2</v>
      </c>
      <c r="M260" s="38">
        <f t="shared" si="57"/>
        <v>1.0240000000000002</v>
      </c>
      <c r="N260" s="41">
        <f t="shared" si="58"/>
        <v>2.967576543067631E-5</v>
      </c>
      <c r="W260" s="39">
        <f t="shared" si="50"/>
        <v>0.01</v>
      </c>
      <c r="AJ260" s="39">
        <f t="shared" si="51"/>
        <v>0.01</v>
      </c>
      <c r="AO260" s="2">
        <v>25.6</v>
      </c>
      <c r="AP260" s="2">
        <v>-0.25</v>
      </c>
      <c r="AQ260" s="2">
        <v>25.6</v>
      </c>
      <c r="AR260" s="2">
        <v>-0.28000000000000003</v>
      </c>
      <c r="AS260" s="2">
        <v>25.6</v>
      </c>
      <c r="AT260" s="2">
        <v>-0.31</v>
      </c>
      <c r="AU260" s="1">
        <f t="shared" si="59"/>
        <v>25.600000000000005</v>
      </c>
      <c r="AV260" s="4">
        <f t="shared" si="60"/>
        <v>-0.28000000000000003</v>
      </c>
      <c r="AW260" s="39">
        <f t="shared" si="52"/>
        <v>0.01</v>
      </c>
      <c r="AX260" s="38">
        <f t="shared" si="61"/>
        <v>-28.000000000000004</v>
      </c>
      <c r="AY260" s="38">
        <f t="shared" si="62"/>
        <v>1.0240000000000002</v>
      </c>
      <c r="AZ260" s="38">
        <f t="shared" si="63"/>
        <v>-2.7343749999999997E-2</v>
      </c>
    </row>
    <row r="261" spans="2:52" x14ac:dyDescent="0.25">
      <c r="B261" s="2">
        <v>25.7</v>
      </c>
      <c r="C261" s="2">
        <v>0.95</v>
      </c>
      <c r="D261" s="2">
        <v>25.7</v>
      </c>
      <c r="E261" s="2">
        <v>0.65</v>
      </c>
      <c r="F261" s="2">
        <v>25.7</v>
      </c>
      <c r="G261" s="2">
        <v>-0.38</v>
      </c>
      <c r="H261" s="1">
        <f t="shared" si="53"/>
        <v>25.7</v>
      </c>
      <c r="I261" s="38">
        <f t="shared" si="54"/>
        <v>0.40666666666666673</v>
      </c>
      <c r="J261" s="39">
        <f t="shared" si="49"/>
        <v>0.40666666666666673</v>
      </c>
      <c r="K261" s="4">
        <f t="shared" si="55"/>
        <v>19.634954084936208</v>
      </c>
      <c r="L261" s="38">
        <f t="shared" si="56"/>
        <v>2.0711363261025316E-2</v>
      </c>
      <c r="M261" s="38">
        <f t="shared" si="57"/>
        <v>1.028</v>
      </c>
      <c r="N261" s="41">
        <f t="shared" si="58"/>
        <v>2.0147240526289219E-5</v>
      </c>
      <c r="W261" s="39">
        <f t="shared" si="50"/>
        <v>0.01</v>
      </c>
      <c r="AJ261" s="39">
        <f t="shared" si="51"/>
        <v>0.01</v>
      </c>
      <c r="AO261" s="2">
        <v>25.7</v>
      </c>
      <c r="AP261" s="2">
        <v>-0.26</v>
      </c>
      <c r="AQ261" s="2">
        <v>25.7</v>
      </c>
      <c r="AR261" s="2">
        <v>-0.28000000000000003</v>
      </c>
      <c r="AS261" s="2">
        <v>25.7</v>
      </c>
      <c r="AT261" s="2">
        <v>-0.28999999999999998</v>
      </c>
      <c r="AU261" s="1">
        <f t="shared" si="59"/>
        <v>25.7</v>
      </c>
      <c r="AV261" s="4">
        <f t="shared" si="60"/>
        <v>-0.27666666666666667</v>
      </c>
      <c r="AW261" s="39">
        <f t="shared" si="52"/>
        <v>0.01</v>
      </c>
      <c r="AX261" s="38">
        <f t="shared" si="61"/>
        <v>-27.666666666666668</v>
      </c>
      <c r="AY261" s="38">
        <f t="shared" si="62"/>
        <v>1.028</v>
      </c>
      <c r="AZ261" s="38">
        <f t="shared" si="63"/>
        <v>-2.6913099870298315E-2</v>
      </c>
    </row>
    <row r="262" spans="2:52" x14ac:dyDescent="0.25">
      <c r="B262" s="2">
        <v>25.8</v>
      </c>
      <c r="C262" s="2">
        <v>0.61</v>
      </c>
      <c r="D262" s="2">
        <v>25.8</v>
      </c>
      <c r="E262" s="2">
        <v>0.25</v>
      </c>
      <c r="F262" s="2">
        <v>25.8</v>
      </c>
      <c r="G262" s="2">
        <v>-0.34</v>
      </c>
      <c r="H262" s="1">
        <f t="shared" si="53"/>
        <v>25.8</v>
      </c>
      <c r="I262" s="38">
        <f t="shared" si="54"/>
        <v>0.17333333333333334</v>
      </c>
      <c r="J262" s="39">
        <f t="shared" ref="J262:J276" si="64">MAX(I262,0.01)</f>
        <v>0.17333333333333334</v>
      </c>
      <c r="K262" s="4">
        <f t="shared" si="55"/>
        <v>19.634954084936208</v>
      </c>
      <c r="L262" s="38">
        <f t="shared" si="56"/>
        <v>8.8277941768304617E-3</v>
      </c>
      <c r="M262" s="38">
        <f t="shared" si="57"/>
        <v>1.032</v>
      </c>
      <c r="N262" s="41">
        <f t="shared" si="58"/>
        <v>8.5540641248357173E-6</v>
      </c>
      <c r="W262" s="39">
        <f t="shared" ref="W262:W269" si="65">MAX(V262,0.01)</f>
        <v>0.01</v>
      </c>
      <c r="AJ262" s="39">
        <f t="shared" ref="AJ262:AJ269" si="66">MAX(AI262,0.01)</f>
        <v>0.01</v>
      </c>
      <c r="AO262" s="2">
        <v>25.8</v>
      </c>
      <c r="AP262" s="2">
        <v>-0.23</v>
      </c>
      <c r="AQ262" s="2">
        <v>25.8</v>
      </c>
      <c r="AR262" s="2">
        <v>-0.25</v>
      </c>
      <c r="AS262" s="2">
        <v>25.8</v>
      </c>
      <c r="AT262" s="2">
        <v>-0.31</v>
      </c>
      <c r="AU262" s="1">
        <f t="shared" si="59"/>
        <v>25.8</v>
      </c>
      <c r="AV262" s="4">
        <f t="shared" si="60"/>
        <v>-0.26333333333333336</v>
      </c>
      <c r="AW262" s="39">
        <f t="shared" ref="AW262:AW273" si="67">MAX(AV262,0.01)</f>
        <v>0.01</v>
      </c>
      <c r="AX262" s="38">
        <f t="shared" si="61"/>
        <v>-26.333333333333336</v>
      </c>
      <c r="AY262" s="38">
        <f t="shared" si="62"/>
        <v>1.032</v>
      </c>
      <c r="AZ262" s="38">
        <f t="shared" si="63"/>
        <v>-2.5516795865633077E-2</v>
      </c>
    </row>
    <row r="263" spans="2:52" x14ac:dyDescent="0.25">
      <c r="B263" s="2">
        <v>25.9</v>
      </c>
      <c r="C263" s="2">
        <v>0.4</v>
      </c>
      <c r="D263" s="2">
        <v>25.9</v>
      </c>
      <c r="E263" s="2">
        <v>0.71</v>
      </c>
      <c r="F263" s="2">
        <v>25.9</v>
      </c>
      <c r="G263" s="2">
        <v>-0.28999999999999998</v>
      </c>
      <c r="H263" s="1">
        <f t="shared" ref="H263:H269" si="68">AVERAGE(B263,D263,F263)</f>
        <v>25.899999999999995</v>
      </c>
      <c r="I263" s="38">
        <f t="shared" ref="I263:I269" si="69">(AVERAGE(C263,E263,G263))</f>
        <v>0.27333333333333326</v>
      </c>
      <c r="J263" s="39">
        <f t="shared" si="64"/>
        <v>0.27333333333333326</v>
      </c>
      <c r="K263" s="4">
        <f t="shared" ref="K263:K276" si="70">PI()*(5/2)^2</f>
        <v>19.634954084936208</v>
      </c>
      <c r="L263" s="38">
        <f t="shared" ref="L263:L269" si="71">I263/K263</f>
        <v>1.3920752355771109E-2</v>
      </c>
      <c r="M263" s="38">
        <f t="shared" ref="M263:M269" si="72">H263/25</f>
        <v>1.0359999999999998</v>
      </c>
      <c r="N263" s="41">
        <f t="shared" ref="N263:N269" si="73">(L263*(10^-3))/M263</f>
        <v>1.3437019648427713E-5</v>
      </c>
      <c r="W263" s="39">
        <f t="shared" si="65"/>
        <v>0.01</v>
      </c>
      <c r="AJ263" s="39">
        <f t="shared" si="66"/>
        <v>0.01</v>
      </c>
      <c r="AO263" s="2">
        <v>25.9</v>
      </c>
      <c r="AP263" s="2">
        <v>-0.28000000000000003</v>
      </c>
      <c r="AQ263" s="2">
        <v>25.9</v>
      </c>
      <c r="AR263" s="2">
        <v>-0.27</v>
      </c>
      <c r="AS263" s="2">
        <v>25.9</v>
      </c>
      <c r="AT263" s="2">
        <v>-0.37</v>
      </c>
      <c r="AU263" s="1">
        <f t="shared" ref="AU263:AU273" si="74">AVERAGE(AO263,AQ263,AS263)</f>
        <v>25.899999999999995</v>
      </c>
      <c r="AV263" s="4">
        <f t="shared" ref="AV263:AV273" si="75">(AVERAGE(AP263,AR263,AT263))</f>
        <v>-0.3066666666666667</v>
      </c>
      <c r="AW263" s="39">
        <f t="shared" si="67"/>
        <v>0.01</v>
      </c>
      <c r="AX263" s="38">
        <f t="shared" ref="AX263:AX273" si="76">AV263/AW263</f>
        <v>-30.666666666666668</v>
      </c>
      <c r="AY263" s="38">
        <f t="shared" ref="AY263:AY273" si="77">AU263/25</f>
        <v>1.0359999999999998</v>
      </c>
      <c r="AZ263" s="38">
        <f t="shared" ref="AZ263:AZ273" si="78">(AX263*(10^-3))/AY263</f>
        <v>-2.9601029601029609E-2</v>
      </c>
    </row>
    <row r="264" spans="2:52" x14ac:dyDescent="0.25">
      <c r="B264" s="2">
        <v>26</v>
      </c>
      <c r="C264" s="2">
        <v>0.23</v>
      </c>
      <c r="D264" s="2">
        <v>26</v>
      </c>
      <c r="E264" s="2">
        <v>1.56</v>
      </c>
      <c r="F264" s="2">
        <v>26</v>
      </c>
      <c r="G264" s="2">
        <v>-0.4</v>
      </c>
      <c r="H264" s="1">
        <f t="shared" si="68"/>
        <v>26</v>
      </c>
      <c r="I264" s="38">
        <f t="shared" si="69"/>
        <v>0.46333333333333337</v>
      </c>
      <c r="J264" s="39">
        <f t="shared" si="64"/>
        <v>0.46333333333333337</v>
      </c>
      <c r="K264" s="4">
        <f t="shared" si="70"/>
        <v>19.634954084936208</v>
      </c>
      <c r="L264" s="38">
        <f t="shared" si="71"/>
        <v>2.3597372895758351E-2</v>
      </c>
      <c r="M264" s="38">
        <f t="shared" si="72"/>
        <v>1.04</v>
      </c>
      <c r="N264" s="41">
        <f t="shared" si="73"/>
        <v>2.2689781630536875E-5</v>
      </c>
      <c r="W264" s="39">
        <f t="shared" si="65"/>
        <v>0.01</v>
      </c>
      <c r="AJ264" s="39">
        <f t="shared" si="66"/>
        <v>0.01</v>
      </c>
      <c r="AO264" s="2">
        <v>26</v>
      </c>
      <c r="AP264" s="2">
        <v>-0.27</v>
      </c>
      <c r="AQ264" s="2">
        <v>26</v>
      </c>
      <c r="AR264" s="2">
        <v>-0.36</v>
      </c>
      <c r="AS264" s="2">
        <v>26</v>
      </c>
      <c r="AT264" s="2">
        <v>-0.38</v>
      </c>
      <c r="AU264" s="1">
        <f t="shared" si="74"/>
        <v>26</v>
      </c>
      <c r="AV264" s="4">
        <f t="shared" si="75"/>
        <v>-0.33666666666666667</v>
      </c>
      <c r="AW264" s="39">
        <f t="shared" si="67"/>
        <v>0.01</v>
      </c>
      <c r="AX264" s="38">
        <f t="shared" si="76"/>
        <v>-33.666666666666664</v>
      </c>
      <c r="AY264" s="38">
        <f t="shared" si="77"/>
        <v>1.04</v>
      </c>
      <c r="AZ264" s="38">
        <f t="shared" si="78"/>
        <v>-3.2371794871794868E-2</v>
      </c>
    </row>
    <row r="265" spans="2:52" x14ac:dyDescent="0.25">
      <c r="B265" s="2">
        <v>26.1</v>
      </c>
      <c r="C265" s="2">
        <v>0.17</v>
      </c>
      <c r="D265" s="2">
        <v>26.1</v>
      </c>
      <c r="E265" s="2">
        <v>1.24</v>
      </c>
      <c r="F265" s="2">
        <v>26.1</v>
      </c>
      <c r="G265" s="2">
        <v>-0.41</v>
      </c>
      <c r="H265" s="1">
        <f t="shared" si="68"/>
        <v>26.100000000000005</v>
      </c>
      <c r="I265" s="38">
        <f t="shared" si="69"/>
        <v>0.33333333333333331</v>
      </c>
      <c r="J265" s="39">
        <f t="shared" si="64"/>
        <v>0.33333333333333331</v>
      </c>
      <c r="K265" s="4">
        <f t="shared" si="70"/>
        <v>19.634954084936208</v>
      </c>
      <c r="L265" s="38">
        <f t="shared" si="71"/>
        <v>1.6976527263135501E-2</v>
      </c>
      <c r="M265" s="38">
        <f t="shared" si="72"/>
        <v>1.0440000000000003</v>
      </c>
      <c r="N265" s="41">
        <f t="shared" si="73"/>
        <v>1.6261041439784959E-5</v>
      </c>
      <c r="W265" s="39">
        <f t="shared" si="65"/>
        <v>0.01</v>
      </c>
      <c r="AJ265" s="39">
        <f t="shared" si="66"/>
        <v>0.01</v>
      </c>
      <c r="AO265" s="2">
        <v>26.1</v>
      </c>
      <c r="AP265" s="2">
        <v>-0.27</v>
      </c>
      <c r="AQ265" s="2">
        <v>26.1</v>
      </c>
      <c r="AR265" s="2">
        <v>-0.26</v>
      </c>
      <c r="AS265" s="2">
        <v>26.1</v>
      </c>
      <c r="AT265" s="2">
        <v>-0.35</v>
      </c>
      <c r="AU265" s="1">
        <f t="shared" si="74"/>
        <v>26.100000000000005</v>
      </c>
      <c r="AV265" s="4">
        <f t="shared" si="75"/>
        <v>-0.29333333333333333</v>
      </c>
      <c r="AW265" s="39">
        <f t="shared" si="67"/>
        <v>0.01</v>
      </c>
      <c r="AX265" s="38">
        <f t="shared" si="76"/>
        <v>-29.333333333333332</v>
      </c>
      <c r="AY265" s="38">
        <f t="shared" si="77"/>
        <v>1.0440000000000003</v>
      </c>
      <c r="AZ265" s="38">
        <f t="shared" si="78"/>
        <v>-2.8097062579821194E-2</v>
      </c>
    </row>
    <row r="266" spans="2:52" x14ac:dyDescent="0.25">
      <c r="B266" s="2">
        <v>26.2</v>
      </c>
      <c r="C266" s="2">
        <v>0.13</v>
      </c>
      <c r="D266" s="2">
        <v>26.2</v>
      </c>
      <c r="E266" s="2">
        <v>1.57</v>
      </c>
      <c r="F266" s="2">
        <v>26.2</v>
      </c>
      <c r="G266" s="2">
        <v>-0.5</v>
      </c>
      <c r="H266" s="1">
        <f t="shared" si="68"/>
        <v>26.2</v>
      </c>
      <c r="I266" s="38">
        <f t="shared" si="69"/>
        <v>0.40000000000000008</v>
      </c>
      <c r="J266" s="39">
        <f t="shared" si="64"/>
        <v>0.40000000000000008</v>
      </c>
      <c r="K266" s="4">
        <f t="shared" si="70"/>
        <v>19.634954084936208</v>
      </c>
      <c r="L266" s="38">
        <f t="shared" si="71"/>
        <v>2.0371832715762608E-2</v>
      </c>
      <c r="M266" s="38">
        <f t="shared" si="72"/>
        <v>1.048</v>
      </c>
      <c r="N266" s="41">
        <f t="shared" si="73"/>
        <v>1.9438771675345998E-5</v>
      </c>
      <c r="W266" s="39">
        <f t="shared" si="65"/>
        <v>0.01</v>
      </c>
      <c r="AJ266" s="39">
        <f t="shared" si="66"/>
        <v>0.01</v>
      </c>
      <c r="AO266" s="2">
        <v>26.2</v>
      </c>
      <c r="AP266" s="2">
        <v>-0.25</v>
      </c>
      <c r="AQ266" s="2">
        <v>26.2</v>
      </c>
      <c r="AR266" s="2">
        <v>-0.26</v>
      </c>
      <c r="AS266" s="2">
        <v>26.2</v>
      </c>
      <c r="AT266" s="2">
        <v>-0.33</v>
      </c>
      <c r="AU266" s="1">
        <f t="shared" si="74"/>
        <v>26.2</v>
      </c>
      <c r="AV266" s="4">
        <f t="shared" si="75"/>
        <v>-0.28000000000000003</v>
      </c>
      <c r="AW266" s="39">
        <f t="shared" si="67"/>
        <v>0.01</v>
      </c>
      <c r="AX266" s="38">
        <f t="shared" si="76"/>
        <v>-28.000000000000004</v>
      </c>
      <c r="AY266" s="38">
        <f t="shared" si="77"/>
        <v>1.048</v>
      </c>
      <c r="AZ266" s="38">
        <f t="shared" si="78"/>
        <v>-2.67175572519084E-2</v>
      </c>
    </row>
    <row r="267" spans="2:52" x14ac:dyDescent="0.25">
      <c r="B267" s="2">
        <v>26.3</v>
      </c>
      <c r="C267" s="2">
        <v>-0.13</v>
      </c>
      <c r="D267" s="2">
        <v>26.3</v>
      </c>
      <c r="E267" s="2">
        <v>2</v>
      </c>
      <c r="F267" s="2">
        <v>26.3</v>
      </c>
      <c r="G267" s="2">
        <v>-0.46</v>
      </c>
      <c r="H267" s="1">
        <f t="shared" si="68"/>
        <v>26.3</v>
      </c>
      <c r="I267" s="38">
        <f t="shared" si="69"/>
        <v>0.47000000000000003</v>
      </c>
      <c r="J267" s="39">
        <f t="shared" si="64"/>
        <v>0.47000000000000003</v>
      </c>
      <c r="K267" s="4">
        <f t="shared" si="70"/>
        <v>19.634954084936208</v>
      </c>
      <c r="L267" s="38">
        <f t="shared" si="71"/>
        <v>2.3936903441021059E-2</v>
      </c>
      <c r="M267" s="38">
        <f t="shared" si="72"/>
        <v>1.052</v>
      </c>
      <c r="N267" s="41">
        <f t="shared" si="73"/>
        <v>2.2753710495267167E-5</v>
      </c>
      <c r="W267" s="39">
        <f t="shared" si="65"/>
        <v>0.01</v>
      </c>
      <c r="AJ267" s="39">
        <f t="shared" si="66"/>
        <v>0.01</v>
      </c>
      <c r="AO267" s="2">
        <v>26.3</v>
      </c>
      <c r="AP267" s="2">
        <v>-0.27</v>
      </c>
      <c r="AQ267" s="2">
        <v>26.3</v>
      </c>
      <c r="AR267" s="2">
        <v>-0.33</v>
      </c>
      <c r="AS267" s="2">
        <v>26.3</v>
      </c>
      <c r="AT267" s="2">
        <v>-0.37</v>
      </c>
      <c r="AU267" s="1">
        <f t="shared" si="74"/>
        <v>26.3</v>
      </c>
      <c r="AV267" s="4">
        <f t="shared" si="75"/>
        <v>-0.32333333333333336</v>
      </c>
      <c r="AW267" s="39">
        <f t="shared" si="67"/>
        <v>0.01</v>
      </c>
      <c r="AX267" s="38">
        <f t="shared" si="76"/>
        <v>-32.333333333333336</v>
      </c>
      <c r="AY267" s="38">
        <f t="shared" si="77"/>
        <v>1.052</v>
      </c>
      <c r="AZ267" s="38">
        <f t="shared" si="78"/>
        <v>-3.0735107731305455E-2</v>
      </c>
    </row>
    <row r="268" spans="2:52" x14ac:dyDescent="0.25">
      <c r="B268" s="2">
        <v>26.4</v>
      </c>
      <c r="C268" s="2">
        <v>-0.19</v>
      </c>
      <c r="D268" s="2">
        <v>26.4</v>
      </c>
      <c r="E268" s="2">
        <v>1.25</v>
      </c>
      <c r="F268" s="2">
        <v>26.4</v>
      </c>
      <c r="G268" s="2">
        <v>-0.43</v>
      </c>
      <c r="H268" s="1">
        <f t="shared" si="68"/>
        <v>26.399999999999995</v>
      </c>
      <c r="I268" s="38">
        <f t="shared" si="69"/>
        <v>0.21000000000000005</v>
      </c>
      <c r="J268" s="39">
        <f t="shared" si="64"/>
        <v>0.21000000000000005</v>
      </c>
      <c r="K268" s="4">
        <f t="shared" si="70"/>
        <v>19.634954084936208</v>
      </c>
      <c r="L268" s="38">
        <f t="shared" si="71"/>
        <v>1.0695212175775369E-2</v>
      </c>
      <c r="M268" s="38">
        <f t="shared" si="72"/>
        <v>1.0559999999999998</v>
      </c>
      <c r="N268" s="41">
        <f t="shared" si="73"/>
        <v>1.0128041833120617E-5</v>
      </c>
      <c r="W268" s="39">
        <f t="shared" si="65"/>
        <v>0.01</v>
      </c>
      <c r="AJ268" s="39">
        <f t="shared" si="66"/>
        <v>0.01</v>
      </c>
      <c r="AO268" s="2">
        <v>26.4</v>
      </c>
      <c r="AP268" s="2">
        <v>-0.26</v>
      </c>
      <c r="AQ268" s="2">
        <v>26.4</v>
      </c>
      <c r="AR268" s="2">
        <v>-0.27</v>
      </c>
      <c r="AS268" s="2">
        <v>26.4</v>
      </c>
      <c r="AT268" s="2">
        <v>-0.37</v>
      </c>
      <c r="AU268" s="1">
        <f t="shared" si="74"/>
        <v>26.399999999999995</v>
      </c>
      <c r="AV268" s="4">
        <f t="shared" si="75"/>
        <v>-0.3</v>
      </c>
      <c r="AW268" s="39">
        <f t="shared" si="67"/>
        <v>0.01</v>
      </c>
      <c r="AX268" s="38">
        <f t="shared" si="76"/>
        <v>-30</v>
      </c>
      <c r="AY268" s="38">
        <f t="shared" si="77"/>
        <v>1.0559999999999998</v>
      </c>
      <c r="AZ268" s="38">
        <f t="shared" si="78"/>
        <v>-2.8409090909090912E-2</v>
      </c>
    </row>
    <row r="269" spans="2:52" x14ac:dyDescent="0.25">
      <c r="B269" s="2">
        <v>26.5</v>
      </c>
      <c r="C269" s="2">
        <v>-0.33</v>
      </c>
      <c r="D269" s="2">
        <v>26.5</v>
      </c>
      <c r="E269" s="2">
        <v>1.2</v>
      </c>
      <c r="F269" s="2">
        <v>26.5</v>
      </c>
      <c r="G269" s="2">
        <v>-0.43</v>
      </c>
      <c r="H269" s="1">
        <f t="shared" si="68"/>
        <v>26.5</v>
      </c>
      <c r="I269" s="38">
        <f t="shared" si="69"/>
        <v>0.14666666666666664</v>
      </c>
      <c r="J269" s="39">
        <f t="shared" si="64"/>
        <v>0.14666666666666664</v>
      </c>
      <c r="K269" s="4">
        <f t="shared" si="70"/>
        <v>19.634954084936208</v>
      </c>
      <c r="L269" s="38">
        <f t="shared" si="71"/>
        <v>7.46967199577962E-3</v>
      </c>
      <c r="M269" s="38">
        <f t="shared" si="72"/>
        <v>1.06</v>
      </c>
      <c r="N269" s="41">
        <f t="shared" si="73"/>
        <v>7.0468603733769995E-6</v>
      </c>
      <c r="W269" s="39">
        <f t="shared" si="65"/>
        <v>0.01</v>
      </c>
      <c r="AJ269" s="39">
        <f t="shared" si="66"/>
        <v>0.01</v>
      </c>
      <c r="AO269" s="2">
        <v>26.5</v>
      </c>
      <c r="AP269" s="2">
        <v>-0.26</v>
      </c>
      <c r="AQ269" s="2">
        <v>26.5</v>
      </c>
      <c r="AR269" s="2">
        <v>-0.28999999999999998</v>
      </c>
      <c r="AS269" s="2">
        <v>26.5</v>
      </c>
      <c r="AT269" s="2">
        <v>-0.32</v>
      </c>
      <c r="AU269" s="1">
        <f t="shared" si="74"/>
        <v>26.5</v>
      </c>
      <c r="AV269" s="4">
        <f t="shared" si="75"/>
        <v>-0.29000000000000004</v>
      </c>
      <c r="AW269" s="39">
        <f t="shared" si="67"/>
        <v>0.01</v>
      </c>
      <c r="AX269" s="38">
        <f t="shared" si="76"/>
        <v>-29.000000000000004</v>
      </c>
      <c r="AY269" s="38">
        <f t="shared" si="77"/>
        <v>1.06</v>
      </c>
      <c r="AZ269" s="38">
        <f t="shared" si="78"/>
        <v>-2.735849056603774E-2</v>
      </c>
    </row>
    <row r="270" spans="2:52" x14ac:dyDescent="0.25">
      <c r="B270" s="2">
        <v>26.6</v>
      </c>
      <c r="C270" s="2">
        <v>-0.35</v>
      </c>
      <c r="D270" s="2">
        <v>26.6</v>
      </c>
      <c r="E270" s="2">
        <v>0.31</v>
      </c>
      <c r="F270" s="2">
        <v>26.6</v>
      </c>
      <c r="G270" s="2">
        <v>-0.48</v>
      </c>
      <c r="H270" s="1">
        <f t="shared" ref="H270:H276" si="79">AVERAGE(B270,D270,F270)</f>
        <v>26.600000000000005</v>
      </c>
      <c r="I270" s="38">
        <f t="shared" ref="I270:I276" si="80">(AVERAGE(C270,E270,G270))</f>
        <v>-0.17333333333333334</v>
      </c>
      <c r="J270" s="39">
        <f t="shared" si="64"/>
        <v>0.01</v>
      </c>
      <c r="K270" s="4">
        <f t="shared" si="70"/>
        <v>19.634954084936208</v>
      </c>
      <c r="L270" s="38">
        <f t="shared" ref="L270:L276" si="81">I270/K270</f>
        <v>-8.8277941768304617E-3</v>
      </c>
      <c r="M270" s="38">
        <f t="shared" ref="M270:M276" si="82">H270/25</f>
        <v>1.0640000000000003</v>
      </c>
      <c r="N270" s="41">
        <f t="shared" ref="N270:N276" si="83">(L270*(10^-3))/M270</f>
        <v>-8.2967990383744911E-6</v>
      </c>
      <c r="AO270" s="2">
        <v>26.6</v>
      </c>
      <c r="AP270" s="2">
        <v>-0.27</v>
      </c>
      <c r="AQ270" s="2">
        <v>26.6</v>
      </c>
      <c r="AR270" s="2">
        <v>-0.21</v>
      </c>
      <c r="AS270" s="2">
        <v>26.6</v>
      </c>
      <c r="AT270" s="2">
        <v>-0.27</v>
      </c>
      <c r="AU270" s="1">
        <f t="shared" si="74"/>
        <v>26.600000000000005</v>
      </c>
      <c r="AV270" s="4">
        <f t="shared" si="75"/>
        <v>-0.25</v>
      </c>
      <c r="AW270" s="39">
        <f t="shared" si="67"/>
        <v>0.01</v>
      </c>
      <c r="AX270" s="38">
        <f t="shared" si="76"/>
        <v>-25</v>
      </c>
      <c r="AY270" s="38">
        <f t="shared" si="77"/>
        <v>1.0640000000000003</v>
      </c>
      <c r="AZ270" s="38">
        <f t="shared" si="78"/>
        <v>-2.3496240601503755E-2</v>
      </c>
    </row>
    <row r="271" spans="2:52" x14ac:dyDescent="0.25">
      <c r="B271" s="2">
        <v>26.7</v>
      </c>
      <c r="C271" s="2">
        <v>-0.34</v>
      </c>
      <c r="D271" s="2">
        <v>26.7</v>
      </c>
      <c r="E271" s="2">
        <v>0.28999999999999998</v>
      </c>
      <c r="F271" s="2">
        <v>26.7</v>
      </c>
      <c r="G271" s="2">
        <v>-0.5</v>
      </c>
      <c r="H271" s="1">
        <f t="shared" si="79"/>
        <v>26.7</v>
      </c>
      <c r="I271" s="38">
        <f t="shared" si="80"/>
        <v>-0.18333333333333335</v>
      </c>
      <c r="J271" s="39">
        <f t="shared" si="64"/>
        <v>0.01</v>
      </c>
      <c r="K271" s="4">
        <f t="shared" si="70"/>
        <v>19.634954084936208</v>
      </c>
      <c r="L271" s="38">
        <f t="shared" si="81"/>
        <v>-9.3370899947245265E-3</v>
      </c>
      <c r="M271" s="38">
        <f t="shared" si="82"/>
        <v>1.0680000000000001</v>
      </c>
      <c r="N271" s="41">
        <f t="shared" si="83"/>
        <v>-8.7425936280192185E-6</v>
      </c>
      <c r="AO271" s="2">
        <v>26.7</v>
      </c>
      <c r="AP271" s="2">
        <v>-0.35</v>
      </c>
      <c r="AQ271" s="2">
        <v>26.7</v>
      </c>
      <c r="AR271" s="2">
        <v>-0.25</v>
      </c>
      <c r="AS271" s="2">
        <v>26.7</v>
      </c>
      <c r="AT271" s="2">
        <v>-0.33</v>
      </c>
      <c r="AU271" s="1">
        <f t="shared" si="74"/>
        <v>26.7</v>
      </c>
      <c r="AV271" s="4">
        <f t="shared" si="75"/>
        <v>-0.31</v>
      </c>
      <c r="AW271" s="39">
        <f t="shared" si="67"/>
        <v>0.01</v>
      </c>
      <c r="AX271" s="38">
        <f t="shared" si="76"/>
        <v>-31</v>
      </c>
      <c r="AY271" s="38">
        <f t="shared" si="77"/>
        <v>1.0680000000000001</v>
      </c>
      <c r="AZ271" s="38">
        <f t="shared" si="78"/>
        <v>-2.9026217228464418E-2</v>
      </c>
    </row>
    <row r="272" spans="2:52" x14ac:dyDescent="0.25">
      <c r="B272" s="2">
        <v>26.8</v>
      </c>
      <c r="C272" s="2">
        <v>-0.28000000000000003</v>
      </c>
      <c r="D272" s="2">
        <v>26.8</v>
      </c>
      <c r="E272" s="2">
        <v>0.19</v>
      </c>
      <c r="F272" s="2">
        <v>26.8</v>
      </c>
      <c r="G272" s="2">
        <v>-0.45</v>
      </c>
      <c r="H272" s="1">
        <f t="shared" si="79"/>
        <v>26.8</v>
      </c>
      <c r="I272" s="38">
        <f t="shared" si="80"/>
        <v>-0.18000000000000002</v>
      </c>
      <c r="J272" s="39">
        <f t="shared" si="64"/>
        <v>0.01</v>
      </c>
      <c r="K272" s="4">
        <f t="shared" si="70"/>
        <v>19.634954084936208</v>
      </c>
      <c r="L272" s="38">
        <f t="shared" si="81"/>
        <v>-9.1673247220931727E-3</v>
      </c>
      <c r="M272" s="38">
        <f t="shared" si="82"/>
        <v>1.0720000000000001</v>
      </c>
      <c r="N272" s="41">
        <f t="shared" si="83"/>
        <v>-8.551608882549601E-6</v>
      </c>
      <c r="AO272" s="2">
        <v>26.8</v>
      </c>
      <c r="AP272" s="2">
        <v>-0.27</v>
      </c>
      <c r="AQ272" s="2">
        <v>26.8</v>
      </c>
      <c r="AR272" s="2">
        <v>-0.27</v>
      </c>
      <c r="AS272" s="2">
        <v>26.8</v>
      </c>
      <c r="AT272" s="2">
        <v>-0.33</v>
      </c>
      <c r="AU272" s="1">
        <f t="shared" si="74"/>
        <v>26.8</v>
      </c>
      <c r="AV272" s="4">
        <f t="shared" si="75"/>
        <v>-0.29000000000000004</v>
      </c>
      <c r="AW272" s="39">
        <f t="shared" si="67"/>
        <v>0.01</v>
      </c>
      <c r="AX272" s="38">
        <f t="shared" si="76"/>
        <v>-29.000000000000004</v>
      </c>
      <c r="AY272" s="38">
        <f t="shared" si="77"/>
        <v>1.0720000000000001</v>
      </c>
      <c r="AZ272" s="38">
        <f t="shared" si="78"/>
        <v>-2.7052238805970151E-2</v>
      </c>
    </row>
    <row r="273" spans="2:52" x14ac:dyDescent="0.25">
      <c r="B273" s="2">
        <v>26.9</v>
      </c>
      <c r="C273" s="2">
        <v>-0.37</v>
      </c>
      <c r="D273" s="2">
        <v>26.9</v>
      </c>
      <c r="E273" s="2">
        <v>0.2</v>
      </c>
      <c r="F273" s="2">
        <v>26.9</v>
      </c>
      <c r="G273" s="2">
        <v>-0.44</v>
      </c>
      <c r="H273" s="1">
        <f t="shared" si="79"/>
        <v>26.899999999999995</v>
      </c>
      <c r="I273" s="38">
        <f t="shared" si="80"/>
        <v>-0.20333333333333334</v>
      </c>
      <c r="J273" s="39">
        <f t="shared" si="64"/>
        <v>0.01</v>
      </c>
      <c r="K273" s="4">
        <f t="shared" si="70"/>
        <v>19.634954084936208</v>
      </c>
      <c r="L273" s="38">
        <f t="shared" si="81"/>
        <v>-1.0355681630512656E-2</v>
      </c>
      <c r="M273" s="38">
        <f t="shared" si="82"/>
        <v>1.0759999999999998</v>
      </c>
      <c r="N273" s="41">
        <f t="shared" si="83"/>
        <v>-9.6242394335619508E-6</v>
      </c>
      <c r="AO273" s="2">
        <v>26.9</v>
      </c>
      <c r="AP273" s="2">
        <v>-0.28000000000000003</v>
      </c>
      <c r="AQ273" s="2">
        <v>26.9</v>
      </c>
      <c r="AR273" s="2">
        <v>-0.32</v>
      </c>
      <c r="AS273" s="2">
        <v>26.9</v>
      </c>
      <c r="AT273" s="2">
        <v>-0.38</v>
      </c>
      <c r="AU273" s="1">
        <f t="shared" si="74"/>
        <v>26.899999999999995</v>
      </c>
      <c r="AV273" s="4">
        <f t="shared" si="75"/>
        <v>-0.32666666666666672</v>
      </c>
      <c r="AW273" s="39">
        <f t="shared" si="67"/>
        <v>0.01</v>
      </c>
      <c r="AX273" s="38">
        <f t="shared" si="76"/>
        <v>-32.666666666666671</v>
      </c>
      <c r="AY273" s="38">
        <f t="shared" si="77"/>
        <v>1.0759999999999998</v>
      </c>
      <c r="AZ273" s="38">
        <f t="shared" si="78"/>
        <v>-3.0359355638166056E-2</v>
      </c>
    </row>
    <row r="274" spans="2:52" x14ac:dyDescent="0.25">
      <c r="B274" s="2">
        <v>27</v>
      </c>
      <c r="C274" s="2">
        <v>-0.39</v>
      </c>
      <c r="D274" s="2">
        <v>27</v>
      </c>
      <c r="E274" s="2">
        <v>0.25</v>
      </c>
      <c r="F274" s="2">
        <v>27</v>
      </c>
      <c r="G274" s="2">
        <v>-0.46</v>
      </c>
      <c r="H274" s="1">
        <f t="shared" si="79"/>
        <v>27</v>
      </c>
      <c r="I274" s="38">
        <f t="shared" si="80"/>
        <v>-0.20000000000000004</v>
      </c>
      <c r="J274" s="39">
        <f t="shared" si="64"/>
        <v>0.01</v>
      </c>
      <c r="K274" s="4">
        <f t="shared" si="70"/>
        <v>19.634954084936208</v>
      </c>
      <c r="L274" s="38">
        <f t="shared" si="81"/>
        <v>-1.0185916357881304E-2</v>
      </c>
      <c r="M274" s="38">
        <f t="shared" si="82"/>
        <v>1.08</v>
      </c>
      <c r="N274" s="41">
        <f t="shared" si="83"/>
        <v>-9.4314040350752804E-6</v>
      </c>
      <c r="AO274" s="2"/>
      <c r="AP274" s="2"/>
      <c r="AQ274" s="2"/>
      <c r="AR274" s="2"/>
      <c r="AS274" s="2"/>
      <c r="AT274" s="2"/>
    </row>
    <row r="275" spans="2:52" x14ac:dyDescent="0.25">
      <c r="B275" s="2">
        <v>27.1</v>
      </c>
      <c r="C275" s="2">
        <v>-0.33</v>
      </c>
      <c r="D275" s="2">
        <v>27.1</v>
      </c>
      <c r="E275" s="2">
        <v>0.12</v>
      </c>
      <c r="F275" s="2">
        <v>27.1</v>
      </c>
      <c r="G275" s="2">
        <v>-0.51</v>
      </c>
      <c r="H275" s="1">
        <f t="shared" si="79"/>
        <v>27.100000000000005</v>
      </c>
      <c r="I275" s="38">
        <f t="shared" si="80"/>
        <v>-0.24</v>
      </c>
      <c r="J275" s="39">
        <f t="shared" si="64"/>
        <v>0.01</v>
      </c>
      <c r="K275" s="4">
        <f t="shared" si="70"/>
        <v>19.634954084936208</v>
      </c>
      <c r="L275" s="38">
        <f t="shared" si="81"/>
        <v>-1.2223099629457562E-2</v>
      </c>
      <c r="M275" s="38">
        <f t="shared" si="82"/>
        <v>1.0840000000000003</v>
      </c>
      <c r="N275" s="41">
        <f t="shared" si="83"/>
        <v>-1.1275922167396272E-5</v>
      </c>
      <c r="AO275" s="2"/>
      <c r="AP275" s="2"/>
      <c r="AQ275" s="2"/>
      <c r="AR275" s="2"/>
      <c r="AS275" s="2"/>
      <c r="AT275" s="2"/>
    </row>
    <row r="276" spans="2:52" x14ac:dyDescent="0.25">
      <c r="B276" s="2">
        <v>27.2</v>
      </c>
      <c r="C276" s="2">
        <v>-0.41</v>
      </c>
      <c r="D276" s="2">
        <v>27.2</v>
      </c>
      <c r="E276" s="2">
        <v>7.0000000000000007E-2</v>
      </c>
      <c r="F276" s="2">
        <v>27.2</v>
      </c>
      <c r="G276" s="2">
        <v>-0.46</v>
      </c>
      <c r="H276" s="1">
        <f t="shared" si="79"/>
        <v>27.2</v>
      </c>
      <c r="I276" s="38">
        <f t="shared" si="80"/>
        <v>-0.26666666666666666</v>
      </c>
      <c r="J276" s="39">
        <f t="shared" si="64"/>
        <v>0.01</v>
      </c>
      <c r="K276" s="4">
        <f t="shared" si="70"/>
        <v>19.634954084936208</v>
      </c>
      <c r="L276" s="38">
        <f t="shared" si="81"/>
        <v>-1.3581221810508401E-2</v>
      </c>
      <c r="M276" s="38">
        <f t="shared" si="82"/>
        <v>1.0880000000000001</v>
      </c>
      <c r="N276" s="41">
        <f t="shared" si="83"/>
        <v>-1.2482740634658456E-5</v>
      </c>
      <c r="AO276" s="2"/>
      <c r="AP276" s="2"/>
      <c r="AQ276" s="2"/>
      <c r="AR276" s="2"/>
      <c r="AS276" s="2"/>
      <c r="AT276" s="2"/>
    </row>
    <row r="277" spans="2:52" x14ac:dyDescent="0.25">
      <c r="D277" s="2"/>
      <c r="E277" s="2"/>
      <c r="F277" s="2"/>
      <c r="G277" s="2"/>
      <c r="AO277" s="2"/>
      <c r="AP277" s="2"/>
      <c r="AQ277" s="2"/>
      <c r="AR277" s="2"/>
      <c r="AS277" s="2"/>
      <c r="AT277" s="2"/>
    </row>
    <row r="278" spans="2:52" x14ac:dyDescent="0.25">
      <c r="F278" s="2"/>
      <c r="G278" s="2"/>
      <c r="AO278" s="2"/>
      <c r="AP278" s="2"/>
      <c r="AQ278" s="2"/>
      <c r="AR278" s="2"/>
      <c r="AS278" s="2"/>
      <c r="AT278" s="2"/>
    </row>
    <row r="279" spans="2:52" x14ac:dyDescent="0.25">
      <c r="F279" s="2"/>
      <c r="G279" s="2"/>
      <c r="AO279" s="2"/>
      <c r="AP279" s="2"/>
      <c r="AQ279" s="2"/>
      <c r="AR279" s="2"/>
      <c r="AS279" s="2"/>
      <c r="AT279" s="2"/>
    </row>
    <row r="280" spans="2:52" x14ac:dyDescent="0.25">
      <c r="F280" s="2"/>
      <c r="G280" s="2"/>
      <c r="AO280" s="2"/>
      <c r="AP280" s="2"/>
      <c r="AQ280" s="2"/>
      <c r="AR280" s="2"/>
      <c r="AS280" s="2"/>
      <c r="AT280" s="2"/>
    </row>
    <row r="281" spans="2:52" x14ac:dyDescent="0.25">
      <c r="F281" s="2"/>
      <c r="G281" s="2"/>
      <c r="AO281" s="2"/>
      <c r="AP281" s="2"/>
      <c r="AQ281" s="2"/>
      <c r="AR281" s="2"/>
      <c r="AS281" s="2"/>
      <c r="AT281" s="2"/>
    </row>
    <row r="282" spans="2:52" x14ac:dyDescent="0.25">
      <c r="F282" s="2"/>
      <c r="G282" s="2"/>
      <c r="AO282" s="2"/>
      <c r="AP282" s="2"/>
      <c r="AQ282" s="2"/>
      <c r="AR282" s="2"/>
      <c r="AS282" s="2"/>
      <c r="AT282" s="2"/>
    </row>
    <row r="283" spans="2:52" x14ac:dyDescent="0.25">
      <c r="F283" s="2"/>
      <c r="G283" s="2"/>
      <c r="AO283" s="2"/>
      <c r="AP283" s="2"/>
      <c r="AQ283" s="2"/>
      <c r="AR283" s="2"/>
      <c r="AS283" s="2"/>
      <c r="AT283" s="2"/>
    </row>
    <row r="284" spans="2:52" x14ac:dyDescent="0.25">
      <c r="F284" s="2"/>
      <c r="G284" s="2"/>
      <c r="AO284" s="2"/>
      <c r="AP284" s="2"/>
      <c r="AQ284" s="2"/>
      <c r="AR284" s="2"/>
      <c r="AS284" s="2"/>
      <c r="AT284" s="2"/>
    </row>
    <row r="285" spans="2:52" x14ac:dyDescent="0.25">
      <c r="F285" s="2"/>
      <c r="G285" s="2"/>
      <c r="AO285" s="2"/>
      <c r="AP285" s="2"/>
      <c r="AQ285" s="2"/>
      <c r="AR285" s="2"/>
      <c r="AS285" s="2"/>
      <c r="AT285" s="2"/>
    </row>
    <row r="286" spans="2:52" x14ac:dyDescent="0.25">
      <c r="AO286" s="2"/>
      <c r="AP286" s="2"/>
      <c r="AQ286" s="2"/>
      <c r="AR286" s="2"/>
      <c r="AS286" s="2"/>
      <c r="AT286" s="2"/>
    </row>
    <row r="287" spans="2:52" x14ac:dyDescent="0.25">
      <c r="AO287" s="2"/>
      <c r="AP287" s="2"/>
      <c r="AQ287" s="2"/>
      <c r="AR287" s="2"/>
      <c r="AS287" s="2"/>
      <c r="AT287" s="2"/>
    </row>
    <row r="288" spans="2:52" x14ac:dyDescent="0.25">
      <c r="AO288" s="2"/>
      <c r="AP288" s="2"/>
      <c r="AQ288" s="2"/>
      <c r="AR288" s="2"/>
      <c r="AS288" s="2"/>
      <c r="AT288" s="2"/>
    </row>
    <row r="289" spans="41:46" x14ac:dyDescent="0.25">
      <c r="AO289" s="2"/>
      <c r="AP289" s="2"/>
      <c r="AQ289" s="2"/>
      <c r="AR289" s="2"/>
      <c r="AS289" s="2"/>
      <c r="AT289" s="2"/>
    </row>
    <row r="290" spans="41:46" x14ac:dyDescent="0.25">
      <c r="AO290" s="2"/>
      <c r="AP290" s="2"/>
      <c r="AQ290" s="2"/>
      <c r="AR290" s="2"/>
      <c r="AS290" s="2"/>
      <c r="AT290" s="2"/>
    </row>
    <row r="291" spans="41:46" x14ac:dyDescent="0.25">
      <c r="AO291" s="2"/>
      <c r="AP291" s="2"/>
      <c r="AQ291" s="2"/>
      <c r="AR291" s="2"/>
      <c r="AS291" s="2"/>
      <c r="AT291" s="2"/>
    </row>
    <row r="292" spans="41:46" x14ac:dyDescent="0.25">
      <c r="AO292" s="2"/>
      <c r="AP292" s="2"/>
      <c r="AQ292" s="2"/>
      <c r="AR292" s="2"/>
      <c r="AS292" s="2"/>
      <c r="AT292" s="2"/>
    </row>
    <row r="293" spans="41:46" x14ac:dyDescent="0.25">
      <c r="AO293" s="2"/>
      <c r="AP293" s="2"/>
      <c r="AQ293" s="2"/>
      <c r="AR293" s="2"/>
      <c r="AS293" s="2"/>
      <c r="AT293" s="2"/>
    </row>
    <row r="294" spans="41:46" x14ac:dyDescent="0.25">
      <c r="AO294" s="2"/>
      <c r="AP294" s="2"/>
      <c r="AQ294" s="2"/>
      <c r="AR294" s="2"/>
      <c r="AS294" s="2"/>
      <c r="AT294" s="2"/>
    </row>
    <row r="295" spans="41:46" x14ac:dyDescent="0.25">
      <c r="AO295" s="2"/>
      <c r="AP295" s="2"/>
      <c r="AQ295" s="2"/>
      <c r="AR295" s="2"/>
      <c r="AS295" s="2"/>
      <c r="AT295" s="2"/>
    </row>
    <row r="296" spans="41:46" x14ac:dyDescent="0.25">
      <c r="AO296" s="2"/>
      <c r="AP296" s="2"/>
      <c r="AQ296" s="2"/>
      <c r="AR296" s="2"/>
      <c r="AS296" s="2"/>
      <c r="AT296" s="2"/>
    </row>
    <row r="297" spans="41:46" x14ac:dyDescent="0.25">
      <c r="AO297" s="2"/>
      <c r="AP297" s="2"/>
      <c r="AQ297" s="2"/>
      <c r="AR297" s="2"/>
      <c r="AS297" s="2"/>
      <c r="AT297" s="2"/>
    </row>
    <row r="298" spans="41:46" x14ac:dyDescent="0.25">
      <c r="AO298" s="2"/>
      <c r="AP298" s="2"/>
      <c r="AQ298" s="2"/>
      <c r="AR298" s="2"/>
      <c r="AS298" s="2"/>
      <c r="AT298" s="2"/>
    </row>
    <row r="299" spans="41:46" x14ac:dyDescent="0.25">
      <c r="AO299" s="2"/>
      <c r="AP299" s="2"/>
      <c r="AQ299" s="2"/>
      <c r="AR299" s="2"/>
      <c r="AS299" s="2"/>
      <c r="AT299" s="2"/>
    </row>
    <row r="300" spans="41:46" x14ac:dyDescent="0.25">
      <c r="AO300" s="2"/>
      <c r="AP300" s="2"/>
      <c r="AQ300" s="2"/>
      <c r="AR300" s="2"/>
      <c r="AS300" s="2"/>
      <c r="AT300" s="2"/>
    </row>
    <row r="301" spans="41:46" x14ac:dyDescent="0.25">
      <c r="AO301" s="2"/>
      <c r="AP301" s="2"/>
      <c r="AQ301" s="2"/>
      <c r="AR301" s="2"/>
      <c r="AS301" s="2"/>
      <c r="AT301" s="2"/>
    </row>
    <row r="302" spans="41:46" x14ac:dyDescent="0.25">
      <c r="AQ302" s="2"/>
      <c r="AR302" s="2"/>
      <c r="AS302" s="2"/>
      <c r="AT302" s="2"/>
    </row>
    <row r="303" spans="41:46" x14ac:dyDescent="0.25">
      <c r="AQ303" s="2"/>
      <c r="AR303" s="2"/>
      <c r="AS303" s="2"/>
      <c r="AT303" s="2"/>
    </row>
    <row r="304" spans="41:46" x14ac:dyDescent="0.25">
      <c r="AQ304" s="2"/>
      <c r="AR304" s="2"/>
      <c r="AS304" s="2"/>
      <c r="AT304" s="2"/>
    </row>
    <row r="581" spans="12:40" x14ac:dyDescent="0.25">
      <c r="AK581" s="3"/>
      <c r="AL581" s="3"/>
      <c r="AN581" s="3"/>
    </row>
    <row r="583" spans="12:40" x14ac:dyDescent="0.25">
      <c r="L583" s="37"/>
      <c r="M583" s="37"/>
      <c r="N583" s="40"/>
    </row>
    <row r="599" spans="24:52" x14ac:dyDescent="0.25">
      <c r="X599" s="3"/>
      <c r="Y599" s="3"/>
      <c r="AA599" s="3"/>
      <c r="AX599" s="37"/>
      <c r="AZ599" s="37"/>
    </row>
    <row r="1198" spans="27:52" x14ac:dyDescent="0.25">
      <c r="AA1198" s="3"/>
      <c r="AN1198" s="3"/>
      <c r="AZ1198" s="37"/>
    </row>
  </sheetData>
  <sheetProtection algorithmName="SHA-512" hashValue="enG6T2PqbyeqQuoHGrRxmWJrPyoevgu4aPfP3p+33eOjPHestO1MhoVAzLHVIx5+3TLNhnWnZYjVaLpualWxxA==" saltValue="tIommnAwDtLSpE14jU+aAA==" spinCount="100000" sheet="1" objects="1" scenarios="1"/>
  <mergeCells count="20">
    <mergeCell ref="B2:C2"/>
    <mergeCell ref="AO2:AP2"/>
    <mergeCell ref="AQ2:AR2"/>
    <mergeCell ref="AS2:AT2"/>
    <mergeCell ref="AU2:AV2"/>
    <mergeCell ref="H2:I2"/>
    <mergeCell ref="D2:E2"/>
    <mergeCell ref="F2:G2"/>
    <mergeCell ref="AW2:AZ2"/>
    <mergeCell ref="S2:T2"/>
    <mergeCell ref="Q2:R2"/>
    <mergeCell ref="O2:P2"/>
    <mergeCell ref="K2:N2"/>
    <mergeCell ref="AF2:AG2"/>
    <mergeCell ref="AB2:AC2"/>
    <mergeCell ref="AD2:AE2"/>
    <mergeCell ref="U2:V2"/>
    <mergeCell ref="AH2:AI2"/>
    <mergeCell ref="AK2:AN2"/>
    <mergeCell ref="X2:AA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B1201"/>
  <sheetViews>
    <sheetView topLeftCell="R1" workbookViewId="0">
      <selection activeCell="G236" sqref="G236"/>
    </sheetView>
  </sheetViews>
  <sheetFormatPr defaultColWidth="9.140625" defaultRowHeight="15" x14ac:dyDescent="0.25"/>
  <cols>
    <col min="1" max="1" width="3.5703125" style="1" customWidth="1"/>
    <col min="2" max="2" width="11.7109375" style="1" bestFit="1" customWidth="1"/>
    <col min="3" max="3" width="9.140625" style="1"/>
    <col min="4" max="4" width="11.7109375" style="1" bestFit="1" customWidth="1"/>
    <col min="5" max="5" width="9.140625" style="1"/>
    <col min="6" max="6" width="11.7109375" style="1" bestFit="1" customWidth="1"/>
    <col min="7" max="7" width="9.140625" style="1"/>
    <col min="8" max="8" width="11.7109375" style="1" bestFit="1" customWidth="1"/>
    <col min="9" max="11" width="9.140625" style="4"/>
    <col min="12" max="12" width="16.7109375" style="4" bestFit="1" customWidth="1"/>
    <col min="13" max="13" width="14.7109375" style="38" bestFit="1" customWidth="1"/>
    <col min="14" max="14" width="9.140625" style="38"/>
    <col min="15" max="15" width="12" style="41" bestFit="1" customWidth="1"/>
    <col min="16" max="16" width="11.7109375" style="1" bestFit="1" customWidth="1"/>
    <col min="17" max="17" width="9.140625" style="1"/>
    <col min="18" max="18" width="11.7109375" style="1" bestFit="1" customWidth="1"/>
    <col min="19" max="19" width="9.140625" style="1"/>
    <col min="20" max="20" width="11.7109375" style="1" bestFit="1" customWidth="1"/>
    <col min="21" max="21" width="9.140625" style="1"/>
    <col min="22" max="22" width="11.7109375" style="1" bestFit="1" customWidth="1"/>
    <col min="23" max="24" width="9.140625" style="4"/>
    <col min="25" max="25" width="16.42578125" style="1" bestFit="1" customWidth="1"/>
    <col min="26" max="26" width="14.7109375" style="38" bestFit="1" customWidth="1"/>
    <col min="27" max="27" width="6.140625" style="38" bestFit="1" customWidth="1"/>
    <col min="28" max="28" width="12" style="38" bestFit="1" customWidth="1"/>
    <col min="29" max="29" width="11.7109375" style="1" bestFit="1" customWidth="1"/>
    <col min="30" max="30" width="9.140625" style="1"/>
    <col min="31" max="31" width="11.7109375" style="1" bestFit="1" customWidth="1"/>
    <col min="32" max="32" width="9.140625" style="1"/>
    <col min="33" max="33" width="11.7109375" style="1" bestFit="1" customWidth="1"/>
    <col min="34" max="34" width="9.140625" style="1"/>
    <col min="35" max="35" width="11.7109375" style="1" bestFit="1" customWidth="1"/>
    <col min="36" max="37" width="9.140625" style="4"/>
    <col min="38" max="38" width="16.42578125" style="1" bestFit="1" customWidth="1"/>
    <col min="39" max="39" width="14.7109375" style="38" bestFit="1" customWidth="1"/>
    <col min="40" max="40" width="6.140625" style="38" bestFit="1" customWidth="1"/>
    <col min="41" max="41" width="12" style="38" bestFit="1" customWidth="1"/>
    <col min="42" max="42" width="11.7109375" style="1" bestFit="1" customWidth="1"/>
    <col min="43" max="43" width="9.140625" style="1"/>
    <col min="44" max="44" width="11.7109375" style="1" bestFit="1" customWidth="1"/>
    <col min="45" max="45" width="9.140625" style="1"/>
    <col min="46" max="46" width="11.7109375" style="1" bestFit="1" customWidth="1"/>
    <col min="47" max="47" width="9.140625" style="1"/>
    <col min="48" max="48" width="11.7109375" style="1" bestFit="1" customWidth="1"/>
    <col min="49" max="50" width="9.140625" style="4"/>
    <col min="51" max="51" width="16.42578125" style="1" bestFit="1" customWidth="1"/>
    <col min="52" max="52" width="14.7109375" style="38" bestFit="1" customWidth="1"/>
    <col min="53" max="53" width="6.140625" style="38" bestFit="1" customWidth="1"/>
    <col min="54" max="54" width="11.28515625" style="38" customWidth="1"/>
    <col min="55" max="16384" width="9.140625" style="1"/>
  </cols>
  <sheetData>
    <row r="2" spans="2:54" x14ac:dyDescent="0.25">
      <c r="I2" s="4">
        <f>MIN(I7:I243)</f>
        <v>0</v>
      </c>
      <c r="K2" s="4">
        <f>I3-I2</f>
        <v>6.253333333333333</v>
      </c>
      <c r="L2" s="1"/>
      <c r="W2" s="4">
        <f>MIN(W7:W257)</f>
        <v>0</v>
      </c>
      <c r="X2" s="4">
        <f>W3-W2</f>
        <v>15.51</v>
      </c>
      <c r="AJ2" s="4">
        <f>MIN(AJ7:AJ277)</f>
        <v>0</v>
      </c>
      <c r="AK2" s="4">
        <f>AJ3-AJ2</f>
        <v>12.016666666666666</v>
      </c>
      <c r="AW2" s="4">
        <v>0</v>
      </c>
      <c r="AX2" s="4">
        <f>AW3-AW2</f>
        <v>9.73</v>
      </c>
    </row>
    <row r="3" spans="2:54" x14ac:dyDescent="0.25">
      <c r="I3" s="4">
        <f>MAX(I7:I243)</f>
        <v>6.253333333333333</v>
      </c>
      <c r="K3" s="4">
        <f>MAX(K7:K243)</f>
        <v>1</v>
      </c>
      <c r="W3" s="4">
        <f>MAX(W7:W257)</f>
        <v>15.51</v>
      </c>
      <c r="X3" s="4">
        <f>MAX(X7:X257)</f>
        <v>1</v>
      </c>
      <c r="AJ3" s="4">
        <f>MAX(AJ7:AJ277)</f>
        <v>12.016666666666666</v>
      </c>
      <c r="AK3" s="4">
        <f>MAX(AK7:AK277)</f>
        <v>1</v>
      </c>
      <c r="AW3" s="4">
        <f>MAX(AW7:AW277)</f>
        <v>9.73</v>
      </c>
      <c r="AX3" s="4">
        <f>MAX(AX7:AX277)</f>
        <v>1</v>
      </c>
    </row>
    <row r="5" spans="2:54" s="6" customFormat="1" x14ac:dyDescent="0.25">
      <c r="B5" s="44" t="s">
        <v>3</v>
      </c>
      <c r="C5" s="44"/>
      <c r="D5" s="45" t="s">
        <v>4</v>
      </c>
      <c r="E5" s="45"/>
      <c r="F5" s="44" t="s">
        <v>5</v>
      </c>
      <c r="G5" s="44"/>
      <c r="H5" s="47" t="s">
        <v>0</v>
      </c>
      <c r="I5" s="47"/>
      <c r="J5" s="42"/>
      <c r="K5" s="42"/>
      <c r="L5" s="46" t="s">
        <v>2</v>
      </c>
      <c r="M5" s="46"/>
      <c r="N5" s="46"/>
      <c r="O5" s="46"/>
      <c r="P5" s="44" t="s">
        <v>6</v>
      </c>
      <c r="Q5" s="44"/>
      <c r="R5" s="45" t="s">
        <v>8</v>
      </c>
      <c r="S5" s="45"/>
      <c r="T5" s="44" t="s">
        <v>7</v>
      </c>
      <c r="U5" s="44"/>
      <c r="V5" s="47" t="s">
        <v>0</v>
      </c>
      <c r="W5" s="47"/>
      <c r="X5" s="42"/>
      <c r="Y5" s="43" t="s">
        <v>2</v>
      </c>
      <c r="Z5" s="43"/>
      <c r="AA5" s="43"/>
      <c r="AB5" s="43"/>
      <c r="AC5" s="44" t="s">
        <v>9</v>
      </c>
      <c r="AD5" s="44"/>
      <c r="AE5" s="45" t="s">
        <v>10</v>
      </c>
      <c r="AF5" s="45"/>
      <c r="AG5" s="44" t="s">
        <v>11</v>
      </c>
      <c r="AH5" s="44"/>
      <c r="AI5" s="47" t="s">
        <v>0</v>
      </c>
      <c r="AJ5" s="47"/>
      <c r="AK5" s="42"/>
      <c r="AL5" s="43" t="s">
        <v>2</v>
      </c>
      <c r="AM5" s="43"/>
      <c r="AN5" s="43"/>
      <c r="AO5" s="43"/>
      <c r="AP5" s="44" t="s">
        <v>12</v>
      </c>
      <c r="AQ5" s="44"/>
      <c r="AR5" s="45" t="s">
        <v>13</v>
      </c>
      <c r="AS5" s="45"/>
      <c r="AT5" s="44" t="s">
        <v>14</v>
      </c>
      <c r="AU5" s="44"/>
      <c r="AV5" s="47" t="s">
        <v>0</v>
      </c>
      <c r="AW5" s="47"/>
      <c r="AX5" s="42"/>
      <c r="AY5" s="43" t="s">
        <v>2</v>
      </c>
      <c r="AZ5" s="43"/>
      <c r="BA5" s="43"/>
      <c r="BB5" s="43"/>
    </row>
    <row r="6" spans="2:54" s="3" customFormat="1" ht="17.25" x14ac:dyDescent="0.25">
      <c r="B6" s="3" t="s">
        <v>15</v>
      </c>
      <c r="C6" s="3" t="s">
        <v>16</v>
      </c>
      <c r="D6" s="3" t="s">
        <v>15</v>
      </c>
      <c r="E6" s="3" t="s">
        <v>16</v>
      </c>
      <c r="F6" s="3" t="s">
        <v>15</v>
      </c>
      <c r="G6" s="3" t="s">
        <v>16</v>
      </c>
      <c r="H6" s="3" t="s">
        <v>15</v>
      </c>
      <c r="I6" s="7" t="s">
        <v>16</v>
      </c>
      <c r="J6" s="7" t="s">
        <v>16</v>
      </c>
      <c r="K6" s="7" t="s">
        <v>16</v>
      </c>
      <c r="L6" s="7" t="s">
        <v>17</v>
      </c>
      <c r="M6" s="37" t="s">
        <v>18</v>
      </c>
      <c r="N6" s="37" t="s">
        <v>1</v>
      </c>
      <c r="O6" s="40" t="s">
        <v>19</v>
      </c>
      <c r="P6" s="3" t="s">
        <v>15</v>
      </c>
      <c r="Q6" s="3" t="s">
        <v>16</v>
      </c>
      <c r="R6" s="3" t="s">
        <v>15</v>
      </c>
      <c r="S6" s="3" t="s">
        <v>16</v>
      </c>
      <c r="T6" s="3" t="s">
        <v>15</v>
      </c>
      <c r="U6" s="3" t="s">
        <v>16</v>
      </c>
      <c r="V6" s="3" t="s">
        <v>15</v>
      </c>
      <c r="W6" s="7" t="s">
        <v>16</v>
      </c>
      <c r="X6" s="7" t="s">
        <v>16</v>
      </c>
      <c r="Y6" s="7" t="s">
        <v>17</v>
      </c>
      <c r="Z6" s="37" t="s">
        <v>18</v>
      </c>
      <c r="AA6" s="37" t="s">
        <v>1</v>
      </c>
      <c r="AB6" s="37" t="s">
        <v>19</v>
      </c>
      <c r="AC6" s="3" t="s">
        <v>15</v>
      </c>
      <c r="AD6" s="3" t="s">
        <v>16</v>
      </c>
      <c r="AE6" s="3" t="s">
        <v>15</v>
      </c>
      <c r="AF6" s="3" t="s">
        <v>16</v>
      </c>
      <c r="AG6" s="3" t="s">
        <v>15</v>
      </c>
      <c r="AH6" s="3" t="s">
        <v>16</v>
      </c>
      <c r="AI6" s="3" t="s">
        <v>15</v>
      </c>
      <c r="AJ6" s="7" t="s">
        <v>16</v>
      </c>
      <c r="AK6" s="7" t="s">
        <v>16</v>
      </c>
      <c r="AL6" s="7" t="s">
        <v>17</v>
      </c>
      <c r="AM6" s="37" t="s">
        <v>18</v>
      </c>
      <c r="AN6" s="37" t="s">
        <v>1</v>
      </c>
      <c r="AO6" s="37" t="s">
        <v>19</v>
      </c>
      <c r="AP6" s="3" t="s">
        <v>15</v>
      </c>
      <c r="AQ6" s="3" t="s">
        <v>16</v>
      </c>
      <c r="AR6" s="3" t="s">
        <v>15</v>
      </c>
      <c r="AS6" s="3" t="s">
        <v>16</v>
      </c>
      <c r="AT6" s="3" t="s">
        <v>15</v>
      </c>
      <c r="AU6" s="3" t="s">
        <v>16</v>
      </c>
      <c r="AV6" s="3" t="s">
        <v>15</v>
      </c>
      <c r="AW6" s="7" t="s">
        <v>16</v>
      </c>
      <c r="AX6" s="7" t="s">
        <v>16</v>
      </c>
      <c r="AY6" s="7" t="s">
        <v>17</v>
      </c>
      <c r="AZ6" s="37" t="s">
        <v>18</v>
      </c>
      <c r="BA6" s="37" t="s">
        <v>1</v>
      </c>
      <c r="BB6" s="37" t="s">
        <v>19</v>
      </c>
    </row>
    <row r="7" spans="2:54" s="8" customFormat="1" x14ac:dyDescent="0.25"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8">
        <f>AVERAGE(B7,D7,F7)</f>
        <v>0</v>
      </c>
      <c r="I7" s="5">
        <f>(AVERAGE(C7,E7,G7))</f>
        <v>0</v>
      </c>
      <c r="J7" s="5">
        <v>0</v>
      </c>
      <c r="K7" s="5">
        <f>(I7-I$2)/K$2</f>
        <v>0</v>
      </c>
      <c r="L7" s="4">
        <f>PI()*(5/2)^2</f>
        <v>19.634954084936208</v>
      </c>
      <c r="M7" s="38">
        <f>I7/L7</f>
        <v>0</v>
      </c>
      <c r="N7" s="38">
        <f>H7/25</f>
        <v>0</v>
      </c>
      <c r="O7" s="41">
        <v>0</v>
      </c>
      <c r="P7" s="2"/>
      <c r="Q7" s="2"/>
      <c r="R7" s="2">
        <v>0</v>
      </c>
      <c r="S7" s="2">
        <v>0</v>
      </c>
      <c r="T7" s="2">
        <v>0</v>
      </c>
      <c r="U7" s="2">
        <v>0</v>
      </c>
      <c r="V7" s="8">
        <f>AVERAGE(R7,T7)</f>
        <v>0</v>
      </c>
      <c r="W7" s="5">
        <f>(AVERAGE(S7,U7))</f>
        <v>0</v>
      </c>
      <c r="X7" s="5">
        <f t="shared" ref="X7:X70" si="0">(W7-W$2)/X$2</f>
        <v>0</v>
      </c>
      <c r="Y7" s="4">
        <f>PI()*(5/2)^2</f>
        <v>19.634954084936208</v>
      </c>
      <c r="Z7" s="38">
        <f>W7/Y7</f>
        <v>0</v>
      </c>
      <c r="AA7" s="38">
        <f>V7/25</f>
        <v>0</v>
      </c>
      <c r="AB7" s="38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8">
        <f>AVERAGE(AC7,AE7,AG7)</f>
        <v>0</v>
      </c>
      <c r="AJ7" s="5">
        <f>(AVERAGE(AD7,AF7,AH7))</f>
        <v>0</v>
      </c>
      <c r="AK7" s="5">
        <f t="shared" ref="AK7:AK70" si="1">(AJ7-AJ$2)/AK$2</f>
        <v>0</v>
      </c>
      <c r="AL7" s="4">
        <f>PI()*(5/2)^2</f>
        <v>19.634954084936208</v>
      </c>
      <c r="AM7" s="38">
        <f>AJ7/AL7</f>
        <v>0</v>
      </c>
      <c r="AN7" s="38">
        <f>AI7/25</f>
        <v>0</v>
      </c>
      <c r="AO7" s="38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8">
        <f>AVERAGE(AP7,AR7)</f>
        <v>0</v>
      </c>
      <c r="AW7" s="5">
        <f>(AVERAGE(AQ7,AS7))</f>
        <v>0</v>
      </c>
      <c r="AX7" s="5">
        <f t="shared" ref="AX7:AX70" si="2">(AW7-AW$2)/AX$2</f>
        <v>0</v>
      </c>
      <c r="AY7" s="4">
        <f>PI()*(5/2)^2</f>
        <v>19.634954084936208</v>
      </c>
      <c r="AZ7" s="38">
        <f>AW7/AY7</f>
        <v>0</v>
      </c>
      <c r="BA7" s="38">
        <f>AV7/25</f>
        <v>0</v>
      </c>
      <c r="BB7" s="38">
        <v>0</v>
      </c>
    </row>
    <row r="8" spans="2:54" x14ac:dyDescent="0.25">
      <c r="B8" s="2">
        <v>0.1</v>
      </c>
      <c r="C8" s="2">
        <v>1.42</v>
      </c>
      <c r="D8" s="2">
        <v>0.1</v>
      </c>
      <c r="E8" s="2">
        <v>0.73</v>
      </c>
      <c r="F8" s="2">
        <v>0.1</v>
      </c>
      <c r="G8" s="2">
        <v>1.84</v>
      </c>
      <c r="H8" s="8">
        <f t="shared" ref="H8:H71" si="3">AVERAGE(B8,D8,F8)</f>
        <v>0.10000000000000002</v>
      </c>
      <c r="I8" s="5">
        <f t="shared" ref="I8:I71" si="4">(AVERAGE(C8,E8,G8))</f>
        <v>1.33</v>
      </c>
      <c r="J8" s="5">
        <f>MAX(I8,0.001)</f>
        <v>1.33</v>
      </c>
      <c r="K8" s="5">
        <f t="shared" ref="K8:K71" si="5">(I8-I$2)/K$2</f>
        <v>0.21268656716417914</v>
      </c>
      <c r="L8" s="4">
        <f t="shared" ref="L8:L71" si="6">PI()*(5/2)^2</f>
        <v>19.634954084936208</v>
      </c>
      <c r="M8" s="38">
        <f t="shared" ref="M8:M71" si="7">I8/L8</f>
        <v>6.7736343779910654E-2</v>
      </c>
      <c r="N8" s="38">
        <f t="shared" ref="N8:N71" si="8">H8/25</f>
        <v>4.000000000000001E-3</v>
      </c>
      <c r="O8" s="41">
        <v>1</v>
      </c>
      <c r="P8" s="2"/>
      <c r="Q8" s="2"/>
      <c r="R8" s="2">
        <v>0.1</v>
      </c>
      <c r="S8" s="2">
        <v>1.78</v>
      </c>
      <c r="T8" s="2">
        <v>0.1</v>
      </c>
      <c r="U8" s="2">
        <v>4.3099999999999996</v>
      </c>
      <c r="V8" s="8">
        <f t="shared" ref="V8:V71" si="9">AVERAGE(R8,T8)</f>
        <v>0.1</v>
      </c>
      <c r="W8" s="5">
        <f t="shared" ref="W8:W71" si="10">(AVERAGE(S8,U8))</f>
        <v>3.0449999999999999</v>
      </c>
      <c r="X8" s="5">
        <f t="shared" si="0"/>
        <v>0.19632495164410058</v>
      </c>
      <c r="Y8" s="4">
        <f>PI()*(5/2)^2</f>
        <v>19.634954084936208</v>
      </c>
      <c r="Z8" s="38">
        <f>W8/Y8</f>
        <v>0.1550805765487428</v>
      </c>
      <c r="AA8" s="38">
        <f t="shared" ref="AA8:AA9" si="11">V8/25</f>
        <v>4.0000000000000001E-3</v>
      </c>
      <c r="AB8" s="38">
        <f>(Z8*(10^-3))/AA8</f>
        <v>3.87701441371857E-2</v>
      </c>
      <c r="AC8" s="2">
        <v>0.1</v>
      </c>
      <c r="AD8" s="2">
        <v>2.97</v>
      </c>
      <c r="AE8" s="2">
        <v>0.1</v>
      </c>
      <c r="AF8" s="2">
        <v>1.8</v>
      </c>
      <c r="AG8" s="2">
        <v>0.1</v>
      </c>
      <c r="AH8" s="2">
        <v>2.15</v>
      </c>
      <c r="AI8" s="1">
        <f>AVERAGE(AC8,AE8,AG8)</f>
        <v>0.10000000000000002</v>
      </c>
      <c r="AJ8" s="4">
        <f>(AVERAGE(AD8,AF8,AH8))</f>
        <v>2.3066666666666666</v>
      </c>
      <c r="AK8" s="5">
        <f t="shared" si="1"/>
        <v>0.19195561719833565</v>
      </c>
      <c r="AL8" s="4">
        <f>PI()*(5/2)^2</f>
        <v>19.634954084936208</v>
      </c>
      <c r="AM8" s="38">
        <f>AJ8/AL8</f>
        <v>0.11747756866089767</v>
      </c>
      <c r="AN8" s="38">
        <f t="shared" ref="AN8:AN9" si="12">AI8/25</f>
        <v>4.000000000000001E-3</v>
      </c>
      <c r="AO8" s="38">
        <f>(AM8*(10^-3))/AN8</f>
        <v>2.9369392165224412E-2</v>
      </c>
      <c r="AP8" s="2">
        <v>0.1</v>
      </c>
      <c r="AQ8" s="2">
        <v>1.47</v>
      </c>
      <c r="AR8" s="2">
        <v>0.1</v>
      </c>
      <c r="AS8" s="2">
        <v>1.5</v>
      </c>
      <c r="AT8" s="2">
        <v>0.1</v>
      </c>
      <c r="AU8" s="2">
        <v>1.34</v>
      </c>
      <c r="AV8" s="8">
        <f t="shared" ref="AV8:AV71" si="13">AVERAGE(AP8,AR8)</f>
        <v>0.1</v>
      </c>
      <c r="AW8" s="5">
        <f t="shared" ref="AW8:AW71" si="14">(AVERAGE(AQ8,AS8))</f>
        <v>1.4849999999999999</v>
      </c>
      <c r="AX8" s="5">
        <f t="shared" si="2"/>
        <v>0.15262076053442958</v>
      </c>
      <c r="AY8" s="4">
        <f>PI()*(5/2)^2</f>
        <v>19.634954084936208</v>
      </c>
      <c r="AZ8" s="38">
        <f>AW8/AY8</f>
        <v>7.5630428957268653E-2</v>
      </c>
      <c r="BA8" s="38">
        <f t="shared" ref="BA8:BA9" si="15">AV8/25</f>
        <v>4.0000000000000001E-3</v>
      </c>
      <c r="BB8" s="38">
        <f>(AZ8*(10^-3))/BA8</f>
        <v>1.8907607239317163E-2</v>
      </c>
    </row>
    <row r="9" spans="2:54" x14ac:dyDescent="0.25">
      <c r="B9" s="2">
        <v>0.2</v>
      </c>
      <c r="C9" s="2">
        <v>2.8</v>
      </c>
      <c r="D9" s="2">
        <v>0.2</v>
      </c>
      <c r="E9" s="2">
        <v>1.56</v>
      </c>
      <c r="F9" s="2">
        <v>0.2</v>
      </c>
      <c r="G9" s="2">
        <v>2.4700000000000002</v>
      </c>
      <c r="H9" s="8">
        <f t="shared" si="3"/>
        <v>0.20000000000000004</v>
      </c>
      <c r="I9" s="5">
        <f t="shared" si="4"/>
        <v>2.2766666666666668</v>
      </c>
      <c r="J9" s="5">
        <f t="shared" ref="J9:J72" si="16">MAX(I9,0.001)</f>
        <v>2.2766666666666668</v>
      </c>
      <c r="K9" s="5">
        <f t="shared" si="5"/>
        <v>0.36407249466950964</v>
      </c>
      <c r="L9" s="4">
        <f t="shared" si="6"/>
        <v>19.634954084936208</v>
      </c>
      <c r="M9" s="38">
        <f t="shared" si="7"/>
        <v>0.11594968120721549</v>
      </c>
      <c r="N9" s="38">
        <f t="shared" si="8"/>
        <v>8.0000000000000019E-3</v>
      </c>
      <c r="O9" s="41">
        <v>2</v>
      </c>
      <c r="P9" s="2"/>
      <c r="Q9" s="2"/>
      <c r="R9" s="2">
        <v>0.2</v>
      </c>
      <c r="S9" s="2">
        <v>5.18</v>
      </c>
      <c r="T9" s="2">
        <v>0.2</v>
      </c>
      <c r="U9" s="2">
        <v>8.6199999999999992</v>
      </c>
      <c r="V9" s="8">
        <f t="shared" si="9"/>
        <v>0.2</v>
      </c>
      <c r="W9" s="5">
        <f t="shared" si="10"/>
        <v>6.8999999999999995</v>
      </c>
      <c r="X9" s="5">
        <f t="shared" si="0"/>
        <v>0.4448742746615087</v>
      </c>
      <c r="Y9" s="4">
        <f>PI()*(5/2)^2</f>
        <v>19.634954084936208</v>
      </c>
      <c r="Z9" s="38">
        <f>W9/Y9</f>
        <v>0.35141411434690489</v>
      </c>
      <c r="AA9" s="38">
        <f t="shared" si="11"/>
        <v>8.0000000000000002E-3</v>
      </c>
      <c r="AB9" s="38">
        <f>(Z9*(10^-3))/AA9</f>
        <v>4.3926764293363112E-2</v>
      </c>
      <c r="AC9" s="2">
        <v>0.2</v>
      </c>
      <c r="AD9" s="2">
        <v>6.17</v>
      </c>
      <c r="AE9" s="2">
        <v>0.2</v>
      </c>
      <c r="AF9" s="2">
        <v>5.56</v>
      </c>
      <c r="AG9" s="2">
        <v>0.2</v>
      </c>
      <c r="AH9" s="2">
        <v>5.23</v>
      </c>
      <c r="AI9" s="1">
        <f>AVERAGE(AC9,AE9,AG9)</f>
        <v>0.20000000000000004</v>
      </c>
      <c r="AJ9" s="4">
        <f>(AVERAGE(AD9,AF9,AH9))</f>
        <v>5.6533333333333333</v>
      </c>
      <c r="AK9" s="5">
        <f t="shared" si="1"/>
        <v>0.47045769764216372</v>
      </c>
      <c r="AL9" s="4">
        <f>PI()*(5/2)^2</f>
        <v>19.634954084936208</v>
      </c>
      <c r="AM9" s="38">
        <f>AJ9/AL9</f>
        <v>0.28792190238277809</v>
      </c>
      <c r="AN9" s="38">
        <f t="shared" si="12"/>
        <v>8.0000000000000019E-3</v>
      </c>
      <c r="AO9" s="38">
        <f>(AM9*(10^-3))/AN9</f>
        <v>3.5990237797847255E-2</v>
      </c>
      <c r="AP9" s="2">
        <v>0.2</v>
      </c>
      <c r="AQ9" s="2">
        <v>3.38</v>
      </c>
      <c r="AR9" s="2">
        <v>0.2</v>
      </c>
      <c r="AS9" s="2">
        <v>2.08</v>
      </c>
      <c r="AT9" s="2">
        <v>0.2</v>
      </c>
      <c r="AU9" s="2">
        <v>2.67</v>
      </c>
      <c r="AV9" s="8">
        <f t="shared" si="13"/>
        <v>0.2</v>
      </c>
      <c r="AW9" s="5">
        <f t="shared" si="14"/>
        <v>2.73</v>
      </c>
      <c r="AX9" s="5">
        <f t="shared" si="2"/>
        <v>0.2805755395683453</v>
      </c>
      <c r="AY9" s="4">
        <f>PI()*(5/2)^2</f>
        <v>19.634954084936208</v>
      </c>
      <c r="AZ9" s="38">
        <f>AW9/AY9</f>
        <v>0.13903775828507978</v>
      </c>
      <c r="BA9" s="38">
        <f t="shared" si="15"/>
        <v>8.0000000000000002E-3</v>
      </c>
      <c r="BB9" s="38">
        <f>(AZ9*(10^-3))/BA9</f>
        <v>1.7379719785634972E-2</v>
      </c>
    </row>
    <row r="10" spans="2:54" x14ac:dyDescent="0.25">
      <c r="B10" s="2">
        <v>0.3</v>
      </c>
      <c r="C10" s="2">
        <v>2.5099999999999998</v>
      </c>
      <c r="D10" s="2">
        <v>0.3</v>
      </c>
      <c r="E10" s="2">
        <v>1.91</v>
      </c>
      <c r="F10" s="2">
        <v>0.3</v>
      </c>
      <c r="G10" s="2">
        <v>2.4700000000000002</v>
      </c>
      <c r="H10" s="8">
        <f t="shared" si="3"/>
        <v>0.3</v>
      </c>
      <c r="I10" s="5">
        <f t="shared" si="4"/>
        <v>2.2966666666666669</v>
      </c>
      <c r="J10" s="5">
        <f t="shared" si="16"/>
        <v>2.2966666666666669</v>
      </c>
      <c r="K10" s="5">
        <f t="shared" si="5"/>
        <v>0.36727078891258003</v>
      </c>
      <c r="L10" s="4">
        <f t="shared" si="6"/>
        <v>19.634954084936208</v>
      </c>
      <c r="M10" s="38">
        <f t="shared" si="7"/>
        <v>0.11696827284300362</v>
      </c>
      <c r="N10" s="38">
        <f t="shared" si="8"/>
        <v>1.2E-2</v>
      </c>
      <c r="O10" s="41">
        <v>3</v>
      </c>
      <c r="P10" s="2"/>
      <c r="Q10" s="2"/>
      <c r="R10" s="2">
        <v>0.3</v>
      </c>
      <c r="S10" s="2">
        <v>8.07</v>
      </c>
      <c r="T10" s="2">
        <v>0.3</v>
      </c>
      <c r="U10" s="2">
        <v>11.81</v>
      </c>
      <c r="V10" s="8">
        <f t="shared" si="9"/>
        <v>0.3</v>
      </c>
      <c r="W10" s="5">
        <f t="shared" si="10"/>
        <v>9.9400000000000013</v>
      </c>
      <c r="X10" s="5">
        <f t="shared" si="0"/>
        <v>0.64087685364281122</v>
      </c>
      <c r="Y10" s="4">
        <f t="shared" ref="Y10:Y73" si="17">PI()*(5/2)^2</f>
        <v>19.634954084936208</v>
      </c>
      <c r="Z10" s="38">
        <f t="shared" ref="Z10:Z73" si="18">W10/Y10</f>
        <v>0.50624004298670078</v>
      </c>
      <c r="AA10" s="38">
        <f t="shared" ref="AA10:AA73" si="19">V10/25</f>
        <v>1.2E-2</v>
      </c>
      <c r="AB10" s="38">
        <f t="shared" ref="AB10:AB73" si="20">(Z10*(10^-3))/AA10</f>
        <v>4.2186670248891736E-2</v>
      </c>
      <c r="AC10" s="2">
        <v>0.3</v>
      </c>
      <c r="AD10" s="2">
        <v>6.88</v>
      </c>
      <c r="AE10" s="2">
        <v>0.3</v>
      </c>
      <c r="AF10" s="2">
        <v>6.37</v>
      </c>
      <c r="AG10" s="2">
        <v>0.3</v>
      </c>
      <c r="AH10" s="2">
        <v>6.68</v>
      </c>
      <c r="AI10" s="1">
        <f t="shared" ref="AI10:AI73" si="21">AVERAGE(AC10,AE10,AG10)</f>
        <v>0.3</v>
      </c>
      <c r="AJ10" s="4">
        <f t="shared" ref="AJ10:AJ73" si="22">(AVERAGE(AD10,AF10,AH10))</f>
        <v>6.6433333333333335</v>
      </c>
      <c r="AK10" s="5">
        <f t="shared" si="1"/>
        <v>0.55284327323162286</v>
      </c>
      <c r="AL10" s="4">
        <f t="shared" ref="AL10:AL73" si="23">PI()*(5/2)^2</f>
        <v>19.634954084936208</v>
      </c>
      <c r="AM10" s="38">
        <f t="shared" ref="AM10:AM73" si="24">AJ10/AL10</f>
        <v>0.33834218835429059</v>
      </c>
      <c r="AN10" s="38">
        <f t="shared" ref="AN10:AN73" si="25">AI10/25</f>
        <v>1.2E-2</v>
      </c>
      <c r="AO10" s="38">
        <f t="shared" ref="AO10:AO73" si="26">(AM10*(10^-3))/AN10</f>
        <v>2.8195182362857549E-2</v>
      </c>
      <c r="AP10" s="2">
        <v>0.3</v>
      </c>
      <c r="AQ10" s="2">
        <v>3.65</v>
      </c>
      <c r="AR10" s="2">
        <v>0.3</v>
      </c>
      <c r="AS10" s="2">
        <v>3.52</v>
      </c>
      <c r="AT10" s="2">
        <v>0.3</v>
      </c>
      <c r="AU10" s="2">
        <v>3.16</v>
      </c>
      <c r="AV10" s="8">
        <f t="shared" si="13"/>
        <v>0.3</v>
      </c>
      <c r="AW10" s="5">
        <f t="shared" si="14"/>
        <v>3.585</v>
      </c>
      <c r="AX10" s="5">
        <f t="shared" si="2"/>
        <v>0.36844809866392597</v>
      </c>
      <c r="AY10" s="4">
        <f t="shared" ref="AY10:AY73" si="27">PI()*(5/2)^2</f>
        <v>19.634954084936208</v>
      </c>
      <c r="AZ10" s="38">
        <f t="shared" ref="AZ10:AZ73" si="28">AW10/AY10</f>
        <v>0.18258255071502233</v>
      </c>
      <c r="BA10" s="38">
        <f t="shared" ref="BA10:BA73" si="29">AV10/25</f>
        <v>1.2E-2</v>
      </c>
      <c r="BB10" s="38">
        <f t="shared" ref="BB10:BB73" si="30">(AZ10*(10^-3))/BA10</f>
        <v>1.5215212559585195E-2</v>
      </c>
    </row>
    <row r="11" spans="2:54" x14ac:dyDescent="0.25">
      <c r="B11" s="2">
        <v>0.4</v>
      </c>
      <c r="C11" s="2">
        <v>2.69</v>
      </c>
      <c r="D11" s="2">
        <v>0.4</v>
      </c>
      <c r="E11" s="2">
        <v>2.46</v>
      </c>
      <c r="F11" s="2">
        <v>0.4</v>
      </c>
      <c r="G11" s="2">
        <v>2.97</v>
      </c>
      <c r="H11" s="8">
        <f t="shared" si="3"/>
        <v>0.40000000000000008</v>
      </c>
      <c r="I11" s="5">
        <f t="shared" si="4"/>
        <v>2.706666666666667</v>
      </c>
      <c r="J11" s="5">
        <f t="shared" si="16"/>
        <v>2.706666666666667</v>
      </c>
      <c r="K11" s="5">
        <f t="shared" si="5"/>
        <v>0.43283582089552247</v>
      </c>
      <c r="L11" s="4">
        <f t="shared" si="6"/>
        <v>19.634954084936208</v>
      </c>
      <c r="M11" s="38">
        <f t="shared" si="7"/>
        <v>0.1378494013766603</v>
      </c>
      <c r="N11" s="38">
        <f t="shared" si="8"/>
        <v>1.6000000000000004E-2</v>
      </c>
      <c r="O11" s="41">
        <v>4</v>
      </c>
      <c r="P11" s="2"/>
      <c r="Q11" s="2"/>
      <c r="R11" s="2">
        <v>0.4</v>
      </c>
      <c r="S11" s="2">
        <v>10.41</v>
      </c>
      <c r="T11" s="2">
        <v>0.4</v>
      </c>
      <c r="U11" s="2">
        <v>11.12</v>
      </c>
      <c r="V11" s="8">
        <f t="shared" si="9"/>
        <v>0.4</v>
      </c>
      <c r="W11" s="5">
        <f t="shared" si="10"/>
        <v>10.765000000000001</v>
      </c>
      <c r="X11" s="5">
        <f t="shared" si="0"/>
        <v>0.69406834300451326</v>
      </c>
      <c r="Y11" s="4">
        <f t="shared" si="17"/>
        <v>19.634954084936208</v>
      </c>
      <c r="Z11" s="38">
        <f t="shared" si="18"/>
        <v>0.54825694796296109</v>
      </c>
      <c r="AA11" s="38">
        <f t="shared" si="19"/>
        <v>1.6E-2</v>
      </c>
      <c r="AB11" s="38">
        <f t="shared" si="20"/>
        <v>3.4266059247685068E-2</v>
      </c>
      <c r="AC11" s="2">
        <v>0.4</v>
      </c>
      <c r="AD11" s="2">
        <v>7.24</v>
      </c>
      <c r="AE11" s="2">
        <v>0.4</v>
      </c>
      <c r="AF11" s="2">
        <v>9.41</v>
      </c>
      <c r="AG11" s="2">
        <v>0.4</v>
      </c>
      <c r="AH11" s="2">
        <v>7.31</v>
      </c>
      <c r="AI11" s="1">
        <f t="shared" si="21"/>
        <v>0.40000000000000008</v>
      </c>
      <c r="AJ11" s="4">
        <f t="shared" si="22"/>
        <v>7.9866666666666655</v>
      </c>
      <c r="AK11" s="5">
        <f t="shared" si="1"/>
        <v>0.66463245492371703</v>
      </c>
      <c r="AL11" s="4">
        <f t="shared" si="23"/>
        <v>19.634954084936208</v>
      </c>
      <c r="AM11" s="38">
        <f t="shared" si="24"/>
        <v>0.4067575932247266</v>
      </c>
      <c r="AN11" s="38">
        <f t="shared" si="25"/>
        <v>1.6000000000000004E-2</v>
      </c>
      <c r="AO11" s="38">
        <f t="shared" si="26"/>
        <v>2.5422349576545406E-2</v>
      </c>
      <c r="AP11" s="2">
        <v>0.4</v>
      </c>
      <c r="AQ11" s="2">
        <v>2.4500000000000002</v>
      </c>
      <c r="AR11" s="2">
        <v>0.4</v>
      </c>
      <c r="AS11" s="2">
        <v>4.93</v>
      </c>
      <c r="AT11" s="2">
        <v>0.4</v>
      </c>
      <c r="AU11" s="2">
        <v>3.11</v>
      </c>
      <c r="AV11" s="8">
        <f t="shared" si="13"/>
        <v>0.4</v>
      </c>
      <c r="AW11" s="5">
        <f t="shared" si="14"/>
        <v>3.69</v>
      </c>
      <c r="AX11" s="5">
        <f t="shared" si="2"/>
        <v>0.37923946557040078</v>
      </c>
      <c r="AY11" s="4">
        <f t="shared" si="27"/>
        <v>19.634954084936208</v>
      </c>
      <c r="AZ11" s="38">
        <f t="shared" si="28"/>
        <v>0.18793015680291</v>
      </c>
      <c r="BA11" s="38">
        <f t="shared" si="29"/>
        <v>1.6E-2</v>
      </c>
      <c r="BB11" s="38">
        <f t="shared" si="30"/>
        <v>1.1745634800181875E-2</v>
      </c>
    </row>
    <row r="12" spans="2:54" x14ac:dyDescent="0.25">
      <c r="B12" s="2">
        <v>0.5</v>
      </c>
      <c r="C12" s="2">
        <v>2.79</v>
      </c>
      <c r="D12" s="2">
        <v>0.5</v>
      </c>
      <c r="E12" s="2">
        <v>2.61</v>
      </c>
      <c r="F12" s="2">
        <v>0.5</v>
      </c>
      <c r="G12" s="2">
        <v>3.76</v>
      </c>
      <c r="H12" s="8">
        <f t="shared" si="3"/>
        <v>0.5</v>
      </c>
      <c r="I12" s="5">
        <f t="shared" si="4"/>
        <v>3.0533333333333332</v>
      </c>
      <c r="J12" s="5">
        <f t="shared" si="16"/>
        <v>3.0533333333333332</v>
      </c>
      <c r="K12" s="5">
        <f t="shared" si="5"/>
        <v>0.48827292110874204</v>
      </c>
      <c r="L12" s="4">
        <f t="shared" si="6"/>
        <v>19.634954084936208</v>
      </c>
      <c r="M12" s="38">
        <f t="shared" si="7"/>
        <v>0.1555049897303212</v>
      </c>
      <c r="N12" s="38">
        <f t="shared" si="8"/>
        <v>0.02</v>
      </c>
      <c r="O12" s="41">
        <v>5</v>
      </c>
      <c r="P12" s="2"/>
      <c r="Q12" s="2"/>
      <c r="R12" s="2">
        <v>0.5</v>
      </c>
      <c r="S12" s="2">
        <v>13.39</v>
      </c>
      <c r="T12" s="2">
        <v>0.5</v>
      </c>
      <c r="U12" s="2">
        <v>11.68</v>
      </c>
      <c r="V12" s="8">
        <f t="shared" si="9"/>
        <v>0.5</v>
      </c>
      <c r="W12" s="5">
        <f t="shared" si="10"/>
        <v>12.535</v>
      </c>
      <c r="X12" s="5">
        <f t="shared" si="0"/>
        <v>0.80818826563507418</v>
      </c>
      <c r="Y12" s="4">
        <f t="shared" si="17"/>
        <v>19.634954084936208</v>
      </c>
      <c r="Z12" s="38">
        <f t="shared" si="18"/>
        <v>0.63840230773021056</v>
      </c>
      <c r="AA12" s="38">
        <f t="shared" si="19"/>
        <v>0.02</v>
      </c>
      <c r="AB12" s="38">
        <f t="shared" si="20"/>
        <v>3.1920115386510531E-2</v>
      </c>
      <c r="AC12" s="2">
        <v>0.5</v>
      </c>
      <c r="AD12" s="2">
        <v>7.82</v>
      </c>
      <c r="AE12" s="2">
        <v>0.5</v>
      </c>
      <c r="AF12" s="2">
        <v>9.35</v>
      </c>
      <c r="AG12" s="2">
        <v>0.5</v>
      </c>
      <c r="AH12" s="2">
        <v>8.01</v>
      </c>
      <c r="AI12" s="1">
        <f t="shared" si="21"/>
        <v>0.5</v>
      </c>
      <c r="AJ12" s="4">
        <f t="shared" si="22"/>
        <v>8.3933333333333326</v>
      </c>
      <c r="AK12" s="5">
        <f t="shared" si="1"/>
        <v>0.69847434119278784</v>
      </c>
      <c r="AL12" s="4">
        <f t="shared" si="23"/>
        <v>19.634954084936208</v>
      </c>
      <c r="AM12" s="38">
        <f t="shared" si="24"/>
        <v>0.42746895648575189</v>
      </c>
      <c r="AN12" s="38">
        <f t="shared" si="25"/>
        <v>0.02</v>
      </c>
      <c r="AO12" s="38">
        <f t="shared" si="26"/>
        <v>2.1373447824287593E-2</v>
      </c>
      <c r="AP12" s="2">
        <v>0.5</v>
      </c>
      <c r="AQ12" s="2">
        <v>3.55</v>
      </c>
      <c r="AR12" s="2">
        <v>0.5</v>
      </c>
      <c r="AS12" s="2">
        <v>4.79</v>
      </c>
      <c r="AT12" s="2">
        <v>0.5</v>
      </c>
      <c r="AU12" s="2">
        <v>3.24</v>
      </c>
      <c r="AV12" s="8">
        <f t="shared" si="13"/>
        <v>0.5</v>
      </c>
      <c r="AW12" s="5">
        <f t="shared" si="14"/>
        <v>4.17</v>
      </c>
      <c r="AX12" s="5">
        <f t="shared" si="2"/>
        <v>0.42857142857142855</v>
      </c>
      <c r="AY12" s="4">
        <f t="shared" si="27"/>
        <v>19.634954084936208</v>
      </c>
      <c r="AZ12" s="38">
        <f t="shared" si="28"/>
        <v>0.21237635606182514</v>
      </c>
      <c r="BA12" s="38">
        <f t="shared" si="29"/>
        <v>0.02</v>
      </c>
      <c r="BB12" s="38">
        <f t="shared" si="30"/>
        <v>1.0618817803091258E-2</v>
      </c>
    </row>
    <row r="13" spans="2:54" x14ac:dyDescent="0.25">
      <c r="B13" s="2">
        <v>0.6</v>
      </c>
      <c r="C13" s="2">
        <v>3.81</v>
      </c>
      <c r="D13" s="2">
        <v>0.6</v>
      </c>
      <c r="E13" s="2">
        <v>2.97</v>
      </c>
      <c r="F13" s="2">
        <v>0.6</v>
      </c>
      <c r="G13" s="2">
        <v>4.99</v>
      </c>
      <c r="H13" s="8">
        <f t="shared" si="3"/>
        <v>0.6</v>
      </c>
      <c r="I13" s="5">
        <f t="shared" si="4"/>
        <v>3.9233333333333333</v>
      </c>
      <c r="J13" s="5">
        <f t="shared" si="16"/>
        <v>3.9233333333333333</v>
      </c>
      <c r="K13" s="5">
        <f t="shared" si="5"/>
        <v>0.62739872068230285</v>
      </c>
      <c r="L13" s="4">
        <f t="shared" si="6"/>
        <v>19.634954084936208</v>
      </c>
      <c r="M13" s="38">
        <f t="shared" si="7"/>
        <v>0.19981372588710486</v>
      </c>
      <c r="N13" s="38">
        <f t="shared" si="8"/>
        <v>2.4E-2</v>
      </c>
      <c r="O13" s="41">
        <v>6</v>
      </c>
      <c r="P13" s="2"/>
      <c r="Q13" s="2"/>
      <c r="R13" s="2">
        <v>0.6</v>
      </c>
      <c r="S13" s="2">
        <v>14.15</v>
      </c>
      <c r="T13" s="2">
        <v>0.6</v>
      </c>
      <c r="U13" s="2">
        <v>13.27</v>
      </c>
      <c r="V13" s="8">
        <f t="shared" si="9"/>
        <v>0.6</v>
      </c>
      <c r="W13" s="5">
        <f t="shared" si="10"/>
        <v>13.71</v>
      </c>
      <c r="X13" s="5">
        <f t="shared" si="0"/>
        <v>0.88394584139264998</v>
      </c>
      <c r="Y13" s="4">
        <f t="shared" si="17"/>
        <v>19.634954084936208</v>
      </c>
      <c r="Z13" s="38">
        <f t="shared" si="18"/>
        <v>0.69824456633276322</v>
      </c>
      <c r="AA13" s="38">
        <f t="shared" si="19"/>
        <v>2.4E-2</v>
      </c>
      <c r="AB13" s="38">
        <f t="shared" si="20"/>
        <v>2.9093523597198467E-2</v>
      </c>
      <c r="AC13" s="2">
        <v>0.6</v>
      </c>
      <c r="AD13" s="2">
        <v>7.77</v>
      </c>
      <c r="AE13" s="2">
        <v>0.6</v>
      </c>
      <c r="AF13" s="2">
        <v>9.35</v>
      </c>
      <c r="AG13" s="2">
        <v>0.6</v>
      </c>
      <c r="AH13" s="2">
        <v>10.63</v>
      </c>
      <c r="AI13" s="1">
        <f t="shared" si="21"/>
        <v>0.6</v>
      </c>
      <c r="AJ13" s="4">
        <f t="shared" si="22"/>
        <v>9.25</v>
      </c>
      <c r="AK13" s="5">
        <f t="shared" si="1"/>
        <v>0.76976421636615822</v>
      </c>
      <c r="AL13" s="4">
        <f t="shared" si="23"/>
        <v>19.634954084936208</v>
      </c>
      <c r="AM13" s="38">
        <f t="shared" si="24"/>
        <v>0.47109863155201021</v>
      </c>
      <c r="AN13" s="38">
        <f t="shared" si="25"/>
        <v>2.4E-2</v>
      </c>
      <c r="AO13" s="38">
        <f t="shared" si="26"/>
        <v>1.9629109648000426E-2</v>
      </c>
      <c r="AP13" s="2">
        <v>0.6</v>
      </c>
      <c r="AQ13" s="2">
        <v>5.48</v>
      </c>
      <c r="AR13" s="2">
        <v>0.6</v>
      </c>
      <c r="AS13" s="2">
        <v>4.9400000000000004</v>
      </c>
      <c r="AT13" s="2">
        <v>0.6</v>
      </c>
      <c r="AU13" s="2">
        <v>5.4</v>
      </c>
      <c r="AV13" s="8">
        <f t="shared" si="13"/>
        <v>0.6</v>
      </c>
      <c r="AW13" s="5">
        <f t="shared" si="14"/>
        <v>5.2100000000000009</v>
      </c>
      <c r="AX13" s="5">
        <f t="shared" si="2"/>
        <v>0.53545734840698878</v>
      </c>
      <c r="AY13" s="4">
        <f t="shared" si="27"/>
        <v>19.634954084936208</v>
      </c>
      <c r="AZ13" s="38">
        <f t="shared" si="28"/>
        <v>0.26534312112280795</v>
      </c>
      <c r="BA13" s="38">
        <f t="shared" si="29"/>
        <v>2.4E-2</v>
      </c>
      <c r="BB13" s="38">
        <f t="shared" si="30"/>
        <v>1.1055963380116997E-2</v>
      </c>
    </row>
    <row r="14" spans="2:54" x14ac:dyDescent="0.25">
      <c r="B14" s="2">
        <v>0.7</v>
      </c>
      <c r="C14" s="2">
        <v>5.13</v>
      </c>
      <c r="D14" s="2">
        <v>0.7</v>
      </c>
      <c r="E14" s="2">
        <v>2.91</v>
      </c>
      <c r="F14" s="2">
        <v>0.7</v>
      </c>
      <c r="G14" s="2">
        <v>5.51</v>
      </c>
      <c r="H14" s="8">
        <f t="shared" si="3"/>
        <v>0.69999999999999984</v>
      </c>
      <c r="I14" s="5">
        <f t="shared" si="4"/>
        <v>4.5166666666666666</v>
      </c>
      <c r="J14" s="5">
        <f t="shared" si="16"/>
        <v>4.5166666666666666</v>
      </c>
      <c r="K14" s="5">
        <f t="shared" si="5"/>
        <v>0.72228144989339027</v>
      </c>
      <c r="L14" s="4">
        <f t="shared" si="6"/>
        <v>19.634954084936208</v>
      </c>
      <c r="M14" s="38">
        <f t="shared" si="7"/>
        <v>0.23003194441548605</v>
      </c>
      <c r="N14" s="38">
        <f t="shared" si="8"/>
        <v>2.7999999999999994E-2</v>
      </c>
      <c r="O14" s="41">
        <v>7</v>
      </c>
      <c r="P14" s="2"/>
      <c r="Q14" s="2"/>
      <c r="R14" s="2">
        <v>0.7</v>
      </c>
      <c r="S14" s="2">
        <v>15.02</v>
      </c>
      <c r="T14" s="2">
        <v>0.7</v>
      </c>
      <c r="U14" s="2">
        <v>15.29</v>
      </c>
      <c r="V14" s="8">
        <f t="shared" si="9"/>
        <v>0.7</v>
      </c>
      <c r="W14" s="5">
        <f t="shared" si="10"/>
        <v>15.154999999999999</v>
      </c>
      <c r="X14" s="5">
        <f t="shared" si="0"/>
        <v>0.97711154094132813</v>
      </c>
      <c r="Y14" s="4">
        <f t="shared" si="17"/>
        <v>19.634954084936208</v>
      </c>
      <c r="Z14" s="38">
        <f t="shared" si="18"/>
        <v>0.77183781201845558</v>
      </c>
      <c r="AA14" s="38">
        <f t="shared" si="19"/>
        <v>2.7999999999999997E-2</v>
      </c>
      <c r="AB14" s="38">
        <f t="shared" si="20"/>
        <v>2.7565636143516273E-2</v>
      </c>
      <c r="AC14" s="2">
        <v>0.7</v>
      </c>
      <c r="AD14" s="2">
        <v>7.39</v>
      </c>
      <c r="AE14" s="2">
        <v>0.7</v>
      </c>
      <c r="AF14" s="2">
        <v>10.09</v>
      </c>
      <c r="AG14" s="2">
        <v>0.7</v>
      </c>
      <c r="AH14" s="2">
        <v>10.27</v>
      </c>
      <c r="AI14" s="1">
        <f t="shared" si="21"/>
        <v>0.69999999999999984</v>
      </c>
      <c r="AJ14" s="4">
        <f t="shared" si="22"/>
        <v>9.25</v>
      </c>
      <c r="AK14" s="5">
        <f t="shared" si="1"/>
        <v>0.76976421636615822</v>
      </c>
      <c r="AL14" s="4">
        <f t="shared" si="23"/>
        <v>19.634954084936208</v>
      </c>
      <c r="AM14" s="38">
        <f t="shared" si="24"/>
        <v>0.47109863155201021</v>
      </c>
      <c r="AN14" s="38">
        <f t="shared" si="25"/>
        <v>2.7999999999999994E-2</v>
      </c>
      <c r="AO14" s="38">
        <f t="shared" si="26"/>
        <v>1.6824951126857512E-2</v>
      </c>
      <c r="AP14" s="2">
        <v>0.7</v>
      </c>
      <c r="AQ14" s="2">
        <v>5.69</v>
      </c>
      <c r="AR14" s="2">
        <v>0.7</v>
      </c>
      <c r="AS14" s="2">
        <v>4.9000000000000004</v>
      </c>
      <c r="AT14" s="2">
        <v>0.7</v>
      </c>
      <c r="AU14" s="2">
        <v>5.82</v>
      </c>
      <c r="AV14" s="8">
        <f t="shared" si="13"/>
        <v>0.7</v>
      </c>
      <c r="AW14" s="5">
        <f t="shared" si="14"/>
        <v>5.2949999999999999</v>
      </c>
      <c r="AX14" s="5">
        <f t="shared" si="2"/>
        <v>0.54419321685508737</v>
      </c>
      <c r="AY14" s="4">
        <f t="shared" si="27"/>
        <v>19.634954084936208</v>
      </c>
      <c r="AZ14" s="38">
        <f t="shared" si="28"/>
        <v>0.26967213557490743</v>
      </c>
      <c r="BA14" s="38">
        <f t="shared" si="29"/>
        <v>2.7999999999999997E-2</v>
      </c>
      <c r="BB14" s="38">
        <f t="shared" si="30"/>
        <v>9.6311476991038387E-3</v>
      </c>
    </row>
    <row r="15" spans="2:54" x14ac:dyDescent="0.25">
      <c r="B15" s="2">
        <v>0.8</v>
      </c>
      <c r="C15" s="2">
        <v>6.17</v>
      </c>
      <c r="D15" s="2">
        <v>0.8</v>
      </c>
      <c r="E15" s="2">
        <v>3.81</v>
      </c>
      <c r="F15" s="2">
        <v>0.8</v>
      </c>
      <c r="G15" s="2">
        <v>6.3</v>
      </c>
      <c r="H15" s="8">
        <f t="shared" si="3"/>
        <v>0.80000000000000016</v>
      </c>
      <c r="I15" s="5">
        <f t="shared" si="4"/>
        <v>5.4266666666666667</v>
      </c>
      <c r="J15" s="5">
        <f t="shared" si="16"/>
        <v>5.4266666666666667</v>
      </c>
      <c r="K15" s="5">
        <f t="shared" si="5"/>
        <v>0.86780383795309179</v>
      </c>
      <c r="L15" s="4">
        <f t="shared" si="6"/>
        <v>19.634954084936208</v>
      </c>
      <c r="M15" s="38">
        <f t="shared" si="7"/>
        <v>0.27637786384384599</v>
      </c>
      <c r="N15" s="38">
        <f t="shared" si="8"/>
        <v>3.2000000000000008E-2</v>
      </c>
      <c r="O15" s="41">
        <v>8</v>
      </c>
      <c r="P15" s="2"/>
      <c r="Q15" s="2"/>
      <c r="R15" s="2">
        <v>0.8</v>
      </c>
      <c r="S15" s="2">
        <v>15.24</v>
      </c>
      <c r="T15" s="2">
        <v>0.8</v>
      </c>
      <c r="U15" s="2">
        <v>15.78</v>
      </c>
      <c r="V15" s="8">
        <f t="shared" si="9"/>
        <v>0.8</v>
      </c>
      <c r="W15" s="5">
        <f t="shared" si="10"/>
        <v>15.51</v>
      </c>
      <c r="X15" s="5">
        <f t="shared" si="0"/>
        <v>1</v>
      </c>
      <c r="Y15" s="4">
        <f t="shared" si="17"/>
        <v>19.634954084936208</v>
      </c>
      <c r="Z15" s="38">
        <f t="shared" si="18"/>
        <v>0.78991781355369495</v>
      </c>
      <c r="AA15" s="38">
        <f t="shared" si="19"/>
        <v>3.2000000000000001E-2</v>
      </c>
      <c r="AB15" s="38">
        <f t="shared" si="20"/>
        <v>2.4684931673552967E-2</v>
      </c>
      <c r="AC15" s="2">
        <v>0.8</v>
      </c>
      <c r="AD15" s="2">
        <v>8.4499999999999993</v>
      </c>
      <c r="AE15" s="2">
        <v>0.8</v>
      </c>
      <c r="AF15" s="2">
        <v>10.93</v>
      </c>
      <c r="AG15" s="2">
        <v>0.8</v>
      </c>
      <c r="AH15" s="2">
        <v>10.199999999999999</v>
      </c>
      <c r="AI15" s="1">
        <f t="shared" si="21"/>
        <v>0.80000000000000016</v>
      </c>
      <c r="AJ15" s="4">
        <f t="shared" si="22"/>
        <v>9.86</v>
      </c>
      <c r="AK15" s="5">
        <f t="shared" si="1"/>
        <v>0.82052704576976421</v>
      </c>
      <c r="AL15" s="4">
        <f t="shared" si="23"/>
        <v>19.634954084936208</v>
      </c>
      <c r="AM15" s="38">
        <f t="shared" si="24"/>
        <v>0.50216567644354815</v>
      </c>
      <c r="AN15" s="38">
        <f t="shared" si="25"/>
        <v>3.2000000000000008E-2</v>
      </c>
      <c r="AO15" s="38">
        <f t="shared" si="26"/>
        <v>1.5692677388860876E-2</v>
      </c>
      <c r="AP15" s="2">
        <v>0.8</v>
      </c>
      <c r="AQ15" s="2">
        <v>5.88</v>
      </c>
      <c r="AR15" s="2">
        <v>0.8</v>
      </c>
      <c r="AS15" s="2">
        <v>5.09</v>
      </c>
      <c r="AT15" s="2">
        <v>0.8</v>
      </c>
      <c r="AU15" s="2">
        <v>5.68</v>
      </c>
      <c r="AV15" s="8">
        <f t="shared" si="13"/>
        <v>0.8</v>
      </c>
      <c r="AW15" s="5">
        <f t="shared" si="14"/>
        <v>5.4849999999999994</v>
      </c>
      <c r="AX15" s="5">
        <f t="shared" si="2"/>
        <v>0.56372045220966072</v>
      </c>
      <c r="AY15" s="4">
        <f t="shared" si="27"/>
        <v>19.634954084936208</v>
      </c>
      <c r="AZ15" s="38">
        <f t="shared" si="28"/>
        <v>0.27934875611489468</v>
      </c>
      <c r="BA15" s="38">
        <f t="shared" si="29"/>
        <v>3.2000000000000001E-2</v>
      </c>
      <c r="BB15" s="38">
        <f t="shared" si="30"/>
        <v>8.7296486285904588E-3</v>
      </c>
    </row>
    <row r="16" spans="2:54" x14ac:dyDescent="0.25">
      <c r="B16" s="2">
        <v>0.9</v>
      </c>
      <c r="C16" s="2">
        <v>6.72</v>
      </c>
      <c r="D16" s="2">
        <v>0.9</v>
      </c>
      <c r="E16" s="2">
        <v>4.95</v>
      </c>
      <c r="F16" s="2">
        <v>0.9</v>
      </c>
      <c r="G16" s="2">
        <v>7.09</v>
      </c>
      <c r="H16" s="8">
        <f t="shared" si="3"/>
        <v>0.9</v>
      </c>
      <c r="I16" s="5">
        <f t="shared" si="4"/>
        <v>6.253333333333333</v>
      </c>
      <c r="J16" s="5">
        <f t="shared" si="16"/>
        <v>6.253333333333333</v>
      </c>
      <c r="K16" s="5">
        <f t="shared" si="5"/>
        <v>1</v>
      </c>
      <c r="L16" s="4">
        <f t="shared" si="6"/>
        <v>19.634954084936208</v>
      </c>
      <c r="M16" s="38">
        <f t="shared" si="7"/>
        <v>0.31847965145642199</v>
      </c>
      <c r="N16" s="38">
        <f t="shared" si="8"/>
        <v>3.6000000000000004E-2</v>
      </c>
      <c r="O16" s="41">
        <v>9</v>
      </c>
      <c r="P16" s="2"/>
      <c r="Q16" s="2"/>
      <c r="R16" s="2">
        <v>0.9</v>
      </c>
      <c r="S16" s="2">
        <v>13.84</v>
      </c>
      <c r="T16" s="2">
        <v>0.9</v>
      </c>
      <c r="U16" s="2">
        <v>15.63</v>
      </c>
      <c r="V16" s="8">
        <f t="shared" si="9"/>
        <v>0.9</v>
      </c>
      <c r="W16" s="5">
        <f t="shared" si="10"/>
        <v>14.734999999999999</v>
      </c>
      <c r="X16" s="5">
        <f t="shared" si="0"/>
        <v>0.95003223726627983</v>
      </c>
      <c r="Y16" s="4">
        <f t="shared" si="17"/>
        <v>19.634954084936208</v>
      </c>
      <c r="Z16" s="38">
        <f t="shared" si="18"/>
        <v>0.75044738766690489</v>
      </c>
      <c r="AA16" s="38">
        <f t="shared" si="19"/>
        <v>3.6000000000000004E-2</v>
      </c>
      <c r="AB16" s="38">
        <f t="shared" si="20"/>
        <v>2.0845760768525134E-2</v>
      </c>
      <c r="AC16" s="2">
        <v>0.9</v>
      </c>
      <c r="AD16" s="2">
        <v>8.52</v>
      </c>
      <c r="AE16" s="2">
        <v>0.9</v>
      </c>
      <c r="AF16" s="2">
        <v>7.01</v>
      </c>
      <c r="AG16" s="2">
        <v>0.9</v>
      </c>
      <c r="AH16" s="2">
        <v>10.49</v>
      </c>
      <c r="AI16" s="1">
        <f t="shared" si="21"/>
        <v>0.9</v>
      </c>
      <c r="AJ16" s="4">
        <f t="shared" si="22"/>
        <v>8.6733333333333338</v>
      </c>
      <c r="AK16" s="5">
        <f t="shared" si="1"/>
        <v>0.7217753120665743</v>
      </c>
      <c r="AL16" s="4">
        <f t="shared" si="23"/>
        <v>19.634954084936208</v>
      </c>
      <c r="AM16" s="38">
        <f t="shared" si="24"/>
        <v>0.44172923938678582</v>
      </c>
      <c r="AN16" s="38">
        <f t="shared" si="25"/>
        <v>3.6000000000000004E-2</v>
      </c>
      <c r="AO16" s="38">
        <f t="shared" si="26"/>
        <v>1.2270256649632938E-2</v>
      </c>
      <c r="AP16" s="2">
        <v>0.9</v>
      </c>
      <c r="AQ16" s="2">
        <v>5.03</v>
      </c>
      <c r="AR16" s="2">
        <v>0.9</v>
      </c>
      <c r="AS16" s="2">
        <v>5.22</v>
      </c>
      <c r="AT16" s="2">
        <v>0.9</v>
      </c>
      <c r="AU16" s="2">
        <v>5.8</v>
      </c>
      <c r="AV16" s="8">
        <f t="shared" si="13"/>
        <v>0.9</v>
      </c>
      <c r="AW16" s="5">
        <f t="shared" si="14"/>
        <v>5.125</v>
      </c>
      <c r="AX16" s="5">
        <f t="shared" si="2"/>
        <v>0.52672147995888996</v>
      </c>
      <c r="AY16" s="4">
        <f t="shared" si="27"/>
        <v>19.634954084936208</v>
      </c>
      <c r="AZ16" s="38">
        <f t="shared" si="28"/>
        <v>0.26101410667070835</v>
      </c>
      <c r="BA16" s="38">
        <f t="shared" si="29"/>
        <v>3.6000000000000004E-2</v>
      </c>
      <c r="BB16" s="38">
        <f t="shared" si="30"/>
        <v>7.25039185196412E-3</v>
      </c>
    </row>
    <row r="17" spans="2:54" x14ac:dyDescent="0.25">
      <c r="B17" s="2">
        <v>1</v>
      </c>
      <c r="C17" s="2">
        <v>5.87</v>
      </c>
      <c r="D17" s="2">
        <v>1</v>
      </c>
      <c r="E17" s="2">
        <v>4.6399999999999997</v>
      </c>
      <c r="F17" s="2">
        <v>1</v>
      </c>
      <c r="G17" s="2">
        <v>6.57</v>
      </c>
      <c r="H17" s="8">
        <f t="shared" si="3"/>
        <v>1</v>
      </c>
      <c r="I17" s="5">
        <f t="shared" si="4"/>
        <v>5.6933333333333325</v>
      </c>
      <c r="J17" s="5">
        <f t="shared" si="16"/>
        <v>5.6933333333333325</v>
      </c>
      <c r="K17" s="5">
        <f t="shared" si="5"/>
        <v>0.91044776119402981</v>
      </c>
      <c r="L17" s="4">
        <f t="shared" si="6"/>
        <v>19.634954084936208</v>
      </c>
      <c r="M17" s="38">
        <f t="shared" si="7"/>
        <v>0.28995908565435435</v>
      </c>
      <c r="N17" s="38">
        <f t="shared" si="8"/>
        <v>0.04</v>
      </c>
      <c r="O17" s="41">
        <v>10</v>
      </c>
      <c r="P17" s="2"/>
      <c r="Q17" s="2"/>
      <c r="R17" s="2">
        <v>1</v>
      </c>
      <c r="S17" s="2">
        <v>13.06</v>
      </c>
      <c r="T17" s="2">
        <v>1</v>
      </c>
      <c r="U17" s="2">
        <v>14.9</v>
      </c>
      <c r="V17" s="8">
        <f t="shared" si="9"/>
        <v>1</v>
      </c>
      <c r="W17" s="5">
        <f t="shared" si="10"/>
        <v>13.98</v>
      </c>
      <c r="X17" s="5">
        <f t="shared" si="0"/>
        <v>0.90135396518375244</v>
      </c>
      <c r="Y17" s="4">
        <f t="shared" si="17"/>
        <v>19.634954084936208</v>
      </c>
      <c r="Z17" s="38">
        <f t="shared" si="18"/>
        <v>0.71199555341590304</v>
      </c>
      <c r="AA17" s="38">
        <f t="shared" si="19"/>
        <v>0.04</v>
      </c>
      <c r="AB17" s="38">
        <f t="shared" si="20"/>
        <v>1.7799888835397577E-2</v>
      </c>
      <c r="AC17" s="2">
        <v>1</v>
      </c>
      <c r="AD17" s="2">
        <v>10.38</v>
      </c>
      <c r="AE17" s="2">
        <v>1</v>
      </c>
      <c r="AF17" s="2">
        <v>8.83</v>
      </c>
      <c r="AG17" s="2">
        <v>1</v>
      </c>
      <c r="AH17" s="2">
        <v>11.85</v>
      </c>
      <c r="AI17" s="1">
        <f t="shared" si="21"/>
        <v>1</v>
      </c>
      <c r="AJ17" s="4">
        <f t="shared" si="22"/>
        <v>10.353333333333333</v>
      </c>
      <c r="AK17" s="5">
        <f t="shared" si="1"/>
        <v>0.86158113730929275</v>
      </c>
      <c r="AL17" s="4">
        <f t="shared" si="23"/>
        <v>19.634954084936208</v>
      </c>
      <c r="AM17" s="38">
        <f t="shared" si="24"/>
        <v>0.52729093679298866</v>
      </c>
      <c r="AN17" s="38">
        <f t="shared" si="25"/>
        <v>0.04</v>
      </c>
      <c r="AO17" s="38">
        <f t="shared" si="26"/>
        <v>1.3182273419824718E-2</v>
      </c>
      <c r="AP17" s="2">
        <v>1</v>
      </c>
      <c r="AQ17" s="2">
        <v>5</v>
      </c>
      <c r="AR17" s="2">
        <v>1</v>
      </c>
      <c r="AS17" s="2">
        <v>4.92</v>
      </c>
      <c r="AT17" s="2">
        <v>1</v>
      </c>
      <c r="AU17" s="2">
        <v>3.82</v>
      </c>
      <c r="AV17" s="8">
        <f t="shared" si="13"/>
        <v>1</v>
      </c>
      <c r="AW17" s="5">
        <f t="shared" si="14"/>
        <v>4.96</v>
      </c>
      <c r="AX17" s="5">
        <f t="shared" si="2"/>
        <v>0.50976361767728673</v>
      </c>
      <c r="AY17" s="4">
        <f t="shared" si="27"/>
        <v>19.634954084936208</v>
      </c>
      <c r="AZ17" s="38">
        <f t="shared" si="28"/>
        <v>0.25261072567545628</v>
      </c>
      <c r="BA17" s="38">
        <f t="shared" si="29"/>
        <v>0.04</v>
      </c>
      <c r="BB17" s="38">
        <f t="shared" si="30"/>
        <v>6.3152681418864078E-3</v>
      </c>
    </row>
    <row r="18" spans="2:54" x14ac:dyDescent="0.25">
      <c r="B18" s="2">
        <v>1.1000000000000001</v>
      </c>
      <c r="C18" s="2">
        <v>5.83</v>
      </c>
      <c r="D18" s="2">
        <v>1.1000000000000001</v>
      </c>
      <c r="E18" s="2">
        <v>4.82</v>
      </c>
      <c r="F18" s="2">
        <v>1.1000000000000001</v>
      </c>
      <c r="G18" s="2">
        <v>5.66</v>
      </c>
      <c r="H18" s="8">
        <f t="shared" si="3"/>
        <v>1.1000000000000001</v>
      </c>
      <c r="I18" s="5">
        <f t="shared" si="4"/>
        <v>5.4366666666666674</v>
      </c>
      <c r="J18" s="5">
        <f t="shared" si="16"/>
        <v>5.4366666666666674</v>
      </c>
      <c r="K18" s="5">
        <f t="shared" si="5"/>
        <v>0.86940298507462699</v>
      </c>
      <c r="L18" s="4">
        <f t="shared" si="6"/>
        <v>19.634954084936208</v>
      </c>
      <c r="M18" s="38">
        <f t="shared" si="7"/>
        <v>0.2768871596617401</v>
      </c>
      <c r="N18" s="38">
        <f t="shared" si="8"/>
        <v>4.4000000000000004E-2</v>
      </c>
      <c r="O18" s="41">
        <v>11</v>
      </c>
      <c r="P18" s="2"/>
      <c r="Q18" s="2"/>
      <c r="R18" s="2">
        <v>1.1000000000000001</v>
      </c>
      <c r="S18" s="2">
        <v>12.72</v>
      </c>
      <c r="T18" s="2">
        <v>1.1000000000000001</v>
      </c>
      <c r="U18" s="2">
        <v>13.98</v>
      </c>
      <c r="V18" s="8">
        <f t="shared" si="9"/>
        <v>1.1000000000000001</v>
      </c>
      <c r="W18" s="5">
        <f t="shared" si="10"/>
        <v>13.350000000000001</v>
      </c>
      <c r="X18" s="5">
        <f t="shared" si="0"/>
        <v>0.86073500967118</v>
      </c>
      <c r="Y18" s="4">
        <f t="shared" si="17"/>
        <v>19.634954084936208</v>
      </c>
      <c r="Z18" s="38">
        <f t="shared" si="18"/>
        <v>0.67990991688857694</v>
      </c>
      <c r="AA18" s="38">
        <f t="shared" si="19"/>
        <v>4.4000000000000004E-2</v>
      </c>
      <c r="AB18" s="38">
        <f t="shared" si="20"/>
        <v>1.5452498111104019E-2</v>
      </c>
      <c r="AC18" s="2">
        <v>1.1000000000000001</v>
      </c>
      <c r="AD18" s="2">
        <v>10.35</v>
      </c>
      <c r="AE18" s="2">
        <v>1.1000000000000001</v>
      </c>
      <c r="AF18" s="2">
        <v>9.65</v>
      </c>
      <c r="AG18" s="2">
        <v>1.1000000000000001</v>
      </c>
      <c r="AH18" s="2">
        <v>10.36</v>
      </c>
      <c r="AI18" s="1">
        <f t="shared" si="21"/>
        <v>1.1000000000000001</v>
      </c>
      <c r="AJ18" s="4">
        <f t="shared" si="22"/>
        <v>10.119999999999999</v>
      </c>
      <c r="AK18" s="5">
        <f t="shared" si="1"/>
        <v>0.84216366158113731</v>
      </c>
      <c r="AL18" s="4">
        <f t="shared" si="23"/>
        <v>19.634954084936208</v>
      </c>
      <c r="AM18" s="38">
        <f t="shared" si="24"/>
        <v>0.51540736770879381</v>
      </c>
      <c r="AN18" s="38">
        <f t="shared" si="25"/>
        <v>4.4000000000000004E-2</v>
      </c>
      <c r="AO18" s="38">
        <f t="shared" si="26"/>
        <v>1.1713803811563495E-2</v>
      </c>
      <c r="AP18" s="2">
        <v>1.1000000000000001</v>
      </c>
      <c r="AQ18" s="2">
        <v>5.41</v>
      </c>
      <c r="AR18" s="2">
        <v>1.1000000000000001</v>
      </c>
      <c r="AS18" s="2">
        <v>5.72</v>
      </c>
      <c r="AT18" s="2">
        <v>1.1000000000000001</v>
      </c>
      <c r="AU18" s="2">
        <v>4.72</v>
      </c>
      <c r="AV18" s="8">
        <f t="shared" si="13"/>
        <v>1.1000000000000001</v>
      </c>
      <c r="AW18" s="5">
        <f t="shared" si="14"/>
        <v>5.5649999999999995</v>
      </c>
      <c r="AX18" s="5">
        <f t="shared" si="2"/>
        <v>0.57194244604316535</v>
      </c>
      <c r="AY18" s="4">
        <f t="shared" si="27"/>
        <v>19.634954084936208</v>
      </c>
      <c r="AZ18" s="38">
        <f t="shared" si="28"/>
        <v>0.2834231226580472</v>
      </c>
      <c r="BA18" s="38">
        <f t="shared" si="29"/>
        <v>4.4000000000000004E-2</v>
      </c>
      <c r="BB18" s="38">
        <f t="shared" si="30"/>
        <v>6.4414346058647093E-3</v>
      </c>
    </row>
    <row r="19" spans="2:54" x14ac:dyDescent="0.25">
      <c r="B19" s="2">
        <v>1.2</v>
      </c>
      <c r="C19" s="2">
        <v>5.17</v>
      </c>
      <c r="D19" s="2">
        <v>1.2</v>
      </c>
      <c r="E19" s="2">
        <v>5.41</v>
      </c>
      <c r="F19" s="2">
        <v>1.2</v>
      </c>
      <c r="G19" s="2">
        <v>5.57</v>
      </c>
      <c r="H19" s="8">
        <f t="shared" si="3"/>
        <v>1.2</v>
      </c>
      <c r="I19" s="5">
        <f t="shared" si="4"/>
        <v>5.3833333333333329</v>
      </c>
      <c r="J19" s="5">
        <f t="shared" si="16"/>
        <v>5.3833333333333329</v>
      </c>
      <c r="K19" s="5">
        <f t="shared" si="5"/>
        <v>0.86087420042643925</v>
      </c>
      <c r="L19" s="4">
        <f t="shared" si="6"/>
        <v>19.634954084936208</v>
      </c>
      <c r="M19" s="38">
        <f t="shared" si="7"/>
        <v>0.27417091529963833</v>
      </c>
      <c r="N19" s="38">
        <f t="shared" si="8"/>
        <v>4.8000000000000001E-2</v>
      </c>
      <c r="O19" s="41">
        <v>12</v>
      </c>
      <c r="P19" s="2"/>
      <c r="Q19" s="2"/>
      <c r="R19" s="2">
        <v>1.2</v>
      </c>
      <c r="S19" s="2">
        <v>12.35</v>
      </c>
      <c r="T19" s="2">
        <v>1.2</v>
      </c>
      <c r="U19" s="2">
        <v>14.88</v>
      </c>
      <c r="V19" s="8">
        <f t="shared" si="9"/>
        <v>1.2</v>
      </c>
      <c r="W19" s="5">
        <f t="shared" si="10"/>
        <v>13.615</v>
      </c>
      <c r="X19" s="5">
        <f t="shared" si="0"/>
        <v>0.87782076079948423</v>
      </c>
      <c r="Y19" s="4">
        <f t="shared" si="17"/>
        <v>19.634954084936208</v>
      </c>
      <c r="Z19" s="38">
        <f t="shared" si="18"/>
        <v>0.69340625606276962</v>
      </c>
      <c r="AA19" s="38">
        <f t="shared" si="19"/>
        <v>4.8000000000000001E-2</v>
      </c>
      <c r="AB19" s="38">
        <f t="shared" si="20"/>
        <v>1.4445963667974368E-2</v>
      </c>
      <c r="AC19" s="2">
        <v>1.2</v>
      </c>
      <c r="AD19" s="2">
        <v>10.35</v>
      </c>
      <c r="AE19" s="2">
        <v>1.2</v>
      </c>
      <c r="AF19" s="2">
        <v>8.9499999999999993</v>
      </c>
      <c r="AG19" s="2">
        <v>1.2</v>
      </c>
      <c r="AH19" s="2">
        <v>11.92</v>
      </c>
      <c r="AI19" s="1">
        <f t="shared" si="21"/>
        <v>1.2</v>
      </c>
      <c r="AJ19" s="4">
        <f t="shared" si="22"/>
        <v>10.406666666666666</v>
      </c>
      <c r="AK19" s="5">
        <f t="shared" si="1"/>
        <v>0.86601941747572819</v>
      </c>
      <c r="AL19" s="4">
        <f t="shared" si="23"/>
        <v>19.634954084936208</v>
      </c>
      <c r="AM19" s="38">
        <f t="shared" si="24"/>
        <v>0.53000718115509038</v>
      </c>
      <c r="AN19" s="38">
        <f t="shared" si="25"/>
        <v>4.8000000000000001E-2</v>
      </c>
      <c r="AO19" s="38">
        <f t="shared" si="26"/>
        <v>1.1041816274064382E-2</v>
      </c>
      <c r="AP19" s="2">
        <v>1.2</v>
      </c>
      <c r="AQ19" s="2">
        <v>4.71</v>
      </c>
      <c r="AR19" s="2">
        <v>1.2</v>
      </c>
      <c r="AS19" s="2">
        <v>5.38</v>
      </c>
      <c r="AT19" s="2">
        <v>1.2</v>
      </c>
      <c r="AU19" s="2">
        <v>5.25</v>
      </c>
      <c r="AV19" s="8">
        <f t="shared" si="13"/>
        <v>1.2</v>
      </c>
      <c r="AW19" s="5">
        <f t="shared" si="14"/>
        <v>5.0449999999999999</v>
      </c>
      <c r="AX19" s="5">
        <f t="shared" si="2"/>
        <v>0.51849948612538532</v>
      </c>
      <c r="AY19" s="4">
        <f t="shared" si="27"/>
        <v>19.634954084936208</v>
      </c>
      <c r="AZ19" s="38">
        <f t="shared" si="28"/>
        <v>0.25693974012755583</v>
      </c>
      <c r="BA19" s="38">
        <f t="shared" si="29"/>
        <v>4.8000000000000001E-2</v>
      </c>
      <c r="BB19" s="38">
        <f t="shared" si="30"/>
        <v>5.3529112526574133E-3</v>
      </c>
    </row>
    <row r="20" spans="2:54" x14ac:dyDescent="0.25">
      <c r="B20" s="2">
        <v>1.3</v>
      </c>
      <c r="C20" s="2">
        <v>4.84</v>
      </c>
      <c r="D20" s="2">
        <v>1.3</v>
      </c>
      <c r="E20" s="2">
        <v>5.33</v>
      </c>
      <c r="F20" s="2">
        <v>1.3</v>
      </c>
      <c r="G20" s="2">
        <v>5.62</v>
      </c>
      <c r="H20" s="8">
        <f t="shared" si="3"/>
        <v>1.3</v>
      </c>
      <c r="I20" s="5">
        <f t="shared" si="4"/>
        <v>5.2633333333333328</v>
      </c>
      <c r="J20" s="5">
        <f t="shared" si="16"/>
        <v>5.2633333333333328</v>
      </c>
      <c r="K20" s="5">
        <f t="shared" si="5"/>
        <v>0.84168443496801704</v>
      </c>
      <c r="L20" s="4">
        <f t="shared" si="6"/>
        <v>19.634954084936208</v>
      </c>
      <c r="M20" s="38">
        <f t="shared" si="7"/>
        <v>0.26805936548490955</v>
      </c>
      <c r="N20" s="38">
        <f t="shared" si="8"/>
        <v>5.2000000000000005E-2</v>
      </c>
      <c r="O20" s="41">
        <v>13</v>
      </c>
      <c r="P20" s="2"/>
      <c r="Q20" s="2"/>
      <c r="R20" s="2">
        <v>1.3</v>
      </c>
      <c r="S20" s="2">
        <v>12.35</v>
      </c>
      <c r="T20" s="2">
        <v>1.3</v>
      </c>
      <c r="U20" s="2">
        <v>16.13</v>
      </c>
      <c r="V20" s="8">
        <f t="shared" si="9"/>
        <v>1.3</v>
      </c>
      <c r="W20" s="5">
        <f t="shared" si="10"/>
        <v>14.239999999999998</v>
      </c>
      <c r="X20" s="5">
        <f t="shared" si="0"/>
        <v>0.91811734364925845</v>
      </c>
      <c r="Y20" s="4">
        <f t="shared" si="17"/>
        <v>19.634954084936208</v>
      </c>
      <c r="Z20" s="38">
        <f t="shared" si="18"/>
        <v>0.72523724468114859</v>
      </c>
      <c r="AA20" s="38">
        <f t="shared" si="19"/>
        <v>5.2000000000000005E-2</v>
      </c>
      <c r="AB20" s="38">
        <f t="shared" si="20"/>
        <v>1.3946870090022087E-2</v>
      </c>
      <c r="AC20" s="2">
        <v>1.3</v>
      </c>
      <c r="AD20" s="2">
        <v>10.29</v>
      </c>
      <c r="AE20" s="2">
        <v>1.3</v>
      </c>
      <c r="AF20" s="2">
        <v>10.029999999999999</v>
      </c>
      <c r="AG20" s="2">
        <v>1.3</v>
      </c>
      <c r="AH20" s="2">
        <v>11.92</v>
      </c>
      <c r="AI20" s="1">
        <f t="shared" si="21"/>
        <v>1.3</v>
      </c>
      <c r="AJ20" s="4">
        <f t="shared" si="22"/>
        <v>10.746666666666668</v>
      </c>
      <c r="AK20" s="5">
        <f t="shared" si="1"/>
        <v>0.89431345353675473</v>
      </c>
      <c r="AL20" s="4">
        <f t="shared" si="23"/>
        <v>19.634954084936208</v>
      </c>
      <c r="AM20" s="38">
        <f t="shared" si="24"/>
        <v>0.54732323896348867</v>
      </c>
      <c r="AN20" s="38">
        <f t="shared" si="25"/>
        <v>5.2000000000000005E-2</v>
      </c>
      <c r="AO20" s="38">
        <f t="shared" si="26"/>
        <v>1.0525446903144012E-2</v>
      </c>
      <c r="AP20" s="2">
        <v>1.3</v>
      </c>
      <c r="AQ20" s="2">
        <v>5.89</v>
      </c>
      <c r="AR20" s="2">
        <v>1.3</v>
      </c>
      <c r="AS20" s="2">
        <v>5.93</v>
      </c>
      <c r="AT20" s="2">
        <v>1.3</v>
      </c>
      <c r="AU20" s="2">
        <v>6.31</v>
      </c>
      <c r="AV20" s="8">
        <f t="shared" si="13"/>
        <v>1.3</v>
      </c>
      <c r="AW20" s="5">
        <f t="shared" si="14"/>
        <v>5.91</v>
      </c>
      <c r="AX20" s="5">
        <f t="shared" si="2"/>
        <v>0.60739979445015413</v>
      </c>
      <c r="AY20" s="4">
        <f t="shared" si="27"/>
        <v>19.634954084936208</v>
      </c>
      <c r="AZ20" s="38">
        <f t="shared" si="28"/>
        <v>0.30099382837539246</v>
      </c>
      <c r="BA20" s="38">
        <f t="shared" si="29"/>
        <v>5.2000000000000005E-2</v>
      </c>
      <c r="BB20" s="38">
        <f t="shared" si="30"/>
        <v>5.7883428533729315E-3</v>
      </c>
    </row>
    <row r="21" spans="2:54" x14ac:dyDescent="0.25">
      <c r="B21" s="2">
        <v>1.4</v>
      </c>
      <c r="C21" s="2">
        <v>4.4000000000000004</v>
      </c>
      <c r="D21" s="2">
        <v>1.4</v>
      </c>
      <c r="E21" s="2">
        <v>6.04</v>
      </c>
      <c r="F21" s="2">
        <v>1.4</v>
      </c>
      <c r="G21" s="2">
        <v>3.6</v>
      </c>
      <c r="H21" s="8">
        <f t="shared" si="3"/>
        <v>1.3999999999999997</v>
      </c>
      <c r="I21" s="5">
        <f t="shared" si="4"/>
        <v>4.6800000000000006</v>
      </c>
      <c r="J21" s="5">
        <f t="shared" si="16"/>
        <v>4.6800000000000006</v>
      </c>
      <c r="K21" s="5">
        <f t="shared" si="5"/>
        <v>0.74840085287846492</v>
      </c>
      <c r="L21" s="4">
        <f t="shared" si="6"/>
        <v>19.634954084936208</v>
      </c>
      <c r="M21" s="38">
        <f t="shared" si="7"/>
        <v>0.23835044277442249</v>
      </c>
      <c r="N21" s="38">
        <f t="shared" si="8"/>
        <v>5.5999999999999987E-2</v>
      </c>
      <c r="O21" s="41">
        <v>14</v>
      </c>
      <c r="P21" s="2"/>
      <c r="Q21" s="2"/>
      <c r="R21" s="2">
        <v>1.4</v>
      </c>
      <c r="S21" s="2">
        <v>11.52</v>
      </c>
      <c r="T21" s="2">
        <v>1.4</v>
      </c>
      <c r="U21" s="2">
        <v>15.77</v>
      </c>
      <c r="V21" s="8">
        <f t="shared" si="9"/>
        <v>1.4</v>
      </c>
      <c r="W21" s="5">
        <f t="shared" si="10"/>
        <v>13.645</v>
      </c>
      <c r="X21" s="5">
        <f t="shared" si="0"/>
        <v>0.87975499677627333</v>
      </c>
      <c r="Y21" s="4">
        <f t="shared" si="17"/>
        <v>19.634954084936208</v>
      </c>
      <c r="Z21" s="38">
        <f t="shared" si="18"/>
        <v>0.69493414351645177</v>
      </c>
      <c r="AA21" s="38">
        <f t="shared" si="19"/>
        <v>5.5999999999999994E-2</v>
      </c>
      <c r="AB21" s="38">
        <f t="shared" si="20"/>
        <v>1.2409538277079498E-2</v>
      </c>
      <c r="AC21" s="2">
        <v>1.4</v>
      </c>
      <c r="AD21" s="2">
        <v>7.98</v>
      </c>
      <c r="AE21" s="2">
        <v>1.4</v>
      </c>
      <c r="AF21" s="2">
        <v>10.220000000000001</v>
      </c>
      <c r="AG21" s="2">
        <v>1.4</v>
      </c>
      <c r="AH21" s="2">
        <v>9.7899999999999991</v>
      </c>
      <c r="AI21" s="1">
        <f t="shared" si="21"/>
        <v>1.3999999999999997</v>
      </c>
      <c r="AJ21" s="4">
        <f t="shared" si="22"/>
        <v>9.33</v>
      </c>
      <c r="AK21" s="5">
        <f t="shared" si="1"/>
        <v>0.77642163661581143</v>
      </c>
      <c r="AL21" s="4">
        <f t="shared" si="23"/>
        <v>19.634954084936208</v>
      </c>
      <c r="AM21" s="38">
        <f t="shared" si="24"/>
        <v>0.47517299809516272</v>
      </c>
      <c r="AN21" s="38">
        <f t="shared" si="25"/>
        <v>5.5999999999999987E-2</v>
      </c>
      <c r="AO21" s="38">
        <f t="shared" si="26"/>
        <v>8.4852321088421927E-3</v>
      </c>
      <c r="AP21" s="2">
        <v>1.4</v>
      </c>
      <c r="AQ21" s="2">
        <v>5.19</v>
      </c>
      <c r="AR21" s="2">
        <v>1.4</v>
      </c>
      <c r="AS21" s="2">
        <v>5.84</v>
      </c>
      <c r="AT21" s="2">
        <v>1.4</v>
      </c>
      <c r="AU21" s="2">
        <v>7.01</v>
      </c>
      <c r="AV21" s="8">
        <f t="shared" si="13"/>
        <v>1.4</v>
      </c>
      <c r="AW21" s="5">
        <f t="shared" si="14"/>
        <v>5.5150000000000006</v>
      </c>
      <c r="AX21" s="5">
        <f t="shared" si="2"/>
        <v>0.56680369989722512</v>
      </c>
      <c r="AY21" s="4">
        <f t="shared" si="27"/>
        <v>19.634954084936208</v>
      </c>
      <c r="AZ21" s="38">
        <f t="shared" si="28"/>
        <v>0.28087664356857689</v>
      </c>
      <c r="BA21" s="38">
        <f t="shared" si="29"/>
        <v>5.5999999999999994E-2</v>
      </c>
      <c r="BB21" s="38">
        <f t="shared" si="30"/>
        <v>5.0156543494388741E-3</v>
      </c>
    </row>
    <row r="22" spans="2:54" x14ac:dyDescent="0.25">
      <c r="B22" s="2">
        <v>1.5</v>
      </c>
      <c r="C22" s="2">
        <v>5.27</v>
      </c>
      <c r="D22" s="2">
        <v>1.5</v>
      </c>
      <c r="E22" s="2">
        <v>4.5</v>
      </c>
      <c r="F22" s="2">
        <v>1.5</v>
      </c>
      <c r="G22" s="2">
        <v>4.4400000000000004</v>
      </c>
      <c r="H22" s="8">
        <f t="shared" si="3"/>
        <v>1.5</v>
      </c>
      <c r="I22" s="5">
        <f t="shared" si="4"/>
        <v>4.7366666666666672</v>
      </c>
      <c r="J22" s="5">
        <f t="shared" si="16"/>
        <v>4.7366666666666672</v>
      </c>
      <c r="K22" s="5">
        <f t="shared" si="5"/>
        <v>0.75746268656716431</v>
      </c>
      <c r="L22" s="4">
        <f t="shared" si="6"/>
        <v>19.634954084936208</v>
      </c>
      <c r="M22" s="38">
        <f t="shared" si="7"/>
        <v>0.24123645240915551</v>
      </c>
      <c r="N22" s="38">
        <f t="shared" si="8"/>
        <v>0.06</v>
      </c>
      <c r="O22" s="41">
        <v>15</v>
      </c>
      <c r="P22" s="2"/>
      <c r="Q22" s="2"/>
      <c r="R22" s="2">
        <v>1.5</v>
      </c>
      <c r="S22" s="2">
        <v>11.99</v>
      </c>
      <c r="T22" s="2">
        <v>1.5</v>
      </c>
      <c r="U22" s="2">
        <v>14.18</v>
      </c>
      <c r="V22" s="8">
        <f t="shared" si="9"/>
        <v>1.5</v>
      </c>
      <c r="W22" s="5">
        <f t="shared" si="10"/>
        <v>13.085000000000001</v>
      </c>
      <c r="X22" s="5">
        <f t="shared" si="0"/>
        <v>0.84364925854287565</v>
      </c>
      <c r="Y22" s="4">
        <f t="shared" si="17"/>
        <v>19.634954084936208</v>
      </c>
      <c r="Z22" s="38">
        <f t="shared" si="18"/>
        <v>0.66641357771438414</v>
      </c>
      <c r="AA22" s="38">
        <f t="shared" si="19"/>
        <v>0.06</v>
      </c>
      <c r="AB22" s="38">
        <f t="shared" si="20"/>
        <v>1.1106892961906404E-2</v>
      </c>
      <c r="AC22" s="2">
        <v>1.5</v>
      </c>
      <c r="AD22" s="2">
        <v>8.59</v>
      </c>
      <c r="AE22" s="2">
        <v>1.5</v>
      </c>
      <c r="AF22" s="2">
        <v>11.47</v>
      </c>
      <c r="AG22" s="2">
        <v>1.5</v>
      </c>
      <c r="AH22" s="2">
        <v>8.8699999999999992</v>
      </c>
      <c r="AI22" s="1">
        <f t="shared" si="21"/>
        <v>1.5</v>
      </c>
      <c r="AJ22" s="4">
        <f t="shared" si="22"/>
        <v>9.6433333333333326</v>
      </c>
      <c r="AK22" s="5">
        <f t="shared" si="1"/>
        <v>0.80249653259361997</v>
      </c>
      <c r="AL22" s="4">
        <f t="shared" si="23"/>
        <v>19.634954084936208</v>
      </c>
      <c r="AM22" s="38">
        <f t="shared" si="24"/>
        <v>0.49113093372251004</v>
      </c>
      <c r="AN22" s="38">
        <f t="shared" si="25"/>
        <v>0.06</v>
      </c>
      <c r="AO22" s="38">
        <f t="shared" si="26"/>
        <v>8.1855155620418341E-3</v>
      </c>
      <c r="AP22" s="2">
        <v>1.5</v>
      </c>
      <c r="AQ22" s="2">
        <v>5.59</v>
      </c>
      <c r="AR22" s="2">
        <v>1.5</v>
      </c>
      <c r="AS22" s="2">
        <v>6.03</v>
      </c>
      <c r="AT22" s="2">
        <v>1.5</v>
      </c>
      <c r="AU22" s="2">
        <v>5.25</v>
      </c>
      <c r="AV22" s="8">
        <f t="shared" si="13"/>
        <v>1.5</v>
      </c>
      <c r="AW22" s="5">
        <f t="shared" si="14"/>
        <v>5.8100000000000005</v>
      </c>
      <c r="AX22" s="5">
        <f t="shared" si="2"/>
        <v>0.59712230215827344</v>
      </c>
      <c r="AY22" s="4">
        <f t="shared" si="27"/>
        <v>19.634954084936208</v>
      </c>
      <c r="AZ22" s="38">
        <f t="shared" si="28"/>
        <v>0.29590087019645184</v>
      </c>
      <c r="BA22" s="38">
        <f t="shared" si="29"/>
        <v>0.06</v>
      </c>
      <c r="BB22" s="38">
        <f t="shared" si="30"/>
        <v>4.9316811699408637E-3</v>
      </c>
    </row>
    <row r="23" spans="2:54" x14ac:dyDescent="0.25">
      <c r="B23" s="2">
        <v>1.6</v>
      </c>
      <c r="C23" s="2">
        <v>5.62</v>
      </c>
      <c r="D23" s="2">
        <v>1.6</v>
      </c>
      <c r="E23" s="2">
        <v>4.6399999999999997</v>
      </c>
      <c r="F23" s="2">
        <v>1.6</v>
      </c>
      <c r="G23" s="2">
        <v>5.04</v>
      </c>
      <c r="H23" s="8">
        <f t="shared" si="3"/>
        <v>1.6000000000000003</v>
      </c>
      <c r="I23" s="5">
        <f t="shared" si="4"/>
        <v>5.1000000000000005</v>
      </c>
      <c r="J23" s="5">
        <f t="shared" si="16"/>
        <v>5.1000000000000005</v>
      </c>
      <c r="K23" s="5">
        <f t="shared" si="5"/>
        <v>0.81556503198294261</v>
      </c>
      <c r="L23" s="4">
        <f t="shared" si="6"/>
        <v>19.634954084936208</v>
      </c>
      <c r="M23" s="38">
        <f t="shared" si="7"/>
        <v>0.25974086712597322</v>
      </c>
      <c r="N23" s="38">
        <f t="shared" si="8"/>
        <v>6.4000000000000015E-2</v>
      </c>
      <c r="O23" s="41">
        <v>16</v>
      </c>
      <c r="P23" s="2"/>
      <c r="Q23" s="2"/>
      <c r="R23" s="2">
        <v>1.6</v>
      </c>
      <c r="S23" s="2">
        <v>13.9</v>
      </c>
      <c r="T23" s="2">
        <v>1.6</v>
      </c>
      <c r="U23" s="2">
        <v>13.62</v>
      </c>
      <c r="V23" s="8">
        <f t="shared" si="9"/>
        <v>1.6</v>
      </c>
      <c r="W23" s="5">
        <f t="shared" si="10"/>
        <v>13.76</v>
      </c>
      <c r="X23" s="5">
        <f t="shared" si="0"/>
        <v>0.88716956802063185</v>
      </c>
      <c r="Y23" s="4">
        <f t="shared" si="17"/>
        <v>19.634954084936208</v>
      </c>
      <c r="Z23" s="38">
        <f t="shared" si="18"/>
        <v>0.70079104542223347</v>
      </c>
      <c r="AA23" s="38">
        <f t="shared" si="19"/>
        <v>6.4000000000000001E-2</v>
      </c>
      <c r="AB23" s="38">
        <f t="shared" si="20"/>
        <v>1.0949860084722398E-2</v>
      </c>
      <c r="AC23" s="2">
        <v>1.6</v>
      </c>
      <c r="AD23" s="2">
        <v>8.6</v>
      </c>
      <c r="AE23" s="2">
        <v>1.6</v>
      </c>
      <c r="AF23" s="2">
        <v>10.77</v>
      </c>
      <c r="AG23" s="2">
        <v>1.6</v>
      </c>
      <c r="AH23" s="2">
        <v>7.33</v>
      </c>
      <c r="AI23" s="1">
        <f t="shared" si="21"/>
        <v>1.6000000000000003</v>
      </c>
      <c r="AJ23" s="4">
        <f t="shared" si="22"/>
        <v>8.8999999999999986</v>
      </c>
      <c r="AK23" s="5">
        <f t="shared" si="1"/>
        <v>0.740638002773925</v>
      </c>
      <c r="AL23" s="4">
        <f t="shared" si="23"/>
        <v>19.634954084936208</v>
      </c>
      <c r="AM23" s="38">
        <f t="shared" si="24"/>
        <v>0.45327327792571787</v>
      </c>
      <c r="AN23" s="38">
        <f t="shared" si="25"/>
        <v>6.4000000000000015E-2</v>
      </c>
      <c r="AO23" s="38">
        <f t="shared" si="26"/>
        <v>7.0823949675893399E-3</v>
      </c>
      <c r="AP23" s="2">
        <v>1.6</v>
      </c>
      <c r="AQ23" s="2">
        <v>5.39</v>
      </c>
      <c r="AR23" s="2">
        <v>1.6</v>
      </c>
      <c r="AS23" s="2">
        <v>5.67</v>
      </c>
      <c r="AT23" s="2">
        <v>1.6</v>
      </c>
      <c r="AU23" s="2">
        <v>5.62</v>
      </c>
      <c r="AV23" s="8">
        <f t="shared" si="13"/>
        <v>1.6</v>
      </c>
      <c r="AW23" s="5">
        <f t="shared" si="14"/>
        <v>5.5299999999999994</v>
      </c>
      <c r="AX23" s="5">
        <f t="shared" si="2"/>
        <v>0.5683453237410071</v>
      </c>
      <c r="AY23" s="4">
        <f t="shared" si="27"/>
        <v>19.634954084936208</v>
      </c>
      <c r="AZ23" s="38">
        <f t="shared" si="28"/>
        <v>0.28164058729541797</v>
      </c>
      <c r="BA23" s="38">
        <f t="shared" si="29"/>
        <v>6.4000000000000001E-2</v>
      </c>
      <c r="BB23" s="38">
        <f t="shared" si="30"/>
        <v>4.4006341764909057E-3</v>
      </c>
    </row>
    <row r="24" spans="2:54" x14ac:dyDescent="0.25">
      <c r="B24" s="2">
        <v>1.7</v>
      </c>
      <c r="C24" s="2">
        <v>5.2</v>
      </c>
      <c r="D24" s="2">
        <v>1.7</v>
      </c>
      <c r="E24" s="2">
        <v>4.55</v>
      </c>
      <c r="F24" s="2">
        <v>1.7</v>
      </c>
      <c r="G24" s="2">
        <v>5.41</v>
      </c>
      <c r="H24" s="8">
        <f t="shared" si="3"/>
        <v>1.7</v>
      </c>
      <c r="I24" s="5">
        <f t="shared" si="4"/>
        <v>5.0533333333333337</v>
      </c>
      <c r="J24" s="5">
        <f t="shared" si="16"/>
        <v>5.0533333333333337</v>
      </c>
      <c r="K24" s="5">
        <f t="shared" si="5"/>
        <v>0.8081023454157783</v>
      </c>
      <c r="L24" s="4">
        <f t="shared" si="6"/>
        <v>19.634954084936208</v>
      </c>
      <c r="M24" s="38">
        <f t="shared" si="7"/>
        <v>0.25736415330913426</v>
      </c>
      <c r="N24" s="38">
        <f t="shared" si="8"/>
        <v>6.8000000000000005E-2</v>
      </c>
      <c r="O24" s="41">
        <v>17</v>
      </c>
      <c r="P24" s="2"/>
      <c r="Q24" s="2"/>
      <c r="R24" s="2">
        <v>1.7</v>
      </c>
      <c r="S24" s="2">
        <v>13.35</v>
      </c>
      <c r="T24" s="2">
        <v>1.7</v>
      </c>
      <c r="U24" s="2">
        <v>13.41</v>
      </c>
      <c r="V24" s="8">
        <f t="shared" si="9"/>
        <v>1.7</v>
      </c>
      <c r="W24" s="5">
        <f t="shared" si="10"/>
        <v>13.379999999999999</v>
      </c>
      <c r="X24" s="5">
        <f t="shared" si="0"/>
        <v>0.86266924564796899</v>
      </c>
      <c r="Y24" s="4">
        <f t="shared" si="17"/>
        <v>19.634954084936208</v>
      </c>
      <c r="Z24" s="38">
        <f t="shared" si="18"/>
        <v>0.68143780434225898</v>
      </c>
      <c r="AA24" s="38">
        <f t="shared" si="19"/>
        <v>6.8000000000000005E-2</v>
      </c>
      <c r="AB24" s="38">
        <f t="shared" si="20"/>
        <v>1.0021144181503809E-2</v>
      </c>
      <c r="AC24" s="2">
        <v>1.7</v>
      </c>
      <c r="AD24" s="2">
        <v>7.89</v>
      </c>
      <c r="AE24" s="2">
        <v>1.7</v>
      </c>
      <c r="AF24" s="2">
        <v>8.58</v>
      </c>
      <c r="AG24" s="2">
        <v>1.7</v>
      </c>
      <c r="AH24" s="2">
        <v>9.6</v>
      </c>
      <c r="AI24" s="1">
        <f t="shared" si="21"/>
        <v>1.7</v>
      </c>
      <c r="AJ24" s="4">
        <f t="shared" si="22"/>
        <v>8.69</v>
      </c>
      <c r="AK24" s="5">
        <f t="shared" si="1"/>
        <v>0.72316227461858529</v>
      </c>
      <c r="AL24" s="4">
        <f t="shared" si="23"/>
        <v>19.634954084936208</v>
      </c>
      <c r="AM24" s="38">
        <f t="shared" si="24"/>
        <v>0.44257806574994252</v>
      </c>
      <c r="AN24" s="38">
        <f t="shared" si="25"/>
        <v>6.8000000000000005E-2</v>
      </c>
      <c r="AO24" s="38">
        <f t="shared" si="26"/>
        <v>6.5085009669109198E-3</v>
      </c>
      <c r="AP24" s="2">
        <v>1.7</v>
      </c>
      <c r="AQ24" s="2">
        <v>5.84</v>
      </c>
      <c r="AR24" s="2">
        <v>1.7</v>
      </c>
      <c r="AS24" s="2">
        <v>5.97</v>
      </c>
      <c r="AT24" s="2">
        <v>1.7</v>
      </c>
      <c r="AU24" s="2">
        <v>5.38</v>
      </c>
      <c r="AV24" s="8">
        <f t="shared" si="13"/>
        <v>1.7</v>
      </c>
      <c r="AW24" s="5">
        <f t="shared" si="14"/>
        <v>5.9049999999999994</v>
      </c>
      <c r="AX24" s="5">
        <f t="shared" si="2"/>
        <v>0.60688591983556006</v>
      </c>
      <c r="AY24" s="4">
        <f t="shared" si="27"/>
        <v>19.634954084936208</v>
      </c>
      <c r="AZ24" s="38">
        <f t="shared" si="28"/>
        <v>0.30073918046644538</v>
      </c>
      <c r="BA24" s="38">
        <f t="shared" si="29"/>
        <v>6.8000000000000005E-2</v>
      </c>
      <c r="BB24" s="38">
        <f t="shared" si="30"/>
        <v>4.4226350068594907E-3</v>
      </c>
    </row>
    <row r="25" spans="2:54" x14ac:dyDescent="0.25">
      <c r="B25" s="2">
        <v>1.8</v>
      </c>
      <c r="C25" s="2">
        <v>4.74</v>
      </c>
      <c r="D25" s="2">
        <v>1.8</v>
      </c>
      <c r="E25" s="2">
        <v>5.45</v>
      </c>
      <c r="F25" s="2">
        <v>1.8</v>
      </c>
      <c r="G25" s="2">
        <v>5.14</v>
      </c>
      <c r="H25" s="8">
        <f t="shared" si="3"/>
        <v>1.8</v>
      </c>
      <c r="I25" s="5">
        <f t="shared" si="4"/>
        <v>5.1100000000000003</v>
      </c>
      <c r="J25" s="5">
        <f t="shared" si="16"/>
        <v>5.1100000000000003</v>
      </c>
      <c r="K25" s="5">
        <f t="shared" si="5"/>
        <v>0.81716417910447769</v>
      </c>
      <c r="L25" s="4">
        <f t="shared" si="6"/>
        <v>19.634954084936208</v>
      </c>
      <c r="M25" s="38">
        <f t="shared" si="7"/>
        <v>0.26025016294386727</v>
      </c>
      <c r="N25" s="38">
        <f t="shared" si="8"/>
        <v>7.2000000000000008E-2</v>
      </c>
      <c r="O25" s="41">
        <v>18</v>
      </c>
      <c r="P25" s="2"/>
      <c r="Q25" s="2"/>
      <c r="R25" s="2">
        <v>1.8</v>
      </c>
      <c r="S25" s="2">
        <v>11.95</v>
      </c>
      <c r="T25" s="2">
        <v>1.8</v>
      </c>
      <c r="U25" s="2">
        <v>13.75</v>
      </c>
      <c r="V25" s="8">
        <f t="shared" si="9"/>
        <v>1.8</v>
      </c>
      <c r="W25" s="5">
        <f t="shared" si="10"/>
        <v>12.85</v>
      </c>
      <c r="X25" s="5">
        <f t="shared" si="0"/>
        <v>0.8284977433913604</v>
      </c>
      <c r="Y25" s="4">
        <f t="shared" si="17"/>
        <v>19.634954084936208</v>
      </c>
      <c r="Z25" s="38">
        <f t="shared" si="18"/>
        <v>0.65444512599387361</v>
      </c>
      <c r="AA25" s="38">
        <f t="shared" si="19"/>
        <v>7.2000000000000008E-2</v>
      </c>
      <c r="AB25" s="38">
        <f t="shared" si="20"/>
        <v>9.0895156388037992E-3</v>
      </c>
      <c r="AC25" s="2">
        <v>1.8</v>
      </c>
      <c r="AD25" s="2">
        <v>9.9600000000000009</v>
      </c>
      <c r="AE25" s="2">
        <v>1.8</v>
      </c>
      <c r="AF25" s="2">
        <v>7.63</v>
      </c>
      <c r="AG25" s="2">
        <v>1.8</v>
      </c>
      <c r="AH25" s="2">
        <v>8.1999999999999993</v>
      </c>
      <c r="AI25" s="1">
        <f t="shared" si="21"/>
        <v>1.8</v>
      </c>
      <c r="AJ25" s="4">
        <f t="shared" si="22"/>
        <v>8.5966666666666658</v>
      </c>
      <c r="AK25" s="5">
        <f t="shared" si="1"/>
        <v>0.71539528432732313</v>
      </c>
      <c r="AL25" s="4">
        <f t="shared" si="23"/>
        <v>19.634954084936208</v>
      </c>
      <c r="AM25" s="38">
        <f t="shared" si="24"/>
        <v>0.43782463811626454</v>
      </c>
      <c r="AN25" s="38">
        <f t="shared" si="25"/>
        <v>7.2000000000000008E-2</v>
      </c>
      <c r="AO25" s="38">
        <f t="shared" si="26"/>
        <v>6.0808977516147843E-3</v>
      </c>
      <c r="AP25" s="2">
        <v>1.8</v>
      </c>
      <c r="AQ25" s="2">
        <v>6.18</v>
      </c>
      <c r="AR25" s="2">
        <v>1.8</v>
      </c>
      <c r="AS25" s="2">
        <v>5.97</v>
      </c>
      <c r="AT25" s="2">
        <v>1.8</v>
      </c>
      <c r="AU25" s="2">
        <v>5.15</v>
      </c>
      <c r="AV25" s="8">
        <f t="shared" si="13"/>
        <v>1.8</v>
      </c>
      <c r="AW25" s="5">
        <f t="shared" si="14"/>
        <v>6.0749999999999993</v>
      </c>
      <c r="AX25" s="5">
        <f t="shared" si="2"/>
        <v>0.62435765673175736</v>
      </c>
      <c r="AY25" s="4">
        <f t="shared" si="27"/>
        <v>19.634954084936208</v>
      </c>
      <c r="AZ25" s="38">
        <f t="shared" si="28"/>
        <v>0.30939720937064452</v>
      </c>
      <c r="BA25" s="38">
        <f t="shared" si="29"/>
        <v>7.2000000000000008E-2</v>
      </c>
      <c r="BB25" s="38">
        <f t="shared" si="30"/>
        <v>4.2971834634811731E-3</v>
      </c>
    </row>
    <row r="26" spans="2:54" x14ac:dyDescent="0.25">
      <c r="B26" s="2">
        <v>1.9</v>
      </c>
      <c r="C26" s="2">
        <v>4.9400000000000004</v>
      </c>
      <c r="D26" s="2">
        <v>1.9</v>
      </c>
      <c r="E26" s="2">
        <v>3.97</v>
      </c>
      <c r="F26" s="2">
        <v>1.9</v>
      </c>
      <c r="G26" s="2">
        <v>5.07</v>
      </c>
      <c r="H26" s="8">
        <f t="shared" si="3"/>
        <v>1.8999999999999997</v>
      </c>
      <c r="I26" s="5">
        <f t="shared" si="4"/>
        <v>4.66</v>
      </c>
      <c r="J26" s="5">
        <f t="shared" si="16"/>
        <v>4.66</v>
      </c>
      <c r="K26" s="5">
        <f t="shared" si="5"/>
        <v>0.74520255863539453</v>
      </c>
      <c r="L26" s="4">
        <f t="shared" si="6"/>
        <v>19.634954084936208</v>
      </c>
      <c r="M26" s="38">
        <f t="shared" si="7"/>
        <v>0.23733185113863434</v>
      </c>
      <c r="N26" s="38">
        <f t="shared" si="8"/>
        <v>7.5999999999999984E-2</v>
      </c>
      <c r="O26" s="41">
        <v>19</v>
      </c>
      <c r="P26" s="2"/>
      <c r="Q26" s="2"/>
      <c r="R26" s="2">
        <v>1.9</v>
      </c>
      <c r="S26" s="2">
        <v>11.43</v>
      </c>
      <c r="T26" s="2">
        <v>1.9</v>
      </c>
      <c r="U26" s="2">
        <v>12.57</v>
      </c>
      <c r="V26" s="8">
        <f t="shared" si="9"/>
        <v>1.9</v>
      </c>
      <c r="W26" s="5">
        <f t="shared" si="10"/>
        <v>12</v>
      </c>
      <c r="X26" s="5">
        <f t="shared" si="0"/>
        <v>0.77369439071566737</v>
      </c>
      <c r="Y26" s="4">
        <f t="shared" si="17"/>
        <v>19.634954084936208</v>
      </c>
      <c r="Z26" s="38">
        <f t="shared" si="18"/>
        <v>0.61115498147287806</v>
      </c>
      <c r="AA26" s="38">
        <f t="shared" si="19"/>
        <v>7.5999999999999998E-2</v>
      </c>
      <c r="AB26" s="38">
        <f t="shared" si="20"/>
        <v>8.0415129141168159E-3</v>
      </c>
      <c r="AC26" s="2">
        <v>1.9</v>
      </c>
      <c r="AD26" s="2">
        <v>10.62</v>
      </c>
      <c r="AE26" s="2">
        <v>1.9</v>
      </c>
      <c r="AF26" s="2">
        <v>8.25</v>
      </c>
      <c r="AG26" s="2">
        <v>1.9</v>
      </c>
      <c r="AH26" s="2">
        <v>9.02</v>
      </c>
      <c r="AI26" s="1">
        <f t="shared" si="21"/>
        <v>1.8999999999999997</v>
      </c>
      <c r="AJ26" s="4">
        <f t="shared" si="22"/>
        <v>9.2966666666666651</v>
      </c>
      <c r="AK26" s="5">
        <f t="shared" si="1"/>
        <v>0.77364771151178913</v>
      </c>
      <c r="AL26" s="4">
        <f t="shared" si="23"/>
        <v>19.634954084936208</v>
      </c>
      <c r="AM26" s="38">
        <f t="shared" si="24"/>
        <v>0.47347534536884905</v>
      </c>
      <c r="AN26" s="38">
        <f t="shared" si="25"/>
        <v>7.5999999999999984E-2</v>
      </c>
      <c r="AO26" s="38">
        <f t="shared" si="26"/>
        <v>6.2299387548532788E-3</v>
      </c>
      <c r="AP26" s="2">
        <v>1.9</v>
      </c>
      <c r="AQ26" s="2">
        <v>5.98</v>
      </c>
      <c r="AR26" s="2">
        <v>1.9</v>
      </c>
      <c r="AS26" s="2">
        <v>4.92</v>
      </c>
      <c r="AT26" s="2">
        <v>1.9</v>
      </c>
      <c r="AU26" s="2">
        <v>5.18</v>
      </c>
      <c r="AV26" s="8">
        <f t="shared" si="13"/>
        <v>1.9</v>
      </c>
      <c r="AW26" s="5">
        <f t="shared" si="14"/>
        <v>5.45</v>
      </c>
      <c r="AX26" s="5">
        <f t="shared" si="2"/>
        <v>0.56012332990750258</v>
      </c>
      <c r="AY26" s="4">
        <f t="shared" si="27"/>
        <v>19.634954084936208</v>
      </c>
      <c r="AZ26" s="38">
        <f t="shared" si="28"/>
        <v>0.27756622075226545</v>
      </c>
      <c r="BA26" s="38">
        <f t="shared" si="29"/>
        <v>7.5999999999999998E-2</v>
      </c>
      <c r="BB26" s="38">
        <f t="shared" si="30"/>
        <v>3.6521871151613877E-3</v>
      </c>
    </row>
    <row r="27" spans="2:54" x14ac:dyDescent="0.25">
      <c r="B27" s="2">
        <v>2</v>
      </c>
      <c r="C27" s="2">
        <v>4.74</v>
      </c>
      <c r="D27" s="2">
        <v>2</v>
      </c>
      <c r="E27" s="2">
        <v>4.43</v>
      </c>
      <c r="F27" s="2">
        <v>2</v>
      </c>
      <c r="G27" s="2">
        <v>5.24</v>
      </c>
      <c r="H27" s="8">
        <f t="shared" si="3"/>
        <v>2</v>
      </c>
      <c r="I27" s="5">
        <f t="shared" si="4"/>
        <v>4.8033333333333337</v>
      </c>
      <c r="J27" s="5">
        <f t="shared" si="16"/>
        <v>4.8033333333333337</v>
      </c>
      <c r="K27" s="5">
        <f t="shared" si="5"/>
        <v>0.76812366737739879</v>
      </c>
      <c r="L27" s="4">
        <f t="shared" si="6"/>
        <v>19.634954084936208</v>
      </c>
      <c r="M27" s="38">
        <f t="shared" si="7"/>
        <v>0.24463175786178259</v>
      </c>
      <c r="N27" s="38">
        <f t="shared" si="8"/>
        <v>0.08</v>
      </c>
      <c r="O27" s="41">
        <v>20</v>
      </c>
      <c r="P27" s="2"/>
      <c r="Q27" s="2"/>
      <c r="R27" s="2">
        <v>2</v>
      </c>
      <c r="S27" s="2">
        <v>12.55</v>
      </c>
      <c r="T27" s="2">
        <v>2</v>
      </c>
      <c r="U27" s="2">
        <v>11.67</v>
      </c>
      <c r="V27" s="8">
        <f t="shared" si="9"/>
        <v>2</v>
      </c>
      <c r="W27" s="5">
        <f t="shared" si="10"/>
        <v>12.11</v>
      </c>
      <c r="X27" s="5">
        <f t="shared" si="0"/>
        <v>0.78078658929722755</v>
      </c>
      <c r="Y27" s="4">
        <f t="shared" si="17"/>
        <v>19.634954084936208</v>
      </c>
      <c r="Z27" s="38">
        <f t="shared" si="18"/>
        <v>0.61675723546971273</v>
      </c>
      <c r="AA27" s="38">
        <f t="shared" si="19"/>
        <v>0.08</v>
      </c>
      <c r="AB27" s="38">
        <f t="shared" si="20"/>
        <v>7.7094654433714094E-3</v>
      </c>
      <c r="AC27" s="2">
        <v>2</v>
      </c>
      <c r="AD27" s="2">
        <v>7.43</v>
      </c>
      <c r="AE27" s="2">
        <v>2</v>
      </c>
      <c r="AF27" s="2">
        <v>9.14</v>
      </c>
      <c r="AG27" s="2">
        <v>2</v>
      </c>
      <c r="AH27" s="2">
        <v>9.41</v>
      </c>
      <c r="AI27" s="1">
        <f t="shared" si="21"/>
        <v>2</v>
      </c>
      <c r="AJ27" s="4">
        <f t="shared" si="22"/>
        <v>8.66</v>
      </c>
      <c r="AK27" s="5">
        <f t="shared" si="1"/>
        <v>0.72066574202496536</v>
      </c>
      <c r="AL27" s="4">
        <f t="shared" si="23"/>
        <v>19.634954084936208</v>
      </c>
      <c r="AM27" s="38">
        <f t="shared" si="24"/>
        <v>0.44105017829626036</v>
      </c>
      <c r="AN27" s="38">
        <f t="shared" si="25"/>
        <v>0.08</v>
      </c>
      <c r="AO27" s="38">
        <f t="shared" si="26"/>
        <v>5.5131272287032547E-3</v>
      </c>
      <c r="AP27" s="2">
        <v>2</v>
      </c>
      <c r="AQ27" s="2">
        <v>5.01</v>
      </c>
      <c r="AR27" s="2">
        <v>2</v>
      </c>
      <c r="AS27" s="2">
        <v>4.28</v>
      </c>
      <c r="AT27" s="2">
        <v>2</v>
      </c>
      <c r="AU27" s="2">
        <v>5.04</v>
      </c>
      <c r="AV27" s="8">
        <f t="shared" si="13"/>
        <v>2</v>
      </c>
      <c r="AW27" s="5">
        <f t="shared" si="14"/>
        <v>4.6449999999999996</v>
      </c>
      <c r="AX27" s="5">
        <f t="shared" si="2"/>
        <v>0.47738951695786219</v>
      </c>
      <c r="AY27" s="4">
        <f t="shared" si="27"/>
        <v>19.634954084936208</v>
      </c>
      <c r="AZ27" s="38">
        <f t="shared" si="28"/>
        <v>0.2365679074117932</v>
      </c>
      <c r="BA27" s="38">
        <f t="shared" si="29"/>
        <v>0.08</v>
      </c>
      <c r="BB27" s="38">
        <f t="shared" si="30"/>
        <v>2.9570988426474154E-3</v>
      </c>
    </row>
    <row r="28" spans="2:54" x14ac:dyDescent="0.25">
      <c r="B28" s="2">
        <v>2.1</v>
      </c>
      <c r="C28" s="2">
        <v>4.16</v>
      </c>
      <c r="D28" s="2">
        <v>2.1</v>
      </c>
      <c r="E28" s="2">
        <v>4.59</v>
      </c>
      <c r="F28" s="2">
        <v>2.1</v>
      </c>
      <c r="G28" s="2">
        <v>6.04</v>
      </c>
      <c r="H28" s="8">
        <f t="shared" si="3"/>
        <v>2.1</v>
      </c>
      <c r="I28" s="5">
        <f t="shared" si="4"/>
        <v>4.93</v>
      </c>
      <c r="J28" s="5">
        <f t="shared" si="16"/>
        <v>4.93</v>
      </c>
      <c r="K28" s="5">
        <f t="shared" si="5"/>
        <v>0.78837953091684432</v>
      </c>
      <c r="L28" s="4">
        <f t="shared" si="6"/>
        <v>19.634954084936208</v>
      </c>
      <c r="M28" s="38">
        <f t="shared" si="7"/>
        <v>0.25108283822177407</v>
      </c>
      <c r="N28" s="38">
        <f t="shared" si="8"/>
        <v>8.4000000000000005E-2</v>
      </c>
      <c r="O28" s="41">
        <v>21</v>
      </c>
      <c r="P28" s="2"/>
      <c r="Q28" s="2"/>
      <c r="R28" s="2">
        <v>2.1</v>
      </c>
      <c r="S28" s="2">
        <v>12.31</v>
      </c>
      <c r="T28" s="2">
        <v>2.1</v>
      </c>
      <c r="U28" s="2">
        <v>12.02</v>
      </c>
      <c r="V28" s="8">
        <f t="shared" si="9"/>
        <v>2.1</v>
      </c>
      <c r="W28" s="5">
        <f t="shared" si="10"/>
        <v>12.164999999999999</v>
      </c>
      <c r="X28" s="5">
        <f t="shared" si="0"/>
        <v>0.78433268858800764</v>
      </c>
      <c r="Y28" s="4">
        <f t="shared" si="17"/>
        <v>19.634954084936208</v>
      </c>
      <c r="Z28" s="38">
        <f t="shared" si="18"/>
        <v>0.61955836246813012</v>
      </c>
      <c r="AA28" s="38">
        <f t="shared" si="19"/>
        <v>8.4000000000000005E-2</v>
      </c>
      <c r="AB28" s="38">
        <f t="shared" si="20"/>
        <v>7.3756947912872635E-3</v>
      </c>
      <c r="AC28" s="2">
        <v>2.1</v>
      </c>
      <c r="AD28" s="2">
        <v>9.35</v>
      </c>
      <c r="AE28" s="2">
        <v>2.1</v>
      </c>
      <c r="AF28" s="2">
        <v>10.19</v>
      </c>
      <c r="AG28" s="2">
        <v>2.1</v>
      </c>
      <c r="AH28" s="2">
        <v>10.89</v>
      </c>
      <c r="AI28" s="1">
        <f t="shared" si="21"/>
        <v>2.1</v>
      </c>
      <c r="AJ28" s="4">
        <f t="shared" si="22"/>
        <v>10.143333333333333</v>
      </c>
      <c r="AK28" s="5">
        <f t="shared" si="1"/>
        <v>0.84410540915395282</v>
      </c>
      <c r="AL28" s="4">
        <f t="shared" si="23"/>
        <v>19.634954084936208</v>
      </c>
      <c r="AM28" s="38">
        <f t="shared" si="24"/>
        <v>0.51659572461721326</v>
      </c>
      <c r="AN28" s="38">
        <f t="shared" si="25"/>
        <v>8.4000000000000005E-2</v>
      </c>
      <c r="AO28" s="38">
        <f t="shared" si="26"/>
        <v>6.1499491025858713E-3</v>
      </c>
      <c r="AP28" s="2">
        <v>2.1</v>
      </c>
      <c r="AQ28" s="2">
        <v>4.88</v>
      </c>
      <c r="AR28" s="2">
        <v>2.1</v>
      </c>
      <c r="AS28" s="2">
        <v>4.76</v>
      </c>
      <c r="AT28" s="2">
        <v>2.1</v>
      </c>
      <c r="AU28" s="2">
        <v>4.5999999999999996</v>
      </c>
      <c r="AV28" s="8">
        <f t="shared" si="13"/>
        <v>2.1</v>
      </c>
      <c r="AW28" s="5">
        <f t="shared" si="14"/>
        <v>4.82</v>
      </c>
      <c r="AX28" s="5">
        <f t="shared" si="2"/>
        <v>0.49537512846865367</v>
      </c>
      <c r="AY28" s="4">
        <f t="shared" si="27"/>
        <v>19.634954084936208</v>
      </c>
      <c r="AZ28" s="38">
        <f t="shared" si="28"/>
        <v>0.24548058422493937</v>
      </c>
      <c r="BA28" s="38">
        <f t="shared" si="29"/>
        <v>8.4000000000000005E-2</v>
      </c>
      <c r="BB28" s="38">
        <f t="shared" si="30"/>
        <v>2.9223879074397542E-3</v>
      </c>
    </row>
    <row r="29" spans="2:54" x14ac:dyDescent="0.25">
      <c r="B29" s="2">
        <v>2.2000000000000002</v>
      </c>
      <c r="C29" s="2">
        <v>3.21</v>
      </c>
      <c r="D29" s="2">
        <v>2.2000000000000002</v>
      </c>
      <c r="E29" s="2">
        <v>4.6399999999999997</v>
      </c>
      <c r="F29" s="2">
        <v>2.2000000000000002</v>
      </c>
      <c r="G29" s="2">
        <v>3.89</v>
      </c>
      <c r="H29" s="8">
        <f t="shared" si="3"/>
        <v>2.2000000000000002</v>
      </c>
      <c r="I29" s="5">
        <f t="shared" si="4"/>
        <v>3.9133333333333336</v>
      </c>
      <c r="J29" s="5">
        <f t="shared" si="16"/>
        <v>3.9133333333333336</v>
      </c>
      <c r="K29" s="5">
        <f t="shared" si="5"/>
        <v>0.62579957356076765</v>
      </c>
      <c r="L29" s="4">
        <f t="shared" si="6"/>
        <v>19.634954084936208</v>
      </c>
      <c r="M29" s="38">
        <f t="shared" si="7"/>
        <v>0.19930443006921081</v>
      </c>
      <c r="N29" s="38">
        <f t="shared" si="8"/>
        <v>8.8000000000000009E-2</v>
      </c>
      <c r="O29" s="41">
        <v>22</v>
      </c>
      <c r="P29" s="2"/>
      <c r="Q29" s="2"/>
      <c r="R29" s="2">
        <v>2.2000000000000002</v>
      </c>
      <c r="S29" s="2">
        <v>11.42</v>
      </c>
      <c r="T29" s="2">
        <v>2.2000000000000002</v>
      </c>
      <c r="U29" s="2">
        <v>12.39</v>
      </c>
      <c r="V29" s="8">
        <f t="shared" si="9"/>
        <v>2.2000000000000002</v>
      </c>
      <c r="W29" s="5">
        <f t="shared" si="10"/>
        <v>11.905000000000001</v>
      </c>
      <c r="X29" s="5">
        <f t="shared" si="0"/>
        <v>0.76756931012250174</v>
      </c>
      <c r="Y29" s="4">
        <f t="shared" si="17"/>
        <v>19.634954084936208</v>
      </c>
      <c r="Z29" s="38">
        <f t="shared" si="18"/>
        <v>0.60631667120288457</v>
      </c>
      <c r="AA29" s="38">
        <f t="shared" si="19"/>
        <v>8.8000000000000009E-2</v>
      </c>
      <c r="AB29" s="38">
        <f t="shared" si="20"/>
        <v>6.8899621727600514E-3</v>
      </c>
      <c r="AC29" s="2">
        <v>2.2000000000000002</v>
      </c>
      <c r="AD29" s="2">
        <v>9.99</v>
      </c>
      <c r="AE29" s="2">
        <v>2.2000000000000002</v>
      </c>
      <c r="AF29" s="2">
        <v>9.73</v>
      </c>
      <c r="AG29" s="2">
        <v>2.2000000000000002</v>
      </c>
      <c r="AH29" s="2">
        <v>11.82</v>
      </c>
      <c r="AI29" s="1">
        <f t="shared" si="21"/>
        <v>2.2000000000000002</v>
      </c>
      <c r="AJ29" s="4">
        <f t="shared" si="22"/>
        <v>10.513333333333334</v>
      </c>
      <c r="AK29" s="5">
        <f t="shared" si="1"/>
        <v>0.87489597780859929</v>
      </c>
      <c r="AL29" s="4">
        <f t="shared" si="23"/>
        <v>19.634954084936208</v>
      </c>
      <c r="AM29" s="38">
        <f t="shared" si="24"/>
        <v>0.53543966987929381</v>
      </c>
      <c r="AN29" s="38">
        <f t="shared" si="25"/>
        <v>8.8000000000000009E-2</v>
      </c>
      <c r="AO29" s="38">
        <f t="shared" si="26"/>
        <v>6.0845417031737932E-3</v>
      </c>
      <c r="AP29" s="2">
        <v>2.2000000000000002</v>
      </c>
      <c r="AQ29" s="2">
        <v>4.87</v>
      </c>
      <c r="AR29" s="2">
        <v>2.2000000000000002</v>
      </c>
      <c r="AS29" s="2">
        <v>5.8</v>
      </c>
      <c r="AT29" s="2">
        <v>2.2000000000000002</v>
      </c>
      <c r="AU29" s="2">
        <v>5.56</v>
      </c>
      <c r="AV29" s="8">
        <f t="shared" si="13"/>
        <v>2.2000000000000002</v>
      </c>
      <c r="AW29" s="5">
        <f t="shared" si="14"/>
        <v>5.335</v>
      </c>
      <c r="AX29" s="5">
        <f t="shared" si="2"/>
        <v>0.54830421377183969</v>
      </c>
      <c r="AY29" s="4">
        <f t="shared" si="27"/>
        <v>19.634954084936208</v>
      </c>
      <c r="AZ29" s="38">
        <f t="shared" si="28"/>
        <v>0.27170931884648369</v>
      </c>
      <c r="BA29" s="38">
        <f t="shared" si="29"/>
        <v>8.8000000000000009E-2</v>
      </c>
      <c r="BB29" s="38">
        <f t="shared" si="30"/>
        <v>3.0876058959827691E-3</v>
      </c>
    </row>
    <row r="30" spans="2:54" x14ac:dyDescent="0.25">
      <c r="B30" s="2">
        <v>2.2999999999999998</v>
      </c>
      <c r="C30" s="2">
        <v>4.4800000000000004</v>
      </c>
      <c r="D30" s="2">
        <v>2.2999999999999998</v>
      </c>
      <c r="E30" s="2">
        <v>4.97</v>
      </c>
      <c r="F30" s="2">
        <v>2.2999999999999998</v>
      </c>
      <c r="G30" s="2">
        <v>4.62</v>
      </c>
      <c r="H30" s="8">
        <f t="shared" si="3"/>
        <v>2.2999999999999998</v>
      </c>
      <c r="I30" s="5">
        <f t="shared" si="4"/>
        <v>4.6900000000000004</v>
      </c>
      <c r="J30" s="5">
        <f t="shared" si="16"/>
        <v>4.6900000000000004</v>
      </c>
      <c r="K30" s="5">
        <f t="shared" si="5"/>
        <v>0.75000000000000011</v>
      </c>
      <c r="L30" s="4">
        <f t="shared" si="6"/>
        <v>19.634954084936208</v>
      </c>
      <c r="M30" s="38">
        <f t="shared" si="7"/>
        <v>0.23885973859231655</v>
      </c>
      <c r="N30" s="38">
        <f t="shared" si="8"/>
        <v>9.1999999999999998E-2</v>
      </c>
      <c r="O30" s="41">
        <v>23</v>
      </c>
      <c r="P30" s="2"/>
      <c r="Q30" s="2"/>
      <c r="R30" s="2">
        <v>2.2999999999999998</v>
      </c>
      <c r="S30" s="2">
        <v>12.22</v>
      </c>
      <c r="T30" s="2">
        <v>2.2999999999999998</v>
      </c>
      <c r="U30" s="2">
        <v>12.79</v>
      </c>
      <c r="V30" s="8">
        <f t="shared" si="9"/>
        <v>2.2999999999999998</v>
      </c>
      <c r="W30" s="5">
        <f t="shared" si="10"/>
        <v>12.504999999999999</v>
      </c>
      <c r="X30" s="5">
        <f t="shared" si="0"/>
        <v>0.80625402965828497</v>
      </c>
      <c r="Y30" s="4">
        <f t="shared" si="17"/>
        <v>19.634954084936208</v>
      </c>
      <c r="Z30" s="38">
        <f t="shared" si="18"/>
        <v>0.6368744202765283</v>
      </c>
      <c r="AA30" s="38">
        <f t="shared" si="19"/>
        <v>9.1999999999999998E-2</v>
      </c>
      <c r="AB30" s="38">
        <f t="shared" si="20"/>
        <v>6.922548046484003E-3</v>
      </c>
      <c r="AC30" s="2">
        <v>2.2999999999999998</v>
      </c>
      <c r="AD30" s="2">
        <v>11.81</v>
      </c>
      <c r="AE30" s="2">
        <v>2.2999999999999998</v>
      </c>
      <c r="AF30" s="2">
        <v>7.75</v>
      </c>
      <c r="AG30" s="2">
        <v>2.2999999999999998</v>
      </c>
      <c r="AH30" s="2">
        <v>11.56</v>
      </c>
      <c r="AI30" s="1">
        <f t="shared" si="21"/>
        <v>2.2999999999999998</v>
      </c>
      <c r="AJ30" s="4">
        <f t="shared" si="22"/>
        <v>10.373333333333335</v>
      </c>
      <c r="AK30" s="5">
        <f t="shared" si="1"/>
        <v>0.86324549237170611</v>
      </c>
      <c r="AL30" s="4">
        <f t="shared" si="23"/>
        <v>19.634954084936208</v>
      </c>
      <c r="AM30" s="38">
        <f t="shared" si="24"/>
        <v>0.52830952842877688</v>
      </c>
      <c r="AN30" s="38">
        <f t="shared" si="25"/>
        <v>9.1999999999999998E-2</v>
      </c>
      <c r="AO30" s="38">
        <f t="shared" si="26"/>
        <v>5.7424948742258357E-3</v>
      </c>
      <c r="AP30" s="2">
        <v>2.2999999999999998</v>
      </c>
      <c r="AQ30" s="2">
        <v>4.97</v>
      </c>
      <c r="AR30" s="2">
        <v>2.2999999999999998</v>
      </c>
      <c r="AS30" s="2">
        <v>5.53</v>
      </c>
      <c r="AT30" s="2">
        <v>2.2999999999999998</v>
      </c>
      <c r="AU30" s="2">
        <v>6.97</v>
      </c>
      <c r="AV30" s="8">
        <f t="shared" si="13"/>
        <v>2.2999999999999998</v>
      </c>
      <c r="AW30" s="5">
        <f t="shared" si="14"/>
        <v>5.25</v>
      </c>
      <c r="AX30" s="5">
        <f t="shared" si="2"/>
        <v>0.53956834532374098</v>
      </c>
      <c r="AY30" s="4">
        <f t="shared" si="27"/>
        <v>19.634954084936208</v>
      </c>
      <c r="AZ30" s="38">
        <f t="shared" si="28"/>
        <v>0.26738030439438415</v>
      </c>
      <c r="BA30" s="38">
        <f t="shared" si="29"/>
        <v>9.1999999999999998E-2</v>
      </c>
      <c r="BB30" s="38">
        <f t="shared" si="30"/>
        <v>2.9063076564606973E-3</v>
      </c>
    </row>
    <row r="31" spans="2:54" x14ac:dyDescent="0.25">
      <c r="B31" s="2">
        <v>2.4</v>
      </c>
      <c r="C31" s="2">
        <v>4.33</v>
      </c>
      <c r="D31" s="2">
        <v>2.4</v>
      </c>
      <c r="E31" s="2">
        <v>5.12</v>
      </c>
      <c r="F31" s="2">
        <v>2.4</v>
      </c>
      <c r="G31" s="2">
        <v>5.0599999999999996</v>
      </c>
      <c r="H31" s="8">
        <f t="shared" si="3"/>
        <v>2.4</v>
      </c>
      <c r="I31" s="5">
        <f t="shared" si="4"/>
        <v>4.836666666666666</v>
      </c>
      <c r="J31" s="5">
        <f t="shared" si="16"/>
        <v>4.836666666666666</v>
      </c>
      <c r="K31" s="5">
        <f t="shared" si="5"/>
        <v>0.77345415778251592</v>
      </c>
      <c r="L31" s="4">
        <f t="shared" si="6"/>
        <v>19.634954084936208</v>
      </c>
      <c r="M31" s="38">
        <f t="shared" si="7"/>
        <v>0.2463294105880961</v>
      </c>
      <c r="N31" s="38">
        <f t="shared" si="8"/>
        <v>9.6000000000000002E-2</v>
      </c>
      <c r="O31" s="41">
        <v>24</v>
      </c>
      <c r="P31" s="2"/>
      <c r="Q31" s="2"/>
      <c r="R31" s="2">
        <v>2.4</v>
      </c>
      <c r="S31" s="2">
        <v>12.32</v>
      </c>
      <c r="T31" s="2">
        <v>2.4</v>
      </c>
      <c r="U31" s="2">
        <v>12.64</v>
      </c>
      <c r="V31" s="8">
        <f t="shared" si="9"/>
        <v>2.4</v>
      </c>
      <c r="W31" s="5">
        <f t="shared" si="10"/>
        <v>12.48</v>
      </c>
      <c r="X31" s="5">
        <f t="shared" si="0"/>
        <v>0.80464216634429409</v>
      </c>
      <c r="Y31" s="4">
        <f t="shared" si="17"/>
        <v>19.634954084936208</v>
      </c>
      <c r="Z31" s="38">
        <f t="shared" si="18"/>
        <v>0.63560118073179328</v>
      </c>
      <c r="AA31" s="38">
        <f t="shared" si="19"/>
        <v>9.6000000000000002E-2</v>
      </c>
      <c r="AB31" s="38">
        <f t="shared" si="20"/>
        <v>6.6208456326228467E-3</v>
      </c>
      <c r="AC31" s="2">
        <v>2.4</v>
      </c>
      <c r="AD31" s="2">
        <v>10.4</v>
      </c>
      <c r="AE31" s="2">
        <v>2.4</v>
      </c>
      <c r="AF31" s="2">
        <v>7.59</v>
      </c>
      <c r="AG31" s="2">
        <v>2.4</v>
      </c>
      <c r="AH31" s="2">
        <v>10.61</v>
      </c>
      <c r="AI31" s="1">
        <f t="shared" si="21"/>
        <v>2.4</v>
      </c>
      <c r="AJ31" s="4">
        <f t="shared" si="22"/>
        <v>9.5333333333333332</v>
      </c>
      <c r="AK31" s="5">
        <f t="shared" si="1"/>
        <v>0.79334257975034683</v>
      </c>
      <c r="AL31" s="4">
        <f t="shared" si="23"/>
        <v>19.634954084936208</v>
      </c>
      <c r="AM31" s="38">
        <f t="shared" si="24"/>
        <v>0.48552867972567537</v>
      </c>
      <c r="AN31" s="38">
        <f t="shared" si="25"/>
        <v>9.6000000000000002E-2</v>
      </c>
      <c r="AO31" s="38">
        <f t="shared" si="26"/>
        <v>5.0575904138091179E-3</v>
      </c>
      <c r="AP31" s="2">
        <v>2.4</v>
      </c>
      <c r="AQ31" s="2">
        <v>5.15</v>
      </c>
      <c r="AR31" s="2">
        <v>2.4</v>
      </c>
      <c r="AS31" s="2">
        <v>4.66</v>
      </c>
      <c r="AT31" s="2">
        <v>2.4</v>
      </c>
      <c r="AU31" s="2">
        <v>5.57</v>
      </c>
      <c r="AV31" s="8">
        <f t="shared" si="13"/>
        <v>2.4</v>
      </c>
      <c r="AW31" s="5">
        <f t="shared" si="14"/>
        <v>4.9050000000000002</v>
      </c>
      <c r="AX31" s="5">
        <f t="shared" si="2"/>
        <v>0.50411099691675232</v>
      </c>
      <c r="AY31" s="4">
        <f t="shared" si="27"/>
        <v>19.634954084936208</v>
      </c>
      <c r="AZ31" s="38">
        <f t="shared" si="28"/>
        <v>0.24980959867703892</v>
      </c>
      <c r="BA31" s="38">
        <f t="shared" si="29"/>
        <v>9.6000000000000002E-2</v>
      </c>
      <c r="BB31" s="38">
        <f t="shared" si="30"/>
        <v>2.6021833195524887E-3</v>
      </c>
    </row>
    <row r="32" spans="2:54" x14ac:dyDescent="0.25">
      <c r="B32" s="2">
        <v>2.5</v>
      </c>
      <c r="C32" s="2">
        <v>4.71</v>
      </c>
      <c r="D32" s="2">
        <v>2.5</v>
      </c>
      <c r="E32" s="2">
        <v>4.6900000000000004</v>
      </c>
      <c r="F32" s="2">
        <v>2.5</v>
      </c>
      <c r="G32" s="2">
        <v>5.94</v>
      </c>
      <c r="H32" s="8">
        <f t="shared" si="3"/>
        <v>2.5</v>
      </c>
      <c r="I32" s="5">
        <f t="shared" si="4"/>
        <v>5.1133333333333333</v>
      </c>
      <c r="J32" s="5">
        <f t="shared" si="16"/>
        <v>5.1133333333333333</v>
      </c>
      <c r="K32" s="5">
        <f t="shared" si="5"/>
        <v>0.81769722814498935</v>
      </c>
      <c r="L32" s="4">
        <f t="shared" si="6"/>
        <v>19.634954084936208</v>
      </c>
      <c r="M32" s="38">
        <f t="shared" si="7"/>
        <v>0.26041992821649862</v>
      </c>
      <c r="N32" s="38">
        <f t="shared" si="8"/>
        <v>0.1</v>
      </c>
      <c r="O32" s="41">
        <v>25</v>
      </c>
      <c r="P32" s="2"/>
      <c r="Q32" s="2"/>
      <c r="R32" s="2">
        <v>2.5</v>
      </c>
      <c r="S32" s="2">
        <v>10.74</v>
      </c>
      <c r="T32" s="2">
        <v>2.5</v>
      </c>
      <c r="U32" s="2">
        <v>13.76</v>
      </c>
      <c r="V32" s="8">
        <f t="shared" si="9"/>
        <v>2.5</v>
      </c>
      <c r="W32" s="5">
        <f t="shared" si="10"/>
        <v>12.25</v>
      </c>
      <c r="X32" s="5">
        <f t="shared" si="0"/>
        <v>0.78981302385557706</v>
      </c>
      <c r="Y32" s="4">
        <f t="shared" si="17"/>
        <v>19.634954084936208</v>
      </c>
      <c r="Z32" s="38">
        <f t="shared" si="18"/>
        <v>0.62388737692022966</v>
      </c>
      <c r="AA32" s="38">
        <f t="shared" si="19"/>
        <v>0.1</v>
      </c>
      <c r="AB32" s="38">
        <f t="shared" si="20"/>
        <v>6.2388737692022963E-3</v>
      </c>
      <c r="AC32" s="2">
        <v>2.5</v>
      </c>
      <c r="AD32" s="2">
        <v>10.56</v>
      </c>
      <c r="AE32" s="2">
        <v>2.5</v>
      </c>
      <c r="AF32" s="2">
        <v>9.15</v>
      </c>
      <c r="AG32" s="2">
        <v>2.5</v>
      </c>
      <c r="AH32" s="2">
        <v>8.1300000000000008</v>
      </c>
      <c r="AI32" s="1">
        <f t="shared" si="21"/>
        <v>2.5</v>
      </c>
      <c r="AJ32" s="4">
        <f t="shared" si="22"/>
        <v>9.2800000000000011</v>
      </c>
      <c r="AK32" s="5">
        <f t="shared" si="1"/>
        <v>0.77226074895977825</v>
      </c>
      <c r="AL32" s="4">
        <f t="shared" si="23"/>
        <v>19.634954084936208</v>
      </c>
      <c r="AM32" s="38">
        <f t="shared" si="24"/>
        <v>0.47262651900569247</v>
      </c>
      <c r="AN32" s="38">
        <f t="shared" si="25"/>
        <v>0.1</v>
      </c>
      <c r="AO32" s="38">
        <f t="shared" si="26"/>
        <v>4.7262651900569245E-3</v>
      </c>
      <c r="AP32" s="2">
        <v>2.5</v>
      </c>
      <c r="AQ32" s="2">
        <v>5.6</v>
      </c>
      <c r="AR32" s="2">
        <v>2.5</v>
      </c>
      <c r="AS32" s="2">
        <v>5.48</v>
      </c>
      <c r="AT32" s="2">
        <v>2.5</v>
      </c>
      <c r="AU32" s="2">
        <v>5.31</v>
      </c>
      <c r="AV32" s="8">
        <f t="shared" si="13"/>
        <v>2.5</v>
      </c>
      <c r="AW32" s="5">
        <f t="shared" si="14"/>
        <v>5.54</v>
      </c>
      <c r="AX32" s="5">
        <f t="shared" si="2"/>
        <v>0.56937307297019524</v>
      </c>
      <c r="AY32" s="4">
        <f t="shared" si="27"/>
        <v>19.634954084936208</v>
      </c>
      <c r="AZ32" s="38">
        <f t="shared" si="28"/>
        <v>0.28214988311331207</v>
      </c>
      <c r="BA32" s="38">
        <f t="shared" si="29"/>
        <v>0.1</v>
      </c>
      <c r="BB32" s="38">
        <f t="shared" si="30"/>
        <v>2.8214988311331206E-3</v>
      </c>
    </row>
    <row r="33" spans="2:54" x14ac:dyDescent="0.25">
      <c r="B33" s="2">
        <v>2.6</v>
      </c>
      <c r="C33" s="2">
        <v>4.58</v>
      </c>
      <c r="D33" s="2">
        <v>2.6</v>
      </c>
      <c r="E33" s="2">
        <v>4.13</v>
      </c>
      <c r="F33" s="2">
        <v>2.6</v>
      </c>
      <c r="G33" s="2">
        <v>4.72</v>
      </c>
      <c r="H33" s="8">
        <f t="shared" si="3"/>
        <v>2.6</v>
      </c>
      <c r="I33" s="5">
        <f t="shared" si="4"/>
        <v>4.4766666666666666</v>
      </c>
      <c r="J33" s="5">
        <f t="shared" si="16"/>
        <v>4.4766666666666666</v>
      </c>
      <c r="K33" s="5">
        <f t="shared" si="5"/>
        <v>0.7158848614072495</v>
      </c>
      <c r="L33" s="4">
        <f t="shared" si="6"/>
        <v>19.634954084936208</v>
      </c>
      <c r="M33" s="38">
        <f t="shared" si="7"/>
        <v>0.22799476114390979</v>
      </c>
      <c r="N33" s="38">
        <f t="shared" si="8"/>
        <v>0.10400000000000001</v>
      </c>
      <c r="O33" s="41">
        <v>26</v>
      </c>
      <c r="P33" s="2"/>
      <c r="Q33" s="2"/>
      <c r="R33" s="2">
        <v>2.6</v>
      </c>
      <c r="S33" s="2">
        <v>10.41</v>
      </c>
      <c r="T33" s="2">
        <v>2.6</v>
      </c>
      <c r="U33" s="2">
        <v>13.45</v>
      </c>
      <c r="V33" s="8">
        <f t="shared" si="9"/>
        <v>2.6</v>
      </c>
      <c r="W33" s="5">
        <f t="shared" si="10"/>
        <v>11.93</v>
      </c>
      <c r="X33" s="5">
        <f t="shared" si="0"/>
        <v>0.76918117343649262</v>
      </c>
      <c r="Y33" s="4">
        <f t="shared" si="17"/>
        <v>19.634954084936208</v>
      </c>
      <c r="Z33" s="38">
        <f t="shared" si="18"/>
        <v>0.60758991074761959</v>
      </c>
      <c r="AA33" s="38">
        <f t="shared" si="19"/>
        <v>0.10400000000000001</v>
      </c>
      <c r="AB33" s="38">
        <f t="shared" si="20"/>
        <v>5.8422106802655726E-3</v>
      </c>
      <c r="AC33" s="2">
        <v>2.6</v>
      </c>
      <c r="AD33" s="2">
        <v>8.4499999999999993</v>
      </c>
      <c r="AE33" s="2">
        <v>2.6</v>
      </c>
      <c r="AF33" s="2">
        <v>8.48</v>
      </c>
      <c r="AG33" s="2">
        <v>2.6</v>
      </c>
      <c r="AH33" s="2">
        <v>8.59</v>
      </c>
      <c r="AI33" s="1">
        <f t="shared" si="21"/>
        <v>2.6</v>
      </c>
      <c r="AJ33" s="4">
        <f t="shared" si="22"/>
        <v>8.5066666666666659</v>
      </c>
      <c r="AK33" s="5">
        <f t="shared" si="1"/>
        <v>0.70790568654646324</v>
      </c>
      <c r="AL33" s="4">
        <f t="shared" si="23"/>
        <v>19.634954084936208</v>
      </c>
      <c r="AM33" s="38">
        <f t="shared" si="24"/>
        <v>0.43324097575521797</v>
      </c>
      <c r="AN33" s="38">
        <f t="shared" si="25"/>
        <v>0.10400000000000001</v>
      </c>
      <c r="AO33" s="38">
        <f t="shared" si="26"/>
        <v>4.1657786130309422E-3</v>
      </c>
      <c r="AP33" s="2">
        <v>2.6</v>
      </c>
      <c r="AQ33" s="2">
        <v>5.62</v>
      </c>
      <c r="AR33" s="2">
        <v>2.6</v>
      </c>
      <c r="AS33" s="2">
        <v>6.04</v>
      </c>
      <c r="AT33" s="2">
        <v>2.6</v>
      </c>
      <c r="AU33" s="2">
        <v>5.0199999999999996</v>
      </c>
      <c r="AV33" s="8">
        <f t="shared" si="13"/>
        <v>2.6</v>
      </c>
      <c r="AW33" s="5">
        <f t="shared" si="14"/>
        <v>5.83</v>
      </c>
      <c r="AX33" s="5">
        <f t="shared" si="2"/>
        <v>0.59917780061664949</v>
      </c>
      <c r="AY33" s="4">
        <f t="shared" si="27"/>
        <v>19.634954084936208</v>
      </c>
      <c r="AZ33" s="38">
        <f t="shared" si="28"/>
        <v>0.29691946183223994</v>
      </c>
      <c r="BA33" s="38">
        <f t="shared" si="29"/>
        <v>0.10400000000000001</v>
      </c>
      <c r="BB33" s="38">
        <f t="shared" si="30"/>
        <v>2.8549948253099996E-3</v>
      </c>
    </row>
    <row r="34" spans="2:54" x14ac:dyDescent="0.25">
      <c r="B34" s="2">
        <v>2.7</v>
      </c>
      <c r="C34" s="2">
        <v>4.67</v>
      </c>
      <c r="D34" s="2">
        <v>2.7</v>
      </c>
      <c r="E34" s="2">
        <v>4.05</v>
      </c>
      <c r="F34" s="2">
        <v>2.7</v>
      </c>
      <c r="G34" s="2">
        <v>4.75</v>
      </c>
      <c r="H34" s="8">
        <f t="shared" si="3"/>
        <v>2.7000000000000006</v>
      </c>
      <c r="I34" s="5">
        <f t="shared" si="4"/>
        <v>4.4899999999999993</v>
      </c>
      <c r="J34" s="5">
        <f t="shared" si="16"/>
        <v>4.4899999999999993</v>
      </c>
      <c r="K34" s="5">
        <f t="shared" si="5"/>
        <v>0.71801705756929635</v>
      </c>
      <c r="L34" s="4">
        <f t="shared" si="6"/>
        <v>19.634954084936208</v>
      </c>
      <c r="M34" s="38">
        <f t="shared" si="7"/>
        <v>0.22867382223443519</v>
      </c>
      <c r="N34" s="38">
        <f t="shared" si="8"/>
        <v>0.10800000000000003</v>
      </c>
      <c r="O34" s="41">
        <v>27</v>
      </c>
      <c r="P34" s="2"/>
      <c r="Q34" s="2"/>
      <c r="R34" s="2">
        <v>2.7</v>
      </c>
      <c r="S34" s="2">
        <v>10.5</v>
      </c>
      <c r="T34" s="2">
        <v>2.7</v>
      </c>
      <c r="U34" s="2">
        <v>13.17</v>
      </c>
      <c r="V34" s="8">
        <f t="shared" si="9"/>
        <v>2.7</v>
      </c>
      <c r="W34" s="5">
        <f t="shared" si="10"/>
        <v>11.835000000000001</v>
      </c>
      <c r="X34" s="5">
        <f t="shared" si="0"/>
        <v>0.76305609284332698</v>
      </c>
      <c r="Y34" s="4">
        <f t="shared" si="17"/>
        <v>19.634954084936208</v>
      </c>
      <c r="Z34" s="38">
        <f t="shared" si="18"/>
        <v>0.6027516004776261</v>
      </c>
      <c r="AA34" s="38">
        <f t="shared" si="19"/>
        <v>0.10800000000000001</v>
      </c>
      <c r="AB34" s="38">
        <f t="shared" si="20"/>
        <v>5.5810333377557964E-3</v>
      </c>
      <c r="AC34" s="2">
        <v>2.7</v>
      </c>
      <c r="AD34" s="2">
        <v>6.4</v>
      </c>
      <c r="AE34" s="2">
        <v>2.7</v>
      </c>
      <c r="AF34" s="2">
        <v>9.09</v>
      </c>
      <c r="AG34" s="2">
        <v>2.7</v>
      </c>
      <c r="AH34" s="2">
        <v>9.6</v>
      </c>
      <c r="AI34" s="1">
        <f t="shared" si="21"/>
        <v>2.7000000000000006</v>
      </c>
      <c r="AJ34" s="4">
        <f t="shared" si="22"/>
        <v>8.3633333333333333</v>
      </c>
      <c r="AK34" s="5">
        <f t="shared" si="1"/>
        <v>0.69597780859916791</v>
      </c>
      <c r="AL34" s="4">
        <f t="shared" si="23"/>
        <v>19.634954084936208</v>
      </c>
      <c r="AM34" s="38">
        <f t="shared" si="24"/>
        <v>0.42594106903206974</v>
      </c>
      <c r="AN34" s="38">
        <f t="shared" si="25"/>
        <v>0.10800000000000003</v>
      </c>
      <c r="AO34" s="38">
        <f t="shared" si="26"/>
        <v>3.9438987873339788E-3</v>
      </c>
      <c r="AP34" s="2">
        <v>2.7</v>
      </c>
      <c r="AQ34" s="2">
        <v>5.03</v>
      </c>
      <c r="AR34" s="2">
        <v>2.7</v>
      </c>
      <c r="AS34" s="2">
        <v>5.72</v>
      </c>
      <c r="AT34" s="2">
        <v>2.7</v>
      </c>
      <c r="AU34" s="2">
        <v>4.96</v>
      </c>
      <c r="AV34" s="8">
        <f t="shared" si="13"/>
        <v>2.7</v>
      </c>
      <c r="AW34" s="5">
        <f t="shared" si="14"/>
        <v>5.375</v>
      </c>
      <c r="AX34" s="5">
        <f t="shared" si="2"/>
        <v>0.55241521068859201</v>
      </c>
      <c r="AY34" s="4">
        <f t="shared" si="27"/>
        <v>19.634954084936208</v>
      </c>
      <c r="AZ34" s="38">
        <f t="shared" si="28"/>
        <v>0.27374650211805995</v>
      </c>
      <c r="BA34" s="38">
        <f t="shared" si="29"/>
        <v>0.10800000000000001</v>
      </c>
      <c r="BB34" s="38">
        <f t="shared" si="30"/>
        <v>2.5346898344264807E-3</v>
      </c>
    </row>
    <row r="35" spans="2:54" x14ac:dyDescent="0.25">
      <c r="B35" s="2">
        <v>2.8</v>
      </c>
      <c r="C35" s="2">
        <v>4.5</v>
      </c>
      <c r="D35" s="2">
        <v>2.8</v>
      </c>
      <c r="E35" s="2">
        <v>5.4</v>
      </c>
      <c r="F35" s="2">
        <v>2.8</v>
      </c>
      <c r="G35" s="2">
        <v>4.41</v>
      </c>
      <c r="H35" s="8">
        <f t="shared" si="3"/>
        <v>2.7999999999999994</v>
      </c>
      <c r="I35" s="5">
        <f t="shared" si="4"/>
        <v>4.7700000000000005</v>
      </c>
      <c r="J35" s="5">
        <f t="shared" si="16"/>
        <v>4.7700000000000005</v>
      </c>
      <c r="K35" s="5">
        <f t="shared" si="5"/>
        <v>0.76279317697228155</v>
      </c>
      <c r="L35" s="4">
        <f t="shared" si="6"/>
        <v>19.634954084936208</v>
      </c>
      <c r="M35" s="38">
        <f t="shared" si="7"/>
        <v>0.24293410513546906</v>
      </c>
      <c r="N35" s="38">
        <f t="shared" si="8"/>
        <v>0.11199999999999997</v>
      </c>
      <c r="O35" s="41">
        <v>28</v>
      </c>
      <c r="P35" s="2"/>
      <c r="Q35" s="2"/>
      <c r="R35" s="2">
        <v>2.8</v>
      </c>
      <c r="S35" s="2">
        <v>11.5</v>
      </c>
      <c r="T35" s="2">
        <v>2.8</v>
      </c>
      <c r="U35" s="2">
        <v>11.15</v>
      </c>
      <c r="V35" s="8">
        <f t="shared" si="9"/>
        <v>2.8</v>
      </c>
      <c r="W35" s="5">
        <f t="shared" si="10"/>
        <v>11.324999999999999</v>
      </c>
      <c r="X35" s="5">
        <f t="shared" si="0"/>
        <v>0.73017408123791094</v>
      </c>
      <c r="Y35" s="4">
        <f t="shared" si="17"/>
        <v>19.634954084936208</v>
      </c>
      <c r="Z35" s="38">
        <f t="shared" si="18"/>
        <v>0.57677751376502862</v>
      </c>
      <c r="AA35" s="38">
        <f t="shared" si="19"/>
        <v>0.11199999999999999</v>
      </c>
      <c r="AB35" s="38">
        <f t="shared" si="20"/>
        <v>5.149799230044899E-3</v>
      </c>
      <c r="AC35" s="2">
        <v>2.8</v>
      </c>
      <c r="AD35" s="2">
        <v>6.92</v>
      </c>
      <c r="AE35" s="2">
        <v>2.8</v>
      </c>
      <c r="AF35" s="2">
        <v>8.9700000000000006</v>
      </c>
      <c r="AG35" s="2">
        <v>2.8</v>
      </c>
      <c r="AH35" s="2">
        <v>8.44</v>
      </c>
      <c r="AI35" s="1">
        <f t="shared" si="21"/>
        <v>2.7999999999999994</v>
      </c>
      <c r="AJ35" s="4">
        <f t="shared" si="22"/>
        <v>8.11</v>
      </c>
      <c r="AK35" s="5">
        <f t="shared" si="1"/>
        <v>0.67489597780859922</v>
      </c>
      <c r="AL35" s="4">
        <f t="shared" si="23"/>
        <v>19.634954084936208</v>
      </c>
      <c r="AM35" s="38">
        <f t="shared" si="24"/>
        <v>0.41303890831208673</v>
      </c>
      <c r="AN35" s="38">
        <f t="shared" si="25"/>
        <v>0.11199999999999997</v>
      </c>
      <c r="AO35" s="38">
        <f t="shared" si="26"/>
        <v>3.6878473956436326E-3</v>
      </c>
      <c r="AP35" s="2">
        <v>2.8</v>
      </c>
      <c r="AQ35" s="2">
        <v>5.26</v>
      </c>
      <c r="AR35" s="2">
        <v>2.8</v>
      </c>
      <c r="AS35" s="2">
        <v>5.33</v>
      </c>
      <c r="AT35" s="2">
        <v>2.8</v>
      </c>
      <c r="AU35" s="2">
        <v>4.88</v>
      </c>
      <c r="AV35" s="8">
        <f t="shared" si="13"/>
        <v>2.8</v>
      </c>
      <c r="AW35" s="5">
        <f t="shared" si="14"/>
        <v>5.2949999999999999</v>
      </c>
      <c r="AX35" s="5">
        <f t="shared" si="2"/>
        <v>0.54419321685508737</v>
      </c>
      <c r="AY35" s="4">
        <f t="shared" si="27"/>
        <v>19.634954084936208</v>
      </c>
      <c r="AZ35" s="38">
        <f t="shared" si="28"/>
        <v>0.26967213557490743</v>
      </c>
      <c r="BA35" s="38">
        <f t="shared" si="29"/>
        <v>0.11199999999999999</v>
      </c>
      <c r="BB35" s="38">
        <f t="shared" si="30"/>
        <v>2.4077869247759597E-3</v>
      </c>
    </row>
    <row r="36" spans="2:54" x14ac:dyDescent="0.25">
      <c r="B36" s="2">
        <v>2.9</v>
      </c>
      <c r="C36" s="2">
        <v>4.12</v>
      </c>
      <c r="D36" s="2">
        <v>2.9</v>
      </c>
      <c r="E36" s="2">
        <v>5.57</v>
      </c>
      <c r="F36" s="2">
        <v>2.9</v>
      </c>
      <c r="G36" s="2">
        <v>3.72</v>
      </c>
      <c r="H36" s="8">
        <f t="shared" si="3"/>
        <v>2.9</v>
      </c>
      <c r="I36" s="5">
        <f t="shared" si="4"/>
        <v>4.4700000000000006</v>
      </c>
      <c r="J36" s="5">
        <f t="shared" si="16"/>
        <v>4.4700000000000006</v>
      </c>
      <c r="K36" s="5">
        <f t="shared" si="5"/>
        <v>0.71481876332622618</v>
      </c>
      <c r="L36" s="4">
        <f t="shared" si="6"/>
        <v>19.634954084936208</v>
      </c>
      <c r="M36" s="38">
        <f t="shared" si="7"/>
        <v>0.22765523059864712</v>
      </c>
      <c r="N36" s="38">
        <f t="shared" si="8"/>
        <v>0.11599999999999999</v>
      </c>
      <c r="O36" s="41">
        <v>29</v>
      </c>
      <c r="P36" s="2"/>
      <c r="Q36" s="2"/>
      <c r="R36" s="2">
        <v>2.9</v>
      </c>
      <c r="S36" s="2">
        <v>11.82</v>
      </c>
      <c r="T36" s="2">
        <v>2.9</v>
      </c>
      <c r="U36" s="2">
        <v>11.62</v>
      </c>
      <c r="V36" s="8">
        <f t="shared" si="9"/>
        <v>2.9</v>
      </c>
      <c r="W36" s="5">
        <f t="shared" si="10"/>
        <v>11.719999999999999</v>
      </c>
      <c r="X36" s="5">
        <f t="shared" si="0"/>
        <v>0.75564152159896836</v>
      </c>
      <c r="Y36" s="4">
        <f t="shared" si="17"/>
        <v>19.634954084936208</v>
      </c>
      <c r="Z36" s="38">
        <f t="shared" si="18"/>
        <v>0.59689469857184418</v>
      </c>
      <c r="AA36" s="38">
        <f t="shared" si="19"/>
        <v>0.11599999999999999</v>
      </c>
      <c r="AB36" s="38">
        <f t="shared" si="20"/>
        <v>5.1456439532055536E-3</v>
      </c>
      <c r="AC36" s="2">
        <v>2.9</v>
      </c>
      <c r="AD36" s="2">
        <v>7.83</v>
      </c>
      <c r="AE36" s="2">
        <v>2.9</v>
      </c>
      <c r="AF36" s="2">
        <v>10.050000000000001</v>
      </c>
      <c r="AG36" s="2">
        <v>2.9</v>
      </c>
      <c r="AH36" s="2">
        <v>7.27</v>
      </c>
      <c r="AI36" s="1">
        <f t="shared" si="21"/>
        <v>2.9</v>
      </c>
      <c r="AJ36" s="4">
        <f t="shared" si="22"/>
        <v>8.3833333333333346</v>
      </c>
      <c r="AK36" s="5">
        <f t="shared" si="1"/>
        <v>0.69764216366158127</v>
      </c>
      <c r="AL36" s="4">
        <f t="shared" si="23"/>
        <v>19.634954084936208</v>
      </c>
      <c r="AM36" s="38">
        <f t="shared" si="24"/>
        <v>0.42695966066785795</v>
      </c>
      <c r="AN36" s="38">
        <f t="shared" si="25"/>
        <v>0.11599999999999999</v>
      </c>
      <c r="AO36" s="38">
        <f t="shared" si="26"/>
        <v>3.6806867298953276E-3</v>
      </c>
      <c r="AP36" s="2">
        <v>2.9</v>
      </c>
      <c r="AQ36" s="2">
        <v>4.59</v>
      </c>
      <c r="AR36" s="2">
        <v>2.9</v>
      </c>
      <c r="AS36" s="2">
        <v>5.13</v>
      </c>
      <c r="AT36" s="2">
        <v>2.9</v>
      </c>
      <c r="AU36" s="2">
        <v>4.97</v>
      </c>
      <c r="AV36" s="8">
        <f t="shared" si="13"/>
        <v>2.9</v>
      </c>
      <c r="AW36" s="5">
        <f t="shared" si="14"/>
        <v>4.8599999999999994</v>
      </c>
      <c r="AX36" s="5">
        <f t="shared" si="2"/>
        <v>0.49948612538540588</v>
      </c>
      <c r="AY36" s="4">
        <f t="shared" si="27"/>
        <v>19.634954084936208</v>
      </c>
      <c r="AZ36" s="38">
        <f t="shared" si="28"/>
        <v>0.24751776749651561</v>
      </c>
      <c r="BA36" s="38">
        <f t="shared" si="29"/>
        <v>0.11599999999999999</v>
      </c>
      <c r="BB36" s="38">
        <f t="shared" si="30"/>
        <v>2.1337738577285829E-3</v>
      </c>
    </row>
    <row r="37" spans="2:54" x14ac:dyDescent="0.25">
      <c r="B37" s="2">
        <v>3</v>
      </c>
      <c r="C37" s="2">
        <v>4.29</v>
      </c>
      <c r="D37" s="2">
        <v>3</v>
      </c>
      <c r="E37" s="2">
        <v>4.67</v>
      </c>
      <c r="F37" s="2">
        <v>3</v>
      </c>
      <c r="G37" s="2">
        <v>4.21</v>
      </c>
      <c r="H37" s="8">
        <f t="shared" si="3"/>
        <v>3</v>
      </c>
      <c r="I37" s="5">
        <f t="shared" si="4"/>
        <v>4.3900000000000006</v>
      </c>
      <c r="J37" s="5">
        <f t="shared" si="16"/>
        <v>4.3900000000000006</v>
      </c>
      <c r="K37" s="5">
        <f t="shared" si="5"/>
        <v>0.70202558635394474</v>
      </c>
      <c r="L37" s="4">
        <f t="shared" si="6"/>
        <v>19.634954084936208</v>
      </c>
      <c r="M37" s="38">
        <f t="shared" si="7"/>
        <v>0.2235808640554946</v>
      </c>
      <c r="N37" s="38">
        <f t="shared" si="8"/>
        <v>0.12</v>
      </c>
      <c r="O37" s="41">
        <v>30</v>
      </c>
      <c r="P37" s="2"/>
      <c r="Q37" s="2"/>
      <c r="R37" s="2">
        <v>3</v>
      </c>
      <c r="S37" s="2">
        <v>11.85</v>
      </c>
      <c r="T37" s="2">
        <v>3</v>
      </c>
      <c r="U37" s="2">
        <v>11.68</v>
      </c>
      <c r="V37" s="8">
        <f t="shared" si="9"/>
        <v>3</v>
      </c>
      <c r="W37" s="5">
        <f t="shared" si="10"/>
        <v>11.765000000000001</v>
      </c>
      <c r="X37" s="5">
        <f t="shared" si="0"/>
        <v>0.75854287556415223</v>
      </c>
      <c r="Y37" s="4">
        <f t="shared" si="17"/>
        <v>19.634954084936208</v>
      </c>
      <c r="Z37" s="38">
        <f t="shared" si="18"/>
        <v>0.59918652975236764</v>
      </c>
      <c r="AA37" s="38">
        <f t="shared" si="19"/>
        <v>0.12</v>
      </c>
      <c r="AB37" s="38">
        <f t="shared" si="20"/>
        <v>4.9932210812697305E-3</v>
      </c>
      <c r="AC37" s="2">
        <v>3</v>
      </c>
      <c r="AD37" s="2">
        <v>9.4499999999999993</v>
      </c>
      <c r="AE37" s="2">
        <v>3</v>
      </c>
      <c r="AF37" s="2">
        <v>9.89</v>
      </c>
      <c r="AG37" s="2">
        <v>3</v>
      </c>
      <c r="AH37" s="2">
        <v>8.2100000000000009</v>
      </c>
      <c r="AI37" s="1">
        <f t="shared" si="21"/>
        <v>3</v>
      </c>
      <c r="AJ37" s="4">
        <f t="shared" si="22"/>
        <v>9.1833333333333336</v>
      </c>
      <c r="AK37" s="5">
        <f t="shared" si="1"/>
        <v>0.76421636615811384</v>
      </c>
      <c r="AL37" s="4">
        <f t="shared" si="23"/>
        <v>19.634954084936208</v>
      </c>
      <c r="AM37" s="38">
        <f t="shared" si="24"/>
        <v>0.46770332609938309</v>
      </c>
      <c r="AN37" s="38">
        <f t="shared" si="25"/>
        <v>0.12</v>
      </c>
      <c r="AO37" s="38">
        <f t="shared" si="26"/>
        <v>3.8975277174948591E-3</v>
      </c>
      <c r="AP37" s="2">
        <v>3</v>
      </c>
      <c r="AQ37" s="2">
        <v>4.82</v>
      </c>
      <c r="AR37" s="2">
        <v>3</v>
      </c>
      <c r="AS37" s="2">
        <v>4.84</v>
      </c>
      <c r="AT37" s="2">
        <v>3</v>
      </c>
      <c r="AU37" s="2">
        <v>4.9400000000000004</v>
      </c>
      <c r="AV37" s="8">
        <f t="shared" si="13"/>
        <v>3</v>
      </c>
      <c r="AW37" s="5">
        <f t="shared" si="14"/>
        <v>4.83</v>
      </c>
      <c r="AX37" s="5">
        <f t="shared" si="2"/>
        <v>0.49640287769784169</v>
      </c>
      <c r="AY37" s="4">
        <f t="shared" si="27"/>
        <v>19.634954084936208</v>
      </c>
      <c r="AZ37" s="38">
        <f t="shared" si="28"/>
        <v>0.24598988004283343</v>
      </c>
      <c r="BA37" s="38">
        <f t="shared" si="29"/>
        <v>0.12</v>
      </c>
      <c r="BB37" s="38">
        <f t="shared" si="30"/>
        <v>2.0499156670236119E-3</v>
      </c>
    </row>
    <row r="38" spans="2:54" x14ac:dyDescent="0.25">
      <c r="B38" s="2">
        <v>3.1</v>
      </c>
      <c r="C38" s="2">
        <v>3.04</v>
      </c>
      <c r="D38" s="2">
        <v>3.1</v>
      </c>
      <c r="E38" s="2">
        <v>4.97</v>
      </c>
      <c r="F38" s="2">
        <v>3.1</v>
      </c>
      <c r="G38" s="2">
        <v>4.57</v>
      </c>
      <c r="H38" s="8">
        <f t="shared" si="3"/>
        <v>3.1</v>
      </c>
      <c r="I38" s="5">
        <f t="shared" si="4"/>
        <v>4.1933333333333334</v>
      </c>
      <c r="J38" s="5">
        <f t="shared" si="16"/>
        <v>4.1933333333333334</v>
      </c>
      <c r="K38" s="5">
        <f t="shared" si="5"/>
        <v>0.67057569296375275</v>
      </c>
      <c r="L38" s="4">
        <f t="shared" si="6"/>
        <v>19.634954084936208</v>
      </c>
      <c r="M38" s="38">
        <f t="shared" si="7"/>
        <v>0.21356471297024462</v>
      </c>
      <c r="N38" s="38">
        <f t="shared" si="8"/>
        <v>0.124</v>
      </c>
      <c r="O38" s="41">
        <v>31</v>
      </c>
      <c r="P38" s="2"/>
      <c r="Q38" s="2"/>
      <c r="R38" s="2">
        <v>3.1</v>
      </c>
      <c r="S38" s="2">
        <v>11.85</v>
      </c>
      <c r="T38" s="2">
        <v>3.1</v>
      </c>
      <c r="U38" s="2">
        <v>12.02</v>
      </c>
      <c r="V38" s="8">
        <f t="shared" si="9"/>
        <v>3.1</v>
      </c>
      <c r="W38" s="5">
        <f t="shared" si="10"/>
        <v>11.934999999999999</v>
      </c>
      <c r="X38" s="5">
        <f t="shared" si="0"/>
        <v>0.76950354609929073</v>
      </c>
      <c r="Y38" s="4">
        <f t="shared" si="17"/>
        <v>19.634954084936208</v>
      </c>
      <c r="Z38" s="38">
        <f t="shared" si="18"/>
        <v>0.60784455865656661</v>
      </c>
      <c r="AA38" s="38">
        <f t="shared" si="19"/>
        <v>0.124</v>
      </c>
      <c r="AB38" s="38">
        <f t="shared" si="20"/>
        <v>4.901972247230376E-3</v>
      </c>
      <c r="AC38" s="2">
        <v>3.1</v>
      </c>
      <c r="AD38" s="2">
        <v>11.19</v>
      </c>
      <c r="AE38" s="2">
        <v>3.1</v>
      </c>
      <c r="AF38" s="2">
        <v>8.49</v>
      </c>
      <c r="AG38" s="2">
        <v>3.1</v>
      </c>
      <c r="AH38" s="2">
        <v>11.28</v>
      </c>
      <c r="AI38" s="1">
        <f t="shared" si="21"/>
        <v>3.1</v>
      </c>
      <c r="AJ38" s="4">
        <f t="shared" si="22"/>
        <v>10.32</v>
      </c>
      <c r="AK38" s="5">
        <f t="shared" si="1"/>
        <v>0.85880721220527056</v>
      </c>
      <c r="AL38" s="4">
        <f t="shared" si="23"/>
        <v>19.634954084936208</v>
      </c>
      <c r="AM38" s="38">
        <f t="shared" si="24"/>
        <v>0.52559328406667516</v>
      </c>
      <c r="AN38" s="38">
        <f t="shared" si="25"/>
        <v>0.124</v>
      </c>
      <c r="AO38" s="38">
        <f t="shared" si="26"/>
        <v>4.2386555166667355E-3</v>
      </c>
      <c r="AP38" s="2">
        <v>3.1</v>
      </c>
      <c r="AQ38" s="2">
        <v>5.14</v>
      </c>
      <c r="AR38" s="2">
        <v>3.1</v>
      </c>
      <c r="AS38" s="2">
        <v>6.07</v>
      </c>
      <c r="AT38" s="2">
        <v>3.1</v>
      </c>
      <c r="AU38" s="2">
        <v>4.83</v>
      </c>
      <c r="AV38" s="8">
        <f t="shared" si="13"/>
        <v>3.1</v>
      </c>
      <c r="AW38" s="5">
        <f t="shared" si="14"/>
        <v>5.6050000000000004</v>
      </c>
      <c r="AX38" s="5">
        <f t="shared" si="2"/>
        <v>0.57605344295991778</v>
      </c>
      <c r="AY38" s="4">
        <f t="shared" si="27"/>
        <v>19.634954084936208</v>
      </c>
      <c r="AZ38" s="38">
        <f t="shared" si="28"/>
        <v>0.28546030592962351</v>
      </c>
      <c r="BA38" s="38">
        <f t="shared" si="29"/>
        <v>0.124</v>
      </c>
      <c r="BB38" s="38">
        <f t="shared" si="30"/>
        <v>2.3020992413679314E-3</v>
      </c>
    </row>
    <row r="39" spans="2:54" x14ac:dyDescent="0.25">
      <c r="B39" s="2">
        <v>3.2</v>
      </c>
      <c r="C39" s="2">
        <v>3.43</v>
      </c>
      <c r="D39" s="2">
        <v>3.2</v>
      </c>
      <c r="E39" s="2">
        <v>4.87</v>
      </c>
      <c r="F39" s="2">
        <v>3.2</v>
      </c>
      <c r="G39" s="2">
        <v>4.08</v>
      </c>
      <c r="H39" s="8">
        <f t="shared" si="3"/>
        <v>3.2000000000000006</v>
      </c>
      <c r="I39" s="5">
        <f t="shared" si="4"/>
        <v>4.1266666666666669</v>
      </c>
      <c r="J39" s="5">
        <f t="shared" si="16"/>
        <v>4.1266666666666669</v>
      </c>
      <c r="K39" s="5">
        <f t="shared" si="5"/>
        <v>0.65991471215351816</v>
      </c>
      <c r="L39" s="4">
        <f t="shared" si="6"/>
        <v>19.634954084936208</v>
      </c>
      <c r="M39" s="38">
        <f t="shared" si="7"/>
        <v>0.21016940751761753</v>
      </c>
      <c r="N39" s="38">
        <f t="shared" si="8"/>
        <v>0.12800000000000003</v>
      </c>
      <c r="O39" s="41">
        <v>32</v>
      </c>
      <c r="P39" s="2"/>
      <c r="Q39" s="2"/>
      <c r="R39" s="2">
        <v>3.2</v>
      </c>
      <c r="S39" s="2">
        <v>11.38</v>
      </c>
      <c r="T39" s="2">
        <v>3.2</v>
      </c>
      <c r="U39" s="2">
        <v>11.55</v>
      </c>
      <c r="V39" s="8">
        <f t="shared" si="9"/>
        <v>3.2</v>
      </c>
      <c r="W39" s="5">
        <f t="shared" si="10"/>
        <v>11.465</v>
      </c>
      <c r="X39" s="5">
        <f t="shared" si="0"/>
        <v>0.73920051579626045</v>
      </c>
      <c r="Y39" s="4">
        <f t="shared" si="17"/>
        <v>19.634954084936208</v>
      </c>
      <c r="Z39" s="38">
        <f t="shared" si="18"/>
        <v>0.58390765521554555</v>
      </c>
      <c r="AA39" s="38">
        <f t="shared" si="19"/>
        <v>0.128</v>
      </c>
      <c r="AB39" s="38">
        <f t="shared" si="20"/>
        <v>4.5617785563714496E-3</v>
      </c>
      <c r="AC39" s="2">
        <v>3.2</v>
      </c>
      <c r="AD39" s="2">
        <v>11.9</v>
      </c>
      <c r="AE39" s="2">
        <v>3.2</v>
      </c>
      <c r="AF39" s="2">
        <v>10.81</v>
      </c>
      <c r="AG39" s="2">
        <v>3.2</v>
      </c>
      <c r="AH39" s="2">
        <v>10.92</v>
      </c>
      <c r="AI39" s="1">
        <f t="shared" si="21"/>
        <v>3.2000000000000006</v>
      </c>
      <c r="AJ39" s="4">
        <f t="shared" si="22"/>
        <v>11.21</v>
      </c>
      <c r="AK39" s="5">
        <f t="shared" si="1"/>
        <v>0.93287101248266313</v>
      </c>
      <c r="AL39" s="4">
        <f t="shared" si="23"/>
        <v>19.634954084936208</v>
      </c>
      <c r="AM39" s="38">
        <f t="shared" si="24"/>
        <v>0.57092061185924703</v>
      </c>
      <c r="AN39" s="38">
        <f t="shared" si="25"/>
        <v>0.12800000000000003</v>
      </c>
      <c r="AO39" s="38">
        <f t="shared" si="26"/>
        <v>4.4603172801503665E-3</v>
      </c>
      <c r="AP39" s="2">
        <v>3.2</v>
      </c>
      <c r="AQ39" s="2">
        <v>4.46</v>
      </c>
      <c r="AR39" s="2">
        <v>3.2</v>
      </c>
      <c r="AS39" s="2">
        <v>5.07</v>
      </c>
      <c r="AT39" s="2">
        <v>3.2</v>
      </c>
      <c r="AU39" s="2">
        <v>5.35</v>
      </c>
      <c r="AV39" s="8">
        <f t="shared" si="13"/>
        <v>3.2</v>
      </c>
      <c r="AW39" s="5">
        <f t="shared" si="14"/>
        <v>4.7650000000000006</v>
      </c>
      <c r="AX39" s="5">
        <f t="shared" si="2"/>
        <v>0.48972250770811926</v>
      </c>
      <c r="AY39" s="4">
        <f t="shared" si="27"/>
        <v>19.634954084936208</v>
      </c>
      <c r="AZ39" s="38">
        <f t="shared" si="28"/>
        <v>0.24267945722652204</v>
      </c>
      <c r="BA39" s="38">
        <f t="shared" si="29"/>
        <v>0.128</v>
      </c>
      <c r="BB39" s="38">
        <f t="shared" si="30"/>
        <v>1.8959332595822034E-3</v>
      </c>
    </row>
    <row r="40" spans="2:54" x14ac:dyDescent="0.25">
      <c r="B40" s="2">
        <v>3.3</v>
      </c>
      <c r="C40" s="2">
        <v>2.98</v>
      </c>
      <c r="D40" s="2">
        <v>3.3</v>
      </c>
      <c r="E40" s="2">
        <v>4.9000000000000004</v>
      </c>
      <c r="F40" s="2">
        <v>3.3</v>
      </c>
      <c r="G40" s="2">
        <v>4.5599999999999996</v>
      </c>
      <c r="H40" s="8">
        <f t="shared" si="3"/>
        <v>3.2999999999999994</v>
      </c>
      <c r="I40" s="5">
        <f t="shared" si="4"/>
        <v>4.1466666666666674</v>
      </c>
      <c r="J40" s="5">
        <f t="shared" si="16"/>
        <v>4.1466666666666674</v>
      </c>
      <c r="K40" s="5">
        <f t="shared" si="5"/>
        <v>0.66311300639658866</v>
      </c>
      <c r="L40" s="4">
        <f t="shared" si="6"/>
        <v>19.634954084936208</v>
      </c>
      <c r="M40" s="38">
        <f t="shared" si="7"/>
        <v>0.21118799915340569</v>
      </c>
      <c r="N40" s="38">
        <f t="shared" si="8"/>
        <v>0.13199999999999998</v>
      </c>
      <c r="O40" s="41">
        <v>33</v>
      </c>
      <c r="P40" s="2"/>
      <c r="Q40" s="2"/>
      <c r="R40" s="2">
        <v>3.3</v>
      </c>
      <c r="S40" s="2">
        <v>10.96</v>
      </c>
      <c r="T40" s="2">
        <v>3.3</v>
      </c>
      <c r="U40" s="2">
        <v>11.62</v>
      </c>
      <c r="V40" s="8">
        <f t="shared" si="9"/>
        <v>3.3</v>
      </c>
      <c r="W40" s="5">
        <f t="shared" si="10"/>
        <v>11.29</v>
      </c>
      <c r="X40" s="5">
        <f t="shared" si="0"/>
        <v>0.72791747259832362</v>
      </c>
      <c r="Y40" s="4">
        <f t="shared" si="17"/>
        <v>19.634954084936208</v>
      </c>
      <c r="Z40" s="38">
        <f t="shared" si="18"/>
        <v>0.57499497840239944</v>
      </c>
      <c r="AA40" s="38">
        <f t="shared" si="19"/>
        <v>0.13200000000000001</v>
      </c>
      <c r="AB40" s="38">
        <f t="shared" si="20"/>
        <v>4.3560225636545416E-3</v>
      </c>
      <c r="AC40" s="2">
        <v>3.3</v>
      </c>
      <c r="AD40" s="2">
        <v>10.41</v>
      </c>
      <c r="AE40" s="2">
        <v>3.3</v>
      </c>
      <c r="AF40" s="2">
        <v>10.35</v>
      </c>
      <c r="AG40" s="2">
        <v>3.3</v>
      </c>
      <c r="AH40" s="2">
        <v>11.61</v>
      </c>
      <c r="AI40" s="1">
        <f t="shared" si="21"/>
        <v>3.2999999999999994</v>
      </c>
      <c r="AJ40" s="4">
        <f t="shared" si="22"/>
        <v>10.79</v>
      </c>
      <c r="AK40" s="5">
        <f t="shared" si="1"/>
        <v>0.89791955617198338</v>
      </c>
      <c r="AL40" s="4">
        <f t="shared" si="23"/>
        <v>19.634954084936208</v>
      </c>
      <c r="AM40" s="38">
        <f t="shared" si="24"/>
        <v>0.54953018750769622</v>
      </c>
      <c r="AN40" s="38">
        <f t="shared" si="25"/>
        <v>0.13199999999999998</v>
      </c>
      <c r="AO40" s="38">
        <f t="shared" si="26"/>
        <v>4.1631074811189113E-3</v>
      </c>
      <c r="AP40" s="2">
        <v>3.3</v>
      </c>
      <c r="AQ40" s="2">
        <v>5.4</v>
      </c>
      <c r="AR40" s="2">
        <v>3.3</v>
      </c>
      <c r="AS40" s="2">
        <v>4.55</v>
      </c>
      <c r="AT40" s="2">
        <v>3.3</v>
      </c>
      <c r="AU40" s="2">
        <v>5.42</v>
      </c>
      <c r="AV40" s="8">
        <f t="shared" si="13"/>
        <v>3.3</v>
      </c>
      <c r="AW40" s="5">
        <f t="shared" si="14"/>
        <v>4.9749999999999996</v>
      </c>
      <c r="AX40" s="5">
        <f t="shared" si="2"/>
        <v>0.51130524152106882</v>
      </c>
      <c r="AY40" s="4">
        <f t="shared" si="27"/>
        <v>19.634954084936208</v>
      </c>
      <c r="AZ40" s="38">
        <f t="shared" si="28"/>
        <v>0.25337466940229736</v>
      </c>
      <c r="BA40" s="38">
        <f t="shared" si="29"/>
        <v>0.13200000000000001</v>
      </c>
      <c r="BB40" s="38">
        <f t="shared" si="30"/>
        <v>1.9195050712295255E-3</v>
      </c>
    </row>
    <row r="41" spans="2:54" x14ac:dyDescent="0.25">
      <c r="B41" s="2">
        <v>3.4</v>
      </c>
      <c r="C41" s="2">
        <v>4.4400000000000004</v>
      </c>
      <c r="D41" s="2">
        <v>3.4</v>
      </c>
      <c r="E41" s="2">
        <v>4.3</v>
      </c>
      <c r="F41" s="2">
        <v>3.4</v>
      </c>
      <c r="G41" s="2">
        <v>3.8</v>
      </c>
      <c r="H41" s="8">
        <f t="shared" si="3"/>
        <v>3.4</v>
      </c>
      <c r="I41" s="5">
        <f t="shared" si="4"/>
        <v>4.18</v>
      </c>
      <c r="J41" s="5">
        <f t="shared" si="16"/>
        <v>4.18</v>
      </c>
      <c r="K41" s="5">
        <f t="shared" si="5"/>
        <v>0.66844349680170578</v>
      </c>
      <c r="L41" s="4">
        <f t="shared" si="6"/>
        <v>19.634954084936208</v>
      </c>
      <c r="M41" s="38">
        <f t="shared" si="7"/>
        <v>0.2128856518797192</v>
      </c>
      <c r="N41" s="38">
        <f t="shared" si="8"/>
        <v>0.13600000000000001</v>
      </c>
      <c r="O41" s="41">
        <v>34</v>
      </c>
      <c r="P41" s="2"/>
      <c r="Q41" s="2"/>
      <c r="R41" s="2">
        <v>3.4</v>
      </c>
      <c r="S41" s="2">
        <v>11.41</v>
      </c>
      <c r="T41" s="2">
        <v>3.4</v>
      </c>
      <c r="U41" s="2">
        <v>11.67</v>
      </c>
      <c r="V41" s="8">
        <f t="shared" si="9"/>
        <v>3.4</v>
      </c>
      <c r="W41" s="5">
        <f t="shared" si="10"/>
        <v>11.54</v>
      </c>
      <c r="X41" s="5">
        <f t="shared" si="0"/>
        <v>0.74403610573823331</v>
      </c>
      <c r="Y41" s="4">
        <f t="shared" si="17"/>
        <v>19.634954084936208</v>
      </c>
      <c r="Z41" s="38">
        <f t="shared" si="18"/>
        <v>0.58772737384975104</v>
      </c>
      <c r="AA41" s="38">
        <f t="shared" si="19"/>
        <v>0.13600000000000001</v>
      </c>
      <c r="AB41" s="38">
        <f t="shared" si="20"/>
        <v>4.3215248077187575E-3</v>
      </c>
      <c r="AC41" s="2">
        <v>3.4</v>
      </c>
      <c r="AD41" s="2">
        <v>8.36</v>
      </c>
      <c r="AE41" s="2">
        <v>3.4</v>
      </c>
      <c r="AF41" s="2">
        <v>8.57</v>
      </c>
      <c r="AG41" s="2">
        <v>3.4</v>
      </c>
      <c r="AH41" s="2">
        <v>11.08</v>
      </c>
      <c r="AI41" s="1">
        <f t="shared" si="21"/>
        <v>3.4</v>
      </c>
      <c r="AJ41" s="4">
        <f t="shared" si="22"/>
        <v>9.336666666666666</v>
      </c>
      <c r="AK41" s="5">
        <f t="shared" si="1"/>
        <v>0.77697642163661584</v>
      </c>
      <c r="AL41" s="4">
        <f t="shared" si="23"/>
        <v>19.634954084936208</v>
      </c>
      <c r="AM41" s="38">
        <f t="shared" si="24"/>
        <v>0.47551252864042537</v>
      </c>
      <c r="AN41" s="38">
        <f t="shared" si="25"/>
        <v>0.13600000000000001</v>
      </c>
      <c r="AO41" s="38">
        <f t="shared" si="26"/>
        <v>3.4964156517678334E-3</v>
      </c>
      <c r="AP41" s="2">
        <v>3.4</v>
      </c>
      <c r="AQ41" s="2">
        <v>5.81</v>
      </c>
      <c r="AR41" s="2">
        <v>3.4</v>
      </c>
      <c r="AS41" s="2">
        <v>4.9400000000000004</v>
      </c>
      <c r="AT41" s="2">
        <v>3.4</v>
      </c>
      <c r="AU41" s="2">
        <v>5.6</v>
      </c>
      <c r="AV41" s="8">
        <f t="shared" si="13"/>
        <v>3.4</v>
      </c>
      <c r="AW41" s="5">
        <f t="shared" si="14"/>
        <v>5.375</v>
      </c>
      <c r="AX41" s="5">
        <f t="shared" si="2"/>
        <v>0.55241521068859201</v>
      </c>
      <c r="AY41" s="4">
        <f t="shared" si="27"/>
        <v>19.634954084936208</v>
      </c>
      <c r="AZ41" s="38">
        <f t="shared" si="28"/>
        <v>0.27374650211805995</v>
      </c>
      <c r="BA41" s="38">
        <f t="shared" si="29"/>
        <v>0.13600000000000001</v>
      </c>
      <c r="BB41" s="38">
        <f t="shared" si="30"/>
        <v>2.0128419273386759E-3</v>
      </c>
    </row>
    <row r="42" spans="2:54" x14ac:dyDescent="0.25">
      <c r="B42" s="2">
        <v>3.5</v>
      </c>
      <c r="C42" s="2">
        <v>4.32</v>
      </c>
      <c r="D42" s="2">
        <v>3.5</v>
      </c>
      <c r="E42" s="2">
        <v>3.39</v>
      </c>
      <c r="F42" s="2">
        <v>3.5</v>
      </c>
      <c r="G42" s="2">
        <v>3.67</v>
      </c>
      <c r="H42" s="8">
        <f t="shared" si="3"/>
        <v>3.5</v>
      </c>
      <c r="I42" s="5">
        <f t="shared" si="4"/>
        <v>3.7933333333333334</v>
      </c>
      <c r="J42" s="5">
        <f t="shared" si="16"/>
        <v>3.7933333333333334</v>
      </c>
      <c r="K42" s="5">
        <f t="shared" si="5"/>
        <v>0.60660980810234544</v>
      </c>
      <c r="L42" s="4">
        <f t="shared" si="6"/>
        <v>19.634954084936208</v>
      </c>
      <c r="M42" s="38">
        <f t="shared" si="7"/>
        <v>0.19319288025448203</v>
      </c>
      <c r="N42" s="38">
        <f t="shared" si="8"/>
        <v>0.14000000000000001</v>
      </c>
      <c r="O42" s="41">
        <v>35</v>
      </c>
      <c r="P42" s="2"/>
      <c r="Q42" s="2"/>
      <c r="R42" s="2">
        <v>3.5</v>
      </c>
      <c r="S42" s="2">
        <v>11.94</v>
      </c>
      <c r="T42" s="2">
        <v>3.5</v>
      </c>
      <c r="U42" s="2">
        <v>10.39</v>
      </c>
      <c r="V42" s="8">
        <f t="shared" si="9"/>
        <v>3.5</v>
      </c>
      <c r="W42" s="5">
        <f t="shared" si="10"/>
        <v>11.164999999999999</v>
      </c>
      <c r="X42" s="5">
        <f t="shared" si="0"/>
        <v>0.71985815602836878</v>
      </c>
      <c r="Y42" s="4">
        <f t="shared" si="17"/>
        <v>19.634954084936208</v>
      </c>
      <c r="Z42" s="38">
        <f t="shared" si="18"/>
        <v>0.56862878067872358</v>
      </c>
      <c r="AA42" s="38">
        <f t="shared" si="19"/>
        <v>0.14000000000000001</v>
      </c>
      <c r="AB42" s="38">
        <f t="shared" si="20"/>
        <v>4.0616341477051681E-3</v>
      </c>
      <c r="AC42" s="2">
        <v>3.5</v>
      </c>
      <c r="AD42" s="2">
        <v>8.5</v>
      </c>
      <c r="AE42" s="2">
        <v>3.5</v>
      </c>
      <c r="AF42" s="2">
        <v>9.2899999999999991</v>
      </c>
      <c r="AG42" s="2">
        <v>3.5</v>
      </c>
      <c r="AH42" s="2">
        <v>9.51</v>
      </c>
      <c r="AI42" s="1">
        <f t="shared" si="21"/>
        <v>3.5</v>
      </c>
      <c r="AJ42" s="4">
        <f t="shared" si="22"/>
        <v>9.1</v>
      </c>
      <c r="AK42" s="5">
        <f t="shared" si="1"/>
        <v>0.75728155339805825</v>
      </c>
      <c r="AL42" s="4">
        <f t="shared" si="23"/>
        <v>19.634954084936208</v>
      </c>
      <c r="AM42" s="38">
        <f t="shared" si="24"/>
        <v>0.46345919428359922</v>
      </c>
      <c r="AN42" s="38">
        <f t="shared" si="25"/>
        <v>0.14000000000000001</v>
      </c>
      <c r="AO42" s="38">
        <f t="shared" si="26"/>
        <v>3.3104228163114229E-3</v>
      </c>
      <c r="AP42" s="2">
        <v>3.5</v>
      </c>
      <c r="AQ42" s="2">
        <v>5.48</v>
      </c>
      <c r="AR42" s="2">
        <v>3.5</v>
      </c>
      <c r="AS42" s="2">
        <v>6.08</v>
      </c>
      <c r="AT42" s="2">
        <v>3.5</v>
      </c>
      <c r="AU42" s="2">
        <v>5.15</v>
      </c>
      <c r="AV42" s="8">
        <f t="shared" si="13"/>
        <v>3.5</v>
      </c>
      <c r="AW42" s="5">
        <f t="shared" si="14"/>
        <v>5.78</v>
      </c>
      <c r="AX42" s="5">
        <f t="shared" si="2"/>
        <v>0.59403905447070915</v>
      </c>
      <c r="AY42" s="4">
        <f t="shared" si="27"/>
        <v>19.634954084936208</v>
      </c>
      <c r="AZ42" s="38">
        <f t="shared" si="28"/>
        <v>0.29437298274276963</v>
      </c>
      <c r="BA42" s="38">
        <f t="shared" si="29"/>
        <v>0.14000000000000001</v>
      </c>
      <c r="BB42" s="38">
        <f t="shared" si="30"/>
        <v>2.1026641624483544E-3</v>
      </c>
    </row>
    <row r="43" spans="2:54" x14ac:dyDescent="0.25">
      <c r="B43" s="2">
        <v>3.6</v>
      </c>
      <c r="C43" s="2">
        <v>3.26</v>
      </c>
      <c r="D43" s="2">
        <v>3.6</v>
      </c>
      <c r="E43" s="2">
        <v>3.35</v>
      </c>
      <c r="F43" s="2">
        <v>3.6</v>
      </c>
      <c r="G43" s="2">
        <v>3.65</v>
      </c>
      <c r="H43" s="8">
        <f t="shared" si="3"/>
        <v>3.6</v>
      </c>
      <c r="I43" s="5">
        <f t="shared" si="4"/>
        <v>3.42</v>
      </c>
      <c r="J43" s="5">
        <f t="shared" si="16"/>
        <v>3.42</v>
      </c>
      <c r="K43" s="5">
        <f t="shared" si="5"/>
        <v>0.54690831556503205</v>
      </c>
      <c r="L43" s="4">
        <f t="shared" si="6"/>
        <v>19.634954084936208</v>
      </c>
      <c r="M43" s="38">
        <f t="shared" si="7"/>
        <v>0.17417916971977024</v>
      </c>
      <c r="N43" s="38">
        <f t="shared" si="8"/>
        <v>0.14400000000000002</v>
      </c>
      <c r="O43" s="41">
        <v>36</v>
      </c>
      <c r="P43" s="2"/>
      <c r="Q43" s="2"/>
      <c r="R43" s="2">
        <v>3.6</v>
      </c>
      <c r="S43" s="2">
        <v>10.92</v>
      </c>
      <c r="T43" s="2">
        <v>3.6</v>
      </c>
      <c r="U43" s="2">
        <v>11.9</v>
      </c>
      <c r="V43" s="8">
        <f t="shared" si="9"/>
        <v>3.6</v>
      </c>
      <c r="W43" s="5">
        <f t="shared" si="10"/>
        <v>11.41</v>
      </c>
      <c r="X43" s="5">
        <f t="shared" si="0"/>
        <v>0.73565441650548036</v>
      </c>
      <c r="Y43" s="4">
        <f t="shared" si="17"/>
        <v>19.634954084936208</v>
      </c>
      <c r="Z43" s="38">
        <f t="shared" si="18"/>
        <v>0.58110652821712827</v>
      </c>
      <c r="AA43" s="38">
        <f t="shared" si="19"/>
        <v>0.14400000000000002</v>
      </c>
      <c r="AB43" s="38">
        <f t="shared" si="20"/>
        <v>4.0354620015078347E-3</v>
      </c>
      <c r="AC43" s="2">
        <v>3.6</v>
      </c>
      <c r="AD43" s="2">
        <v>8.0399999999999991</v>
      </c>
      <c r="AE43" s="2">
        <v>3.6</v>
      </c>
      <c r="AF43" s="2">
        <v>10.62</v>
      </c>
      <c r="AG43" s="2">
        <v>3.6</v>
      </c>
      <c r="AH43" s="2">
        <v>11.17</v>
      </c>
      <c r="AI43" s="1">
        <f t="shared" si="21"/>
        <v>3.6</v>
      </c>
      <c r="AJ43" s="4">
        <f t="shared" si="22"/>
        <v>9.9433333333333334</v>
      </c>
      <c r="AK43" s="5">
        <f t="shared" si="1"/>
        <v>0.82746185852981979</v>
      </c>
      <c r="AL43" s="4">
        <f t="shared" si="23"/>
        <v>19.634954084936208</v>
      </c>
      <c r="AM43" s="38">
        <f t="shared" si="24"/>
        <v>0.50640980825933202</v>
      </c>
      <c r="AN43" s="38">
        <f t="shared" si="25"/>
        <v>0.14400000000000002</v>
      </c>
      <c r="AO43" s="38">
        <f t="shared" si="26"/>
        <v>3.5167347795786942E-3</v>
      </c>
      <c r="AP43" s="2">
        <v>3.6</v>
      </c>
      <c r="AQ43" s="2">
        <v>4.22</v>
      </c>
      <c r="AR43" s="2">
        <v>3.6</v>
      </c>
      <c r="AS43" s="2">
        <v>6.04</v>
      </c>
      <c r="AT43" s="2">
        <v>3.6</v>
      </c>
      <c r="AU43" s="2">
        <v>4.7300000000000004</v>
      </c>
      <c r="AV43" s="8">
        <f t="shared" si="13"/>
        <v>3.6</v>
      </c>
      <c r="AW43" s="5">
        <f t="shared" si="14"/>
        <v>5.13</v>
      </c>
      <c r="AX43" s="5">
        <f t="shared" si="2"/>
        <v>0.52723535457348403</v>
      </c>
      <c r="AY43" s="4">
        <f t="shared" si="27"/>
        <v>19.634954084936208</v>
      </c>
      <c r="AZ43" s="38">
        <f t="shared" si="28"/>
        <v>0.26126875457965537</v>
      </c>
      <c r="BA43" s="38">
        <f t="shared" si="29"/>
        <v>0.14400000000000002</v>
      </c>
      <c r="BB43" s="38">
        <f t="shared" si="30"/>
        <v>1.8143663512476065E-3</v>
      </c>
    </row>
    <row r="44" spans="2:54" x14ac:dyDescent="0.25">
      <c r="B44" s="2">
        <v>3.7</v>
      </c>
      <c r="C44" s="2">
        <v>2.3199999999999998</v>
      </c>
      <c r="D44" s="2">
        <v>3.7</v>
      </c>
      <c r="E44" s="2">
        <v>3.1</v>
      </c>
      <c r="F44" s="2">
        <v>3.7</v>
      </c>
      <c r="G44" s="2">
        <v>3.34</v>
      </c>
      <c r="H44" s="8">
        <f t="shared" si="3"/>
        <v>3.7000000000000006</v>
      </c>
      <c r="I44" s="5">
        <f t="shared" si="4"/>
        <v>2.92</v>
      </c>
      <c r="J44" s="5">
        <f t="shared" si="16"/>
        <v>2.92</v>
      </c>
      <c r="K44" s="5">
        <f t="shared" si="5"/>
        <v>0.46695095948827292</v>
      </c>
      <c r="L44" s="4">
        <f t="shared" si="6"/>
        <v>19.634954084936208</v>
      </c>
      <c r="M44" s="38">
        <f t="shared" si="7"/>
        <v>0.148714378825067</v>
      </c>
      <c r="N44" s="38">
        <f t="shared" si="8"/>
        <v>0.14800000000000002</v>
      </c>
      <c r="O44" s="41">
        <v>37</v>
      </c>
      <c r="P44" s="2"/>
      <c r="Q44" s="2"/>
      <c r="R44" s="2">
        <v>3.7</v>
      </c>
      <c r="S44" s="2">
        <v>10.85</v>
      </c>
      <c r="T44" s="2">
        <v>3.7</v>
      </c>
      <c r="U44" s="2">
        <v>12.8</v>
      </c>
      <c r="V44" s="8">
        <f t="shared" si="9"/>
        <v>3.7</v>
      </c>
      <c r="W44" s="5">
        <f t="shared" si="10"/>
        <v>11.824999999999999</v>
      </c>
      <c r="X44" s="5">
        <f t="shared" si="0"/>
        <v>0.76241134751773043</v>
      </c>
      <c r="Y44" s="4">
        <f t="shared" si="17"/>
        <v>19.634954084936208</v>
      </c>
      <c r="Z44" s="38">
        <f t="shared" si="18"/>
        <v>0.60224230465973194</v>
      </c>
      <c r="AA44" s="38">
        <f t="shared" si="19"/>
        <v>0.14800000000000002</v>
      </c>
      <c r="AB44" s="38">
        <f t="shared" si="20"/>
        <v>4.0692047612144039E-3</v>
      </c>
      <c r="AC44" s="2">
        <v>3.7</v>
      </c>
      <c r="AD44" s="2">
        <v>8.98</v>
      </c>
      <c r="AE44" s="2">
        <v>3.7</v>
      </c>
      <c r="AF44" s="2">
        <v>10.61</v>
      </c>
      <c r="AG44" s="2">
        <v>3.7</v>
      </c>
      <c r="AH44" s="2">
        <v>10.32</v>
      </c>
      <c r="AI44" s="1">
        <f t="shared" si="21"/>
        <v>3.7000000000000006</v>
      </c>
      <c r="AJ44" s="4">
        <f t="shared" si="22"/>
        <v>9.9700000000000006</v>
      </c>
      <c r="AK44" s="5">
        <f t="shared" si="1"/>
        <v>0.82968099861303757</v>
      </c>
      <c r="AL44" s="4">
        <f t="shared" si="23"/>
        <v>19.634954084936208</v>
      </c>
      <c r="AM44" s="38">
        <f t="shared" si="24"/>
        <v>0.50776793044038293</v>
      </c>
      <c r="AN44" s="38">
        <f t="shared" si="25"/>
        <v>0.14800000000000002</v>
      </c>
      <c r="AO44" s="38">
        <f t="shared" si="26"/>
        <v>3.4308643948674517E-3</v>
      </c>
      <c r="AP44" s="2">
        <v>3.7</v>
      </c>
      <c r="AQ44" s="2">
        <v>4.1900000000000004</v>
      </c>
      <c r="AR44" s="2">
        <v>3.7</v>
      </c>
      <c r="AS44" s="2">
        <v>4.74</v>
      </c>
      <c r="AT44" s="2">
        <v>3.7</v>
      </c>
      <c r="AU44" s="2">
        <v>5.3</v>
      </c>
      <c r="AV44" s="8">
        <f t="shared" si="13"/>
        <v>3.7</v>
      </c>
      <c r="AW44" s="5">
        <f t="shared" si="14"/>
        <v>4.4649999999999999</v>
      </c>
      <c r="AX44" s="5">
        <f t="shared" si="2"/>
        <v>0.45889003083247681</v>
      </c>
      <c r="AY44" s="4">
        <f t="shared" si="27"/>
        <v>19.634954084936208</v>
      </c>
      <c r="AZ44" s="38">
        <f t="shared" si="28"/>
        <v>0.22740058268970004</v>
      </c>
      <c r="BA44" s="38">
        <f t="shared" si="29"/>
        <v>0.14800000000000002</v>
      </c>
      <c r="BB44" s="38">
        <f t="shared" si="30"/>
        <v>1.5364904235790542E-3</v>
      </c>
    </row>
    <row r="45" spans="2:54" x14ac:dyDescent="0.25">
      <c r="B45" s="2">
        <v>3.8</v>
      </c>
      <c r="C45" s="2">
        <v>3.05</v>
      </c>
      <c r="D45" s="2">
        <v>3.8</v>
      </c>
      <c r="E45" s="2">
        <v>3.73</v>
      </c>
      <c r="F45" s="2">
        <v>3.8</v>
      </c>
      <c r="G45" s="2">
        <v>4.37</v>
      </c>
      <c r="H45" s="8">
        <f t="shared" si="3"/>
        <v>3.7999999999999994</v>
      </c>
      <c r="I45" s="5">
        <f t="shared" si="4"/>
        <v>3.7166666666666663</v>
      </c>
      <c r="J45" s="5">
        <f t="shared" si="16"/>
        <v>3.7166666666666663</v>
      </c>
      <c r="K45" s="5">
        <f t="shared" si="5"/>
        <v>0.59434968017057566</v>
      </c>
      <c r="L45" s="4">
        <f t="shared" si="6"/>
        <v>19.634954084936208</v>
      </c>
      <c r="M45" s="38">
        <f t="shared" si="7"/>
        <v>0.18928827898396083</v>
      </c>
      <c r="N45" s="38">
        <f t="shared" si="8"/>
        <v>0.15199999999999997</v>
      </c>
      <c r="O45" s="41">
        <v>38</v>
      </c>
      <c r="P45" s="2"/>
      <c r="Q45" s="2"/>
      <c r="R45" s="2">
        <v>3.8</v>
      </c>
      <c r="S45" s="2">
        <v>11.56</v>
      </c>
      <c r="T45" s="2">
        <v>3.8</v>
      </c>
      <c r="U45" s="2">
        <v>13.6</v>
      </c>
      <c r="V45" s="8">
        <f t="shared" si="9"/>
        <v>3.8</v>
      </c>
      <c r="W45" s="5">
        <f t="shared" si="10"/>
        <v>12.58</v>
      </c>
      <c r="X45" s="5">
        <f t="shared" si="0"/>
        <v>0.81108961960025794</v>
      </c>
      <c r="Y45" s="4">
        <f t="shared" si="17"/>
        <v>19.634954084936208</v>
      </c>
      <c r="Z45" s="38">
        <f t="shared" si="18"/>
        <v>0.6406941389107339</v>
      </c>
      <c r="AA45" s="38">
        <f t="shared" si="19"/>
        <v>0.152</v>
      </c>
      <c r="AB45" s="38">
        <f t="shared" si="20"/>
        <v>4.2150930191495652E-3</v>
      </c>
      <c r="AC45" s="2">
        <v>3.8</v>
      </c>
      <c r="AD45" s="2">
        <v>8.15</v>
      </c>
      <c r="AE45" s="2">
        <v>3.8</v>
      </c>
      <c r="AF45" s="2">
        <v>8.5</v>
      </c>
      <c r="AG45" s="2">
        <v>3.8</v>
      </c>
      <c r="AH45" s="2">
        <v>9.16</v>
      </c>
      <c r="AI45" s="1">
        <f t="shared" si="21"/>
        <v>3.7999999999999994</v>
      </c>
      <c r="AJ45" s="4">
        <f t="shared" si="22"/>
        <v>8.6033333333333335</v>
      </c>
      <c r="AK45" s="5">
        <f t="shared" si="1"/>
        <v>0.71595006934812766</v>
      </c>
      <c r="AL45" s="4">
        <f t="shared" si="23"/>
        <v>19.634954084936208</v>
      </c>
      <c r="AM45" s="38">
        <f t="shared" si="24"/>
        <v>0.4381641686615273</v>
      </c>
      <c r="AN45" s="38">
        <f t="shared" si="25"/>
        <v>0.15199999999999997</v>
      </c>
      <c r="AO45" s="38">
        <f t="shared" si="26"/>
        <v>2.8826590043521537E-3</v>
      </c>
      <c r="AP45" s="2">
        <v>3.8</v>
      </c>
      <c r="AQ45" s="2">
        <v>4.88</v>
      </c>
      <c r="AR45" s="2">
        <v>3.8</v>
      </c>
      <c r="AS45" s="2">
        <v>5.35</v>
      </c>
      <c r="AT45" s="2">
        <v>3.8</v>
      </c>
      <c r="AU45" s="2">
        <v>6.13</v>
      </c>
      <c r="AV45" s="8">
        <f t="shared" si="13"/>
        <v>3.8</v>
      </c>
      <c r="AW45" s="5">
        <f t="shared" si="14"/>
        <v>5.1150000000000002</v>
      </c>
      <c r="AX45" s="5">
        <f t="shared" si="2"/>
        <v>0.52569373072970194</v>
      </c>
      <c r="AY45" s="4">
        <f t="shared" si="27"/>
        <v>19.634954084936208</v>
      </c>
      <c r="AZ45" s="38">
        <f t="shared" si="28"/>
        <v>0.26050481085281429</v>
      </c>
      <c r="BA45" s="38">
        <f t="shared" si="29"/>
        <v>0.152</v>
      </c>
      <c r="BB45" s="38">
        <f t="shared" si="30"/>
        <v>1.7138474398211468E-3</v>
      </c>
    </row>
    <row r="46" spans="2:54" x14ac:dyDescent="0.25">
      <c r="B46" s="2">
        <v>3.9</v>
      </c>
      <c r="C46" s="2">
        <v>3.73</v>
      </c>
      <c r="D46" s="2">
        <v>3.9</v>
      </c>
      <c r="E46" s="2">
        <v>4.4400000000000004</v>
      </c>
      <c r="F46" s="2">
        <v>3.9</v>
      </c>
      <c r="G46" s="2">
        <v>4.5199999999999996</v>
      </c>
      <c r="H46" s="8">
        <f t="shared" si="3"/>
        <v>3.9</v>
      </c>
      <c r="I46" s="5">
        <f t="shared" si="4"/>
        <v>4.2299999999999995</v>
      </c>
      <c r="J46" s="5">
        <f t="shared" si="16"/>
        <v>4.2299999999999995</v>
      </c>
      <c r="K46" s="5">
        <f t="shared" si="5"/>
        <v>0.67643923240938164</v>
      </c>
      <c r="L46" s="4">
        <f t="shared" si="6"/>
        <v>19.634954084936208</v>
      </c>
      <c r="M46" s="38">
        <f t="shared" si="7"/>
        <v>0.21543213096918951</v>
      </c>
      <c r="N46" s="38">
        <f t="shared" si="8"/>
        <v>0.156</v>
      </c>
      <c r="O46" s="41">
        <v>39</v>
      </c>
      <c r="P46" s="2"/>
      <c r="Q46" s="2"/>
      <c r="R46" s="2">
        <v>3.9</v>
      </c>
      <c r="S46" s="2">
        <v>11.89</v>
      </c>
      <c r="T46" s="2">
        <v>3.9</v>
      </c>
      <c r="U46" s="2">
        <v>12.68</v>
      </c>
      <c r="V46" s="8">
        <f t="shared" si="9"/>
        <v>3.9</v>
      </c>
      <c r="W46" s="5">
        <f t="shared" si="10"/>
        <v>12.285</v>
      </c>
      <c r="X46" s="5">
        <f t="shared" si="0"/>
        <v>0.79206963249516438</v>
      </c>
      <c r="Y46" s="4">
        <f t="shared" si="17"/>
        <v>19.634954084936208</v>
      </c>
      <c r="Z46" s="38">
        <f t="shared" si="18"/>
        <v>0.62566991228285895</v>
      </c>
      <c r="AA46" s="38">
        <f t="shared" si="19"/>
        <v>0.156</v>
      </c>
      <c r="AB46" s="38">
        <f t="shared" si="20"/>
        <v>4.0107045659157625E-3</v>
      </c>
      <c r="AC46" s="2">
        <v>3.9</v>
      </c>
      <c r="AD46" s="2">
        <v>7.52</v>
      </c>
      <c r="AE46" s="2">
        <v>3.9</v>
      </c>
      <c r="AF46" s="2">
        <v>9.49</v>
      </c>
      <c r="AG46" s="2">
        <v>3.9</v>
      </c>
      <c r="AH46" s="2">
        <v>9.76</v>
      </c>
      <c r="AI46" s="1">
        <f t="shared" si="21"/>
        <v>3.9</v>
      </c>
      <c r="AJ46" s="4">
        <f t="shared" si="22"/>
        <v>8.923333333333332</v>
      </c>
      <c r="AK46" s="5">
        <f t="shared" si="1"/>
        <v>0.74257975034674062</v>
      </c>
      <c r="AL46" s="4">
        <f t="shared" si="23"/>
        <v>19.634954084936208</v>
      </c>
      <c r="AM46" s="38">
        <f t="shared" si="24"/>
        <v>0.45446163483413732</v>
      </c>
      <c r="AN46" s="38">
        <f t="shared" si="25"/>
        <v>0.156</v>
      </c>
      <c r="AO46" s="38">
        <f t="shared" si="26"/>
        <v>2.9132156079111366E-3</v>
      </c>
      <c r="AP46" s="2">
        <v>3.9</v>
      </c>
      <c r="AQ46" s="2">
        <v>4.2</v>
      </c>
      <c r="AR46" s="2">
        <v>3.9</v>
      </c>
      <c r="AS46" s="2">
        <v>5.42</v>
      </c>
      <c r="AT46" s="2">
        <v>3.9</v>
      </c>
      <c r="AU46" s="2">
        <v>5.57</v>
      </c>
      <c r="AV46" s="8">
        <f t="shared" si="13"/>
        <v>3.9</v>
      </c>
      <c r="AW46" s="5">
        <f t="shared" si="14"/>
        <v>4.8100000000000005</v>
      </c>
      <c r="AX46" s="5">
        <f t="shared" si="2"/>
        <v>0.49434737923946559</v>
      </c>
      <c r="AY46" s="4">
        <f t="shared" si="27"/>
        <v>19.634954084936208</v>
      </c>
      <c r="AZ46" s="38">
        <f t="shared" si="28"/>
        <v>0.24497128840704532</v>
      </c>
      <c r="BA46" s="38">
        <f t="shared" si="29"/>
        <v>0.156</v>
      </c>
      <c r="BB46" s="38">
        <f t="shared" si="30"/>
        <v>1.5703287718400343E-3</v>
      </c>
    </row>
    <row r="47" spans="2:54" x14ac:dyDescent="0.25">
      <c r="B47" s="2">
        <v>4</v>
      </c>
      <c r="C47" s="2">
        <v>3.88</v>
      </c>
      <c r="D47" s="2">
        <v>4</v>
      </c>
      <c r="E47" s="2">
        <v>4.87</v>
      </c>
      <c r="F47" s="2">
        <v>4</v>
      </c>
      <c r="G47" s="2">
        <v>4.21</v>
      </c>
      <c r="H47" s="8">
        <f t="shared" si="3"/>
        <v>4</v>
      </c>
      <c r="I47" s="5">
        <f t="shared" si="4"/>
        <v>4.32</v>
      </c>
      <c r="J47" s="5">
        <f t="shared" si="16"/>
        <v>4.32</v>
      </c>
      <c r="K47" s="5">
        <f t="shared" si="5"/>
        <v>0.69083155650319839</v>
      </c>
      <c r="L47" s="4">
        <f t="shared" si="6"/>
        <v>19.634954084936208</v>
      </c>
      <c r="M47" s="38">
        <f t="shared" si="7"/>
        <v>0.22001579333023613</v>
      </c>
      <c r="N47" s="38">
        <f t="shared" si="8"/>
        <v>0.16</v>
      </c>
      <c r="O47" s="41">
        <v>40</v>
      </c>
      <c r="P47" s="2"/>
      <c r="Q47" s="2"/>
      <c r="R47" s="2">
        <v>4</v>
      </c>
      <c r="S47" s="2">
        <v>11.54</v>
      </c>
      <c r="T47" s="2">
        <v>4</v>
      </c>
      <c r="U47" s="2">
        <v>11.71</v>
      </c>
      <c r="V47" s="8">
        <f t="shared" si="9"/>
        <v>4</v>
      </c>
      <c r="W47" s="5">
        <f t="shared" si="10"/>
        <v>11.625</v>
      </c>
      <c r="X47" s="5">
        <f t="shared" si="0"/>
        <v>0.74951644100580272</v>
      </c>
      <c r="Y47" s="4">
        <f t="shared" si="17"/>
        <v>19.634954084936208</v>
      </c>
      <c r="Z47" s="38">
        <f t="shared" si="18"/>
        <v>0.5920563883018507</v>
      </c>
      <c r="AA47" s="38">
        <f t="shared" si="19"/>
        <v>0.16</v>
      </c>
      <c r="AB47" s="38">
        <f t="shared" si="20"/>
        <v>3.700352426886567E-3</v>
      </c>
      <c r="AC47" s="2">
        <v>4</v>
      </c>
      <c r="AD47" s="2">
        <v>6.79</v>
      </c>
      <c r="AE47" s="2">
        <v>4</v>
      </c>
      <c r="AF47" s="2">
        <v>10.62</v>
      </c>
      <c r="AG47" s="2">
        <v>4</v>
      </c>
      <c r="AH47" s="2">
        <v>9.51</v>
      </c>
      <c r="AI47" s="1">
        <f t="shared" si="21"/>
        <v>4</v>
      </c>
      <c r="AJ47" s="4">
        <f t="shared" si="22"/>
        <v>8.9733333333333345</v>
      </c>
      <c r="AK47" s="5">
        <f t="shared" si="1"/>
        <v>0.74674063800277413</v>
      </c>
      <c r="AL47" s="4">
        <f t="shared" si="23"/>
        <v>19.634954084936208</v>
      </c>
      <c r="AM47" s="38">
        <f t="shared" si="24"/>
        <v>0.45700811392360779</v>
      </c>
      <c r="AN47" s="38">
        <f t="shared" si="25"/>
        <v>0.16</v>
      </c>
      <c r="AO47" s="38">
        <f t="shared" si="26"/>
        <v>2.8563007120225485E-3</v>
      </c>
      <c r="AP47" s="2">
        <v>4</v>
      </c>
      <c r="AQ47" s="2">
        <v>5.27</v>
      </c>
      <c r="AR47" s="2">
        <v>4</v>
      </c>
      <c r="AS47" s="2">
        <v>5.1100000000000003</v>
      </c>
      <c r="AT47" s="2">
        <v>4</v>
      </c>
      <c r="AU47" s="2">
        <v>5.12</v>
      </c>
      <c r="AV47" s="8">
        <f t="shared" si="13"/>
        <v>4</v>
      </c>
      <c r="AW47" s="5">
        <f t="shared" si="14"/>
        <v>5.1899999999999995</v>
      </c>
      <c r="AX47" s="5">
        <f t="shared" si="2"/>
        <v>0.53340184994861251</v>
      </c>
      <c r="AY47" s="4">
        <f t="shared" si="27"/>
        <v>19.634954084936208</v>
      </c>
      <c r="AZ47" s="38">
        <f t="shared" si="28"/>
        <v>0.26432452948701973</v>
      </c>
      <c r="BA47" s="38">
        <f t="shared" si="29"/>
        <v>0.16</v>
      </c>
      <c r="BB47" s="38">
        <f t="shared" si="30"/>
        <v>1.6520283092938733E-3</v>
      </c>
    </row>
    <row r="48" spans="2:54" x14ac:dyDescent="0.25">
      <c r="B48" s="2">
        <v>4.0999999999999996</v>
      </c>
      <c r="C48" s="2">
        <v>4.45</v>
      </c>
      <c r="D48" s="2">
        <v>4.0999999999999996</v>
      </c>
      <c r="E48" s="2">
        <v>4.7</v>
      </c>
      <c r="F48" s="2">
        <v>4.0999999999999996</v>
      </c>
      <c r="G48" s="2">
        <v>3.62</v>
      </c>
      <c r="H48" s="8">
        <f t="shared" si="3"/>
        <v>4.0999999999999996</v>
      </c>
      <c r="I48" s="5">
        <f t="shared" si="4"/>
        <v>4.2566666666666668</v>
      </c>
      <c r="J48" s="5">
        <f t="shared" si="16"/>
        <v>4.2566666666666668</v>
      </c>
      <c r="K48" s="5">
        <f t="shared" si="5"/>
        <v>0.68070362473347557</v>
      </c>
      <c r="L48" s="4">
        <f t="shared" si="6"/>
        <v>19.634954084936208</v>
      </c>
      <c r="M48" s="38">
        <f t="shared" si="7"/>
        <v>0.21679025315024036</v>
      </c>
      <c r="N48" s="38">
        <f t="shared" si="8"/>
        <v>0.16399999999999998</v>
      </c>
      <c r="O48" s="41">
        <v>41</v>
      </c>
      <c r="P48" s="2"/>
      <c r="Q48" s="2"/>
      <c r="R48" s="2">
        <v>4.0999999999999996</v>
      </c>
      <c r="S48" s="2">
        <v>10.19</v>
      </c>
      <c r="T48" s="2">
        <v>4.0999999999999996</v>
      </c>
      <c r="U48" s="2">
        <v>10.43</v>
      </c>
      <c r="V48" s="8">
        <f t="shared" si="9"/>
        <v>4.0999999999999996</v>
      </c>
      <c r="W48" s="5">
        <f t="shared" si="10"/>
        <v>10.309999999999999</v>
      </c>
      <c r="X48" s="5">
        <f t="shared" si="0"/>
        <v>0.66473243068987742</v>
      </c>
      <c r="Y48" s="4">
        <f t="shared" si="17"/>
        <v>19.634954084936208</v>
      </c>
      <c r="Z48" s="38">
        <f t="shared" si="18"/>
        <v>0.525083988248781</v>
      </c>
      <c r="AA48" s="38">
        <f t="shared" si="19"/>
        <v>0.16399999999999998</v>
      </c>
      <c r="AB48" s="38">
        <f t="shared" si="20"/>
        <v>3.2017316356632991E-3</v>
      </c>
      <c r="AC48" s="2">
        <v>4.0999999999999996</v>
      </c>
      <c r="AD48" s="2">
        <v>8.07</v>
      </c>
      <c r="AE48" s="2">
        <v>4.0999999999999996</v>
      </c>
      <c r="AF48" s="2">
        <v>10.16</v>
      </c>
      <c r="AG48" s="2">
        <v>4.0999999999999996</v>
      </c>
      <c r="AH48" s="2">
        <v>11.07</v>
      </c>
      <c r="AI48" s="1">
        <f t="shared" si="21"/>
        <v>4.0999999999999996</v>
      </c>
      <c r="AJ48" s="4">
        <f t="shared" si="22"/>
        <v>9.7666666666666675</v>
      </c>
      <c r="AK48" s="5">
        <f t="shared" si="1"/>
        <v>0.81276005547850216</v>
      </c>
      <c r="AL48" s="4">
        <f t="shared" si="23"/>
        <v>19.634954084936208</v>
      </c>
      <c r="AM48" s="38">
        <f t="shared" si="24"/>
        <v>0.49741224880987028</v>
      </c>
      <c r="AN48" s="38">
        <f t="shared" si="25"/>
        <v>0.16399999999999998</v>
      </c>
      <c r="AO48" s="38">
        <f t="shared" si="26"/>
        <v>3.0330015171333557E-3</v>
      </c>
      <c r="AP48" s="2">
        <v>4.0999999999999996</v>
      </c>
      <c r="AQ48" s="2">
        <v>4.79</v>
      </c>
      <c r="AR48" s="2">
        <v>4.0999999999999996</v>
      </c>
      <c r="AS48" s="2">
        <v>4.9800000000000004</v>
      </c>
      <c r="AT48" s="2">
        <v>4.0999999999999996</v>
      </c>
      <c r="AU48" s="2">
        <v>4.87</v>
      </c>
      <c r="AV48" s="8">
        <f t="shared" si="13"/>
        <v>4.0999999999999996</v>
      </c>
      <c r="AW48" s="5">
        <f t="shared" si="14"/>
        <v>4.8849999999999998</v>
      </c>
      <c r="AX48" s="5">
        <f t="shared" si="2"/>
        <v>0.50205549845837616</v>
      </c>
      <c r="AY48" s="4">
        <f t="shared" si="27"/>
        <v>19.634954084936208</v>
      </c>
      <c r="AZ48" s="38">
        <f t="shared" si="28"/>
        <v>0.24879100704125079</v>
      </c>
      <c r="BA48" s="38">
        <f t="shared" si="29"/>
        <v>0.16399999999999998</v>
      </c>
      <c r="BB48" s="38">
        <f t="shared" si="30"/>
        <v>1.517018335617383E-3</v>
      </c>
    </row>
    <row r="49" spans="2:54" x14ac:dyDescent="0.25">
      <c r="B49" s="2">
        <v>4.2</v>
      </c>
      <c r="C49" s="2">
        <v>3.42</v>
      </c>
      <c r="D49" s="2">
        <v>4.2</v>
      </c>
      <c r="E49" s="2">
        <v>4.38</v>
      </c>
      <c r="F49" s="2">
        <v>4.2</v>
      </c>
      <c r="G49" s="2">
        <v>3.47</v>
      </c>
      <c r="H49" s="8">
        <f t="shared" si="3"/>
        <v>4.2</v>
      </c>
      <c r="I49" s="5">
        <f t="shared" si="4"/>
        <v>3.7566666666666664</v>
      </c>
      <c r="J49" s="5">
        <f t="shared" si="16"/>
        <v>3.7566666666666664</v>
      </c>
      <c r="K49" s="5">
        <f t="shared" si="5"/>
        <v>0.60074626865671643</v>
      </c>
      <c r="L49" s="4">
        <f t="shared" si="6"/>
        <v>19.634954084936208</v>
      </c>
      <c r="M49" s="38">
        <f t="shared" si="7"/>
        <v>0.19132546225553709</v>
      </c>
      <c r="N49" s="38">
        <f t="shared" si="8"/>
        <v>0.16800000000000001</v>
      </c>
      <c r="O49" s="41">
        <v>42</v>
      </c>
      <c r="P49" s="2"/>
      <c r="Q49" s="2"/>
      <c r="R49" s="2">
        <v>4.2</v>
      </c>
      <c r="S49" s="2">
        <v>10.73</v>
      </c>
      <c r="T49" s="2">
        <v>4.2</v>
      </c>
      <c r="U49" s="2">
        <v>10.1</v>
      </c>
      <c r="V49" s="8">
        <f t="shared" si="9"/>
        <v>4.2</v>
      </c>
      <c r="W49" s="5">
        <f t="shared" si="10"/>
        <v>10.414999999999999</v>
      </c>
      <c r="X49" s="5">
        <f t="shared" si="0"/>
        <v>0.67150225660863949</v>
      </c>
      <c r="Y49" s="4">
        <f t="shared" si="17"/>
        <v>19.634954084936208</v>
      </c>
      <c r="Z49" s="38">
        <f t="shared" si="18"/>
        <v>0.53043159433666875</v>
      </c>
      <c r="AA49" s="38">
        <f t="shared" si="19"/>
        <v>0.16800000000000001</v>
      </c>
      <c r="AB49" s="38">
        <f t="shared" si="20"/>
        <v>3.1573309186706472E-3</v>
      </c>
      <c r="AC49" s="2">
        <v>4.2</v>
      </c>
      <c r="AD49" s="2">
        <v>8.85</v>
      </c>
      <c r="AE49" s="2">
        <v>4.2</v>
      </c>
      <c r="AF49" s="2">
        <v>9.41</v>
      </c>
      <c r="AG49" s="2">
        <v>4.2</v>
      </c>
      <c r="AH49" s="2">
        <v>10.14</v>
      </c>
      <c r="AI49" s="1">
        <f t="shared" si="21"/>
        <v>4.2</v>
      </c>
      <c r="AJ49" s="4">
        <f t="shared" si="22"/>
        <v>9.4666666666666668</v>
      </c>
      <c r="AK49" s="5">
        <f t="shared" si="1"/>
        <v>0.78779472954230245</v>
      </c>
      <c r="AL49" s="4">
        <f t="shared" si="23"/>
        <v>19.634954084936208</v>
      </c>
      <c r="AM49" s="38">
        <f t="shared" si="24"/>
        <v>0.48213337427304825</v>
      </c>
      <c r="AN49" s="38">
        <f t="shared" si="25"/>
        <v>0.16800000000000001</v>
      </c>
      <c r="AO49" s="38">
        <f t="shared" si="26"/>
        <v>2.8698415135300489E-3</v>
      </c>
      <c r="AP49" s="2">
        <v>4.2</v>
      </c>
      <c r="AQ49" s="2">
        <v>5.37</v>
      </c>
      <c r="AR49" s="2">
        <v>4.2</v>
      </c>
      <c r="AS49" s="2">
        <v>4.57</v>
      </c>
      <c r="AT49" s="2">
        <v>4.2</v>
      </c>
      <c r="AU49" s="2">
        <v>6.32</v>
      </c>
      <c r="AV49" s="8">
        <f t="shared" si="13"/>
        <v>4.2</v>
      </c>
      <c r="AW49" s="5">
        <f t="shared" si="14"/>
        <v>4.9700000000000006</v>
      </c>
      <c r="AX49" s="5">
        <f t="shared" si="2"/>
        <v>0.51079136690647486</v>
      </c>
      <c r="AY49" s="4">
        <f t="shared" si="27"/>
        <v>19.634954084936208</v>
      </c>
      <c r="AZ49" s="38">
        <f t="shared" si="28"/>
        <v>0.25312002149335039</v>
      </c>
      <c r="BA49" s="38">
        <f t="shared" si="29"/>
        <v>0.16800000000000001</v>
      </c>
      <c r="BB49" s="38">
        <f t="shared" si="30"/>
        <v>1.5066667946032762E-3</v>
      </c>
    </row>
    <row r="50" spans="2:54" x14ac:dyDescent="0.25">
      <c r="B50" s="2">
        <v>4.3</v>
      </c>
      <c r="C50" s="2">
        <v>2.96</v>
      </c>
      <c r="D50" s="2">
        <v>4.3</v>
      </c>
      <c r="E50" s="2">
        <v>3.65</v>
      </c>
      <c r="F50" s="2">
        <v>4.3</v>
      </c>
      <c r="G50" s="2">
        <v>4.1500000000000004</v>
      </c>
      <c r="H50" s="8">
        <f t="shared" si="3"/>
        <v>4.3</v>
      </c>
      <c r="I50" s="5">
        <f t="shared" si="4"/>
        <v>3.5866666666666664</v>
      </c>
      <c r="J50" s="5">
        <f t="shared" si="16"/>
        <v>3.5866666666666664</v>
      </c>
      <c r="K50" s="5">
        <f t="shared" si="5"/>
        <v>0.57356076759061836</v>
      </c>
      <c r="L50" s="4">
        <f t="shared" si="6"/>
        <v>19.634954084936208</v>
      </c>
      <c r="M50" s="38">
        <f t="shared" si="7"/>
        <v>0.182667433351338</v>
      </c>
      <c r="N50" s="38">
        <f t="shared" si="8"/>
        <v>0.17199999999999999</v>
      </c>
      <c r="O50" s="41">
        <v>43</v>
      </c>
      <c r="P50" s="2"/>
      <c r="Q50" s="2"/>
      <c r="R50" s="2">
        <v>4.3</v>
      </c>
      <c r="S50" s="2">
        <v>10.88</v>
      </c>
      <c r="T50" s="2">
        <v>4.3</v>
      </c>
      <c r="U50" s="2">
        <v>11.15</v>
      </c>
      <c r="V50" s="8">
        <f t="shared" si="9"/>
        <v>4.3</v>
      </c>
      <c r="W50" s="5">
        <f t="shared" si="10"/>
        <v>11.015000000000001</v>
      </c>
      <c r="X50" s="5">
        <f t="shared" si="0"/>
        <v>0.71018697614442305</v>
      </c>
      <c r="Y50" s="4">
        <f t="shared" si="17"/>
        <v>19.634954084936208</v>
      </c>
      <c r="Z50" s="38">
        <f t="shared" si="18"/>
        <v>0.5609893434103127</v>
      </c>
      <c r="AA50" s="38">
        <f t="shared" si="19"/>
        <v>0.17199999999999999</v>
      </c>
      <c r="AB50" s="38">
        <f t="shared" si="20"/>
        <v>3.2615659500599579E-3</v>
      </c>
      <c r="AC50" s="2">
        <v>4.3</v>
      </c>
      <c r="AD50" s="2">
        <v>10.41</v>
      </c>
      <c r="AE50" s="2">
        <v>4.3</v>
      </c>
      <c r="AF50" s="2">
        <v>10.27</v>
      </c>
      <c r="AG50" s="2">
        <v>4.3</v>
      </c>
      <c r="AH50" s="2">
        <v>10.91</v>
      </c>
      <c r="AI50" s="1">
        <f t="shared" si="21"/>
        <v>4.3</v>
      </c>
      <c r="AJ50" s="4">
        <f t="shared" si="22"/>
        <v>10.53</v>
      </c>
      <c r="AK50" s="5">
        <f t="shared" si="1"/>
        <v>0.87628294036061027</v>
      </c>
      <c r="AL50" s="4">
        <f t="shared" si="23"/>
        <v>19.634954084936208</v>
      </c>
      <c r="AM50" s="38">
        <f t="shared" si="24"/>
        <v>0.53628849624245045</v>
      </c>
      <c r="AN50" s="38">
        <f t="shared" si="25"/>
        <v>0.17199999999999999</v>
      </c>
      <c r="AO50" s="38">
        <f t="shared" si="26"/>
        <v>3.1179563735026193E-3</v>
      </c>
      <c r="AP50" s="2">
        <v>4.3</v>
      </c>
      <c r="AQ50" s="2">
        <v>5.64</v>
      </c>
      <c r="AR50" s="2">
        <v>4.3</v>
      </c>
      <c r="AS50" s="2">
        <v>4.59</v>
      </c>
      <c r="AT50" s="2">
        <v>4.3</v>
      </c>
      <c r="AU50" s="2">
        <v>6.14</v>
      </c>
      <c r="AV50" s="8">
        <f t="shared" si="13"/>
        <v>4.3</v>
      </c>
      <c r="AW50" s="5">
        <f t="shared" si="14"/>
        <v>5.1150000000000002</v>
      </c>
      <c r="AX50" s="5">
        <f t="shared" si="2"/>
        <v>0.52569373072970194</v>
      </c>
      <c r="AY50" s="4">
        <f t="shared" si="27"/>
        <v>19.634954084936208</v>
      </c>
      <c r="AZ50" s="38">
        <f t="shared" si="28"/>
        <v>0.26050481085281429</v>
      </c>
      <c r="BA50" s="38">
        <f t="shared" si="29"/>
        <v>0.17199999999999999</v>
      </c>
      <c r="BB50" s="38">
        <f t="shared" si="30"/>
        <v>1.514562853795432E-3</v>
      </c>
    </row>
    <row r="51" spans="2:54" x14ac:dyDescent="0.25">
      <c r="B51" s="2">
        <v>4.4000000000000004</v>
      </c>
      <c r="C51" s="2">
        <v>3.19</v>
      </c>
      <c r="D51" s="2">
        <v>4.4000000000000004</v>
      </c>
      <c r="E51" s="2">
        <v>3.69</v>
      </c>
      <c r="F51" s="2">
        <v>4.4000000000000004</v>
      </c>
      <c r="G51" s="2">
        <v>4.1900000000000004</v>
      </c>
      <c r="H51" s="8">
        <f t="shared" si="3"/>
        <v>4.4000000000000004</v>
      </c>
      <c r="I51" s="5">
        <f t="shared" si="4"/>
        <v>3.69</v>
      </c>
      <c r="J51" s="5">
        <f t="shared" si="16"/>
        <v>3.69</v>
      </c>
      <c r="K51" s="5">
        <f t="shared" si="5"/>
        <v>0.59008528784648195</v>
      </c>
      <c r="L51" s="4">
        <f t="shared" si="6"/>
        <v>19.634954084936208</v>
      </c>
      <c r="M51" s="38">
        <f t="shared" si="7"/>
        <v>0.18793015680291</v>
      </c>
      <c r="N51" s="38">
        <f t="shared" si="8"/>
        <v>0.17600000000000002</v>
      </c>
      <c r="O51" s="41">
        <v>44</v>
      </c>
      <c r="P51" s="2"/>
      <c r="Q51" s="2"/>
      <c r="R51" s="2">
        <v>4.4000000000000004</v>
      </c>
      <c r="S51" s="2">
        <v>8.8699999999999992</v>
      </c>
      <c r="T51" s="2">
        <v>4.4000000000000004</v>
      </c>
      <c r="U51" s="2">
        <v>8.75</v>
      </c>
      <c r="V51" s="8">
        <f t="shared" si="9"/>
        <v>4.4000000000000004</v>
      </c>
      <c r="W51" s="5">
        <f t="shared" si="10"/>
        <v>8.8099999999999987</v>
      </c>
      <c r="X51" s="5">
        <f t="shared" si="0"/>
        <v>0.56802063185041896</v>
      </c>
      <c r="Y51" s="4">
        <f t="shared" si="17"/>
        <v>19.634954084936208</v>
      </c>
      <c r="Z51" s="38">
        <f t="shared" si="18"/>
        <v>0.44868961556467124</v>
      </c>
      <c r="AA51" s="38">
        <f t="shared" si="19"/>
        <v>0.17600000000000002</v>
      </c>
      <c r="AB51" s="38">
        <f t="shared" si="20"/>
        <v>2.5493728157083592E-3</v>
      </c>
      <c r="AC51" s="2">
        <v>4.4000000000000004</v>
      </c>
      <c r="AD51" s="2">
        <v>10.199999999999999</v>
      </c>
      <c r="AE51" s="2">
        <v>4.4000000000000004</v>
      </c>
      <c r="AF51" s="2">
        <v>9.2899999999999991</v>
      </c>
      <c r="AG51" s="2">
        <v>4.4000000000000004</v>
      </c>
      <c r="AH51" s="2">
        <v>10.94</v>
      </c>
      <c r="AI51" s="1">
        <f t="shared" si="21"/>
        <v>4.4000000000000004</v>
      </c>
      <c r="AJ51" s="4">
        <f t="shared" si="22"/>
        <v>10.143333333333333</v>
      </c>
      <c r="AK51" s="5">
        <f t="shared" si="1"/>
        <v>0.84410540915395282</v>
      </c>
      <c r="AL51" s="4">
        <f t="shared" si="23"/>
        <v>19.634954084936208</v>
      </c>
      <c r="AM51" s="38">
        <f t="shared" si="24"/>
        <v>0.51659572461721326</v>
      </c>
      <c r="AN51" s="38">
        <f t="shared" si="25"/>
        <v>0.17600000000000002</v>
      </c>
      <c r="AO51" s="38">
        <f t="shared" si="26"/>
        <v>2.9352029807796203E-3</v>
      </c>
      <c r="AP51" s="2">
        <v>4.4000000000000004</v>
      </c>
      <c r="AQ51" s="2">
        <v>5.59</v>
      </c>
      <c r="AR51" s="2">
        <v>4.4000000000000004</v>
      </c>
      <c r="AS51" s="2">
        <v>5.1100000000000003</v>
      </c>
      <c r="AT51" s="2">
        <v>4.4000000000000004</v>
      </c>
      <c r="AU51" s="2">
        <v>5.76</v>
      </c>
      <c r="AV51" s="8">
        <f t="shared" si="13"/>
        <v>4.4000000000000004</v>
      </c>
      <c r="AW51" s="5">
        <f t="shared" si="14"/>
        <v>5.35</v>
      </c>
      <c r="AX51" s="5">
        <f t="shared" si="2"/>
        <v>0.54984583761562178</v>
      </c>
      <c r="AY51" s="4">
        <f t="shared" si="27"/>
        <v>19.634954084936208</v>
      </c>
      <c r="AZ51" s="38">
        <f t="shared" si="28"/>
        <v>0.27247326257332477</v>
      </c>
      <c r="BA51" s="38">
        <f t="shared" si="29"/>
        <v>0.17600000000000002</v>
      </c>
      <c r="BB51" s="38">
        <f t="shared" si="30"/>
        <v>1.548143537348436E-3</v>
      </c>
    </row>
    <row r="52" spans="2:54" x14ac:dyDescent="0.25">
      <c r="B52" s="2">
        <v>4.5</v>
      </c>
      <c r="C52" s="2">
        <v>2.95</v>
      </c>
      <c r="D52" s="2">
        <v>4.5</v>
      </c>
      <c r="E52" s="2">
        <v>4.1500000000000004</v>
      </c>
      <c r="F52" s="2">
        <v>4.5</v>
      </c>
      <c r="G52" s="2">
        <v>4.0999999999999996</v>
      </c>
      <c r="H52" s="8">
        <f t="shared" si="3"/>
        <v>4.5</v>
      </c>
      <c r="I52" s="5">
        <f t="shared" si="4"/>
        <v>3.7333333333333329</v>
      </c>
      <c r="J52" s="5">
        <f t="shared" si="16"/>
        <v>3.7333333333333329</v>
      </c>
      <c r="K52" s="5">
        <f t="shared" si="5"/>
        <v>0.59701492537313428</v>
      </c>
      <c r="L52" s="4">
        <f t="shared" si="6"/>
        <v>19.634954084936208</v>
      </c>
      <c r="M52" s="38">
        <f t="shared" si="7"/>
        <v>0.19013710534711761</v>
      </c>
      <c r="N52" s="38">
        <f t="shared" si="8"/>
        <v>0.18</v>
      </c>
      <c r="O52" s="41">
        <v>45</v>
      </c>
      <c r="P52" s="2"/>
      <c r="Q52" s="2"/>
      <c r="R52" s="2">
        <v>4.5</v>
      </c>
      <c r="S52" s="2">
        <v>10.210000000000001</v>
      </c>
      <c r="T52" s="2">
        <v>4.5</v>
      </c>
      <c r="U52" s="2">
        <v>9.7899999999999991</v>
      </c>
      <c r="V52" s="8">
        <f t="shared" si="9"/>
        <v>4.5</v>
      </c>
      <c r="W52" s="5">
        <f t="shared" si="10"/>
        <v>10</v>
      </c>
      <c r="X52" s="5">
        <f t="shared" si="0"/>
        <v>0.64474532559638942</v>
      </c>
      <c r="Y52" s="4">
        <f t="shared" si="17"/>
        <v>19.634954084936208</v>
      </c>
      <c r="Z52" s="38">
        <f t="shared" si="18"/>
        <v>0.50929581789406508</v>
      </c>
      <c r="AA52" s="38">
        <f t="shared" si="19"/>
        <v>0.18</v>
      </c>
      <c r="AB52" s="38">
        <f t="shared" si="20"/>
        <v>2.8294212105225837E-3</v>
      </c>
      <c r="AC52" s="2">
        <v>4.5</v>
      </c>
      <c r="AD52" s="2">
        <v>10.91</v>
      </c>
      <c r="AE52" s="2">
        <v>4.5</v>
      </c>
      <c r="AF52" s="2">
        <v>8.7799999999999994</v>
      </c>
      <c r="AG52" s="2">
        <v>4.5</v>
      </c>
      <c r="AH52" s="2">
        <v>12.06</v>
      </c>
      <c r="AI52" s="1">
        <f t="shared" si="21"/>
        <v>4.5</v>
      </c>
      <c r="AJ52" s="4">
        <f t="shared" si="22"/>
        <v>10.583333333333334</v>
      </c>
      <c r="AK52" s="5">
        <f t="shared" si="1"/>
        <v>0.88072122052704593</v>
      </c>
      <c r="AL52" s="4">
        <f t="shared" si="23"/>
        <v>19.634954084936208</v>
      </c>
      <c r="AM52" s="38">
        <f t="shared" si="24"/>
        <v>0.53900474060455228</v>
      </c>
      <c r="AN52" s="38">
        <f t="shared" si="25"/>
        <v>0.18</v>
      </c>
      <c r="AO52" s="38">
        <f t="shared" si="26"/>
        <v>2.994470781136402E-3</v>
      </c>
      <c r="AP52" s="2">
        <v>4.5</v>
      </c>
      <c r="AQ52" s="2">
        <v>5.81</v>
      </c>
      <c r="AR52" s="2">
        <v>4.5</v>
      </c>
      <c r="AS52" s="2">
        <v>5.94</v>
      </c>
      <c r="AT52" s="2">
        <v>4.5</v>
      </c>
      <c r="AU52" s="2">
        <v>5.53</v>
      </c>
      <c r="AV52" s="8">
        <f t="shared" si="13"/>
        <v>4.5</v>
      </c>
      <c r="AW52" s="5">
        <f t="shared" si="14"/>
        <v>5.875</v>
      </c>
      <c r="AX52" s="5">
        <f t="shared" si="2"/>
        <v>0.60380267214799588</v>
      </c>
      <c r="AY52" s="4">
        <f t="shared" si="27"/>
        <v>19.634954084936208</v>
      </c>
      <c r="AZ52" s="38">
        <f t="shared" si="28"/>
        <v>0.29921129301276322</v>
      </c>
      <c r="BA52" s="38">
        <f t="shared" si="29"/>
        <v>0.18</v>
      </c>
      <c r="BB52" s="38">
        <f t="shared" si="30"/>
        <v>1.6622849611820179E-3</v>
      </c>
    </row>
    <row r="53" spans="2:54" x14ac:dyDescent="0.25">
      <c r="B53" s="2">
        <v>4.5999999999999996</v>
      </c>
      <c r="C53" s="2">
        <v>2.59</v>
      </c>
      <c r="D53" s="2">
        <v>4.5999999999999996</v>
      </c>
      <c r="E53" s="2">
        <v>4.3899999999999997</v>
      </c>
      <c r="F53" s="2">
        <v>4.5999999999999996</v>
      </c>
      <c r="G53" s="2">
        <v>3.8</v>
      </c>
      <c r="H53" s="8">
        <f t="shared" si="3"/>
        <v>4.5999999999999996</v>
      </c>
      <c r="I53" s="5">
        <f t="shared" si="4"/>
        <v>3.5933333333333333</v>
      </c>
      <c r="J53" s="5">
        <f t="shared" si="16"/>
        <v>3.5933333333333333</v>
      </c>
      <c r="K53" s="5">
        <f t="shared" si="5"/>
        <v>0.57462686567164178</v>
      </c>
      <c r="L53" s="4">
        <f t="shared" si="6"/>
        <v>19.634954084936208</v>
      </c>
      <c r="M53" s="38">
        <f t="shared" si="7"/>
        <v>0.18300696389660071</v>
      </c>
      <c r="N53" s="38">
        <f t="shared" si="8"/>
        <v>0.184</v>
      </c>
      <c r="O53" s="41">
        <v>46</v>
      </c>
      <c r="P53" s="2"/>
      <c r="Q53" s="2"/>
      <c r="R53" s="2">
        <v>4.5999999999999996</v>
      </c>
      <c r="S53" s="2">
        <v>10.38</v>
      </c>
      <c r="T53" s="2">
        <v>4.5999999999999996</v>
      </c>
      <c r="U53" s="2">
        <v>9.27</v>
      </c>
      <c r="V53" s="8">
        <f t="shared" si="9"/>
        <v>4.5999999999999996</v>
      </c>
      <c r="W53" s="5">
        <f t="shared" si="10"/>
        <v>9.8249999999999993</v>
      </c>
      <c r="X53" s="5">
        <f t="shared" si="0"/>
        <v>0.63346228239845259</v>
      </c>
      <c r="Y53" s="4">
        <f t="shared" si="17"/>
        <v>19.634954084936208</v>
      </c>
      <c r="Z53" s="38">
        <f t="shared" si="18"/>
        <v>0.50038314108091886</v>
      </c>
      <c r="AA53" s="38">
        <f t="shared" si="19"/>
        <v>0.184</v>
      </c>
      <c r="AB53" s="38">
        <f t="shared" si="20"/>
        <v>2.7194735928310807E-3</v>
      </c>
      <c r="AC53" s="2">
        <v>4.5999999999999996</v>
      </c>
      <c r="AD53" s="2">
        <v>9.0299999999999994</v>
      </c>
      <c r="AE53" s="2">
        <v>4.5999999999999996</v>
      </c>
      <c r="AF53" s="2">
        <v>8.39</v>
      </c>
      <c r="AG53" s="2">
        <v>4.5999999999999996</v>
      </c>
      <c r="AH53" s="2">
        <v>10.63</v>
      </c>
      <c r="AI53" s="1">
        <f t="shared" si="21"/>
        <v>4.5999999999999996</v>
      </c>
      <c r="AJ53" s="4">
        <f t="shared" si="22"/>
        <v>9.3500000000000014</v>
      </c>
      <c r="AK53" s="5">
        <f t="shared" si="1"/>
        <v>0.7780859916782249</v>
      </c>
      <c r="AL53" s="4">
        <f t="shared" si="23"/>
        <v>19.634954084936208</v>
      </c>
      <c r="AM53" s="38">
        <f t="shared" si="24"/>
        <v>0.47619158973095094</v>
      </c>
      <c r="AN53" s="38">
        <f t="shared" si="25"/>
        <v>0.184</v>
      </c>
      <c r="AO53" s="38">
        <f t="shared" si="26"/>
        <v>2.5879977702769077E-3</v>
      </c>
      <c r="AP53" s="2">
        <v>4.5999999999999996</v>
      </c>
      <c r="AQ53" s="2">
        <v>5.59</v>
      </c>
      <c r="AR53" s="2">
        <v>4.5999999999999996</v>
      </c>
      <c r="AS53" s="2">
        <v>5.87</v>
      </c>
      <c r="AT53" s="2">
        <v>4.5999999999999996</v>
      </c>
      <c r="AU53" s="2">
        <v>6.27</v>
      </c>
      <c r="AV53" s="8">
        <f t="shared" si="13"/>
        <v>4.5999999999999996</v>
      </c>
      <c r="AW53" s="5">
        <f t="shared" si="14"/>
        <v>5.73</v>
      </c>
      <c r="AX53" s="5">
        <f t="shared" si="2"/>
        <v>0.58890030832476881</v>
      </c>
      <c r="AY53" s="4">
        <f t="shared" si="27"/>
        <v>19.634954084936208</v>
      </c>
      <c r="AZ53" s="38">
        <f t="shared" si="28"/>
        <v>0.29182650365329932</v>
      </c>
      <c r="BA53" s="38">
        <f t="shared" si="29"/>
        <v>0.184</v>
      </c>
      <c r="BB53" s="38">
        <f t="shared" si="30"/>
        <v>1.5860136068114093E-3</v>
      </c>
    </row>
    <row r="54" spans="2:54" x14ac:dyDescent="0.25">
      <c r="B54" s="2">
        <v>4.7</v>
      </c>
      <c r="C54" s="2">
        <v>2.91</v>
      </c>
      <c r="D54" s="2">
        <v>4.7</v>
      </c>
      <c r="E54" s="2">
        <v>3.91</v>
      </c>
      <c r="F54" s="2">
        <v>4.7</v>
      </c>
      <c r="G54" s="2">
        <v>2.46</v>
      </c>
      <c r="H54" s="8">
        <f t="shared" si="3"/>
        <v>4.7</v>
      </c>
      <c r="I54" s="5">
        <f t="shared" si="4"/>
        <v>3.0933333333333337</v>
      </c>
      <c r="J54" s="5">
        <f t="shared" si="16"/>
        <v>3.0933333333333337</v>
      </c>
      <c r="K54" s="5">
        <f t="shared" si="5"/>
        <v>0.49466950959488282</v>
      </c>
      <c r="L54" s="4">
        <f t="shared" si="6"/>
        <v>19.634954084936208</v>
      </c>
      <c r="M54" s="38">
        <f t="shared" si="7"/>
        <v>0.15754217300189749</v>
      </c>
      <c r="N54" s="38">
        <f t="shared" si="8"/>
        <v>0.188</v>
      </c>
      <c r="O54" s="41">
        <v>47</v>
      </c>
      <c r="P54" s="2"/>
      <c r="Q54" s="2"/>
      <c r="R54" s="2">
        <v>4.7</v>
      </c>
      <c r="S54" s="2">
        <v>10.28</v>
      </c>
      <c r="T54" s="2">
        <v>4.7</v>
      </c>
      <c r="U54" s="2">
        <v>9.6199999999999992</v>
      </c>
      <c r="V54" s="8">
        <f t="shared" si="9"/>
        <v>4.7</v>
      </c>
      <c r="W54" s="5">
        <f t="shared" si="10"/>
        <v>9.9499999999999993</v>
      </c>
      <c r="X54" s="5">
        <f t="shared" si="0"/>
        <v>0.64152159896840744</v>
      </c>
      <c r="Y54" s="4">
        <f t="shared" si="17"/>
        <v>19.634954084936208</v>
      </c>
      <c r="Z54" s="38">
        <f t="shared" si="18"/>
        <v>0.50674933880459472</v>
      </c>
      <c r="AA54" s="38">
        <f t="shared" si="19"/>
        <v>0.188</v>
      </c>
      <c r="AB54" s="38">
        <f t="shared" si="20"/>
        <v>2.6954752064074191E-3</v>
      </c>
      <c r="AC54" s="2">
        <v>4.7</v>
      </c>
      <c r="AD54" s="2">
        <v>8.02</v>
      </c>
      <c r="AE54" s="2">
        <v>4.7</v>
      </c>
      <c r="AF54" s="2">
        <v>7.07</v>
      </c>
      <c r="AG54" s="2">
        <v>4.7</v>
      </c>
      <c r="AH54" s="2">
        <v>9.36</v>
      </c>
      <c r="AI54" s="1">
        <f t="shared" si="21"/>
        <v>4.7</v>
      </c>
      <c r="AJ54" s="4">
        <f t="shared" si="22"/>
        <v>8.15</v>
      </c>
      <c r="AK54" s="5">
        <f t="shared" si="1"/>
        <v>0.67822468793342583</v>
      </c>
      <c r="AL54" s="4">
        <f t="shared" si="23"/>
        <v>19.634954084936208</v>
      </c>
      <c r="AM54" s="38">
        <f t="shared" si="24"/>
        <v>0.41507609158366304</v>
      </c>
      <c r="AN54" s="38">
        <f t="shared" si="25"/>
        <v>0.188</v>
      </c>
      <c r="AO54" s="38">
        <f t="shared" si="26"/>
        <v>2.207851550976931E-3</v>
      </c>
      <c r="AP54" s="2">
        <v>4.7</v>
      </c>
      <c r="AQ54" s="2">
        <v>5.45</v>
      </c>
      <c r="AR54" s="2">
        <v>4.7</v>
      </c>
      <c r="AS54" s="2">
        <v>5.48</v>
      </c>
      <c r="AT54" s="2">
        <v>4.7</v>
      </c>
      <c r="AU54" s="2">
        <v>6.02</v>
      </c>
      <c r="AV54" s="8">
        <f t="shared" si="13"/>
        <v>4.7</v>
      </c>
      <c r="AW54" s="5">
        <f t="shared" si="14"/>
        <v>5.4649999999999999</v>
      </c>
      <c r="AX54" s="5">
        <f t="shared" si="2"/>
        <v>0.56166495375128467</v>
      </c>
      <c r="AY54" s="4">
        <f t="shared" si="27"/>
        <v>19.634954084936208</v>
      </c>
      <c r="AZ54" s="38">
        <f t="shared" si="28"/>
        <v>0.27833016447910658</v>
      </c>
      <c r="BA54" s="38">
        <f t="shared" si="29"/>
        <v>0.188</v>
      </c>
      <c r="BB54" s="38">
        <f t="shared" si="30"/>
        <v>1.4804795982931202E-3</v>
      </c>
    </row>
    <row r="55" spans="2:54" x14ac:dyDescent="0.25">
      <c r="B55" s="2">
        <v>4.8</v>
      </c>
      <c r="C55" s="2">
        <v>3.74</v>
      </c>
      <c r="D55" s="2">
        <v>4.8</v>
      </c>
      <c r="E55" s="2">
        <v>4.21</v>
      </c>
      <c r="F55" s="2">
        <v>4.8</v>
      </c>
      <c r="G55" s="2">
        <v>2.63</v>
      </c>
      <c r="H55" s="8">
        <f t="shared" si="3"/>
        <v>4.8</v>
      </c>
      <c r="I55" s="5">
        <f t="shared" si="4"/>
        <v>3.5266666666666668</v>
      </c>
      <c r="J55" s="5">
        <f t="shared" si="16"/>
        <v>3.5266666666666668</v>
      </c>
      <c r="K55" s="5">
        <f t="shared" si="5"/>
        <v>0.56396588486140731</v>
      </c>
      <c r="L55" s="4">
        <f t="shared" si="6"/>
        <v>19.634954084936208</v>
      </c>
      <c r="M55" s="38">
        <f t="shared" si="7"/>
        <v>0.17961165844397362</v>
      </c>
      <c r="N55" s="38">
        <f t="shared" si="8"/>
        <v>0.192</v>
      </c>
      <c r="O55" s="41">
        <v>48</v>
      </c>
      <c r="P55" s="2"/>
      <c r="Q55" s="2"/>
      <c r="R55" s="2">
        <v>4.8</v>
      </c>
      <c r="S55" s="2">
        <v>11.35</v>
      </c>
      <c r="T55" s="2">
        <v>4.8</v>
      </c>
      <c r="U55" s="2">
        <v>9.9</v>
      </c>
      <c r="V55" s="8">
        <f t="shared" si="9"/>
        <v>4.8</v>
      </c>
      <c r="W55" s="5">
        <f t="shared" si="10"/>
        <v>10.625</v>
      </c>
      <c r="X55" s="5">
        <f t="shared" si="0"/>
        <v>0.68504190844616375</v>
      </c>
      <c r="Y55" s="4">
        <f t="shared" si="17"/>
        <v>19.634954084936208</v>
      </c>
      <c r="Z55" s="38">
        <f t="shared" si="18"/>
        <v>0.54112680651244416</v>
      </c>
      <c r="AA55" s="38">
        <f t="shared" si="19"/>
        <v>0.192</v>
      </c>
      <c r="AB55" s="38">
        <f t="shared" si="20"/>
        <v>2.81836878391898E-3</v>
      </c>
      <c r="AC55" s="2">
        <v>4.8</v>
      </c>
      <c r="AD55" s="2">
        <v>7.76</v>
      </c>
      <c r="AE55" s="2">
        <v>4.8</v>
      </c>
      <c r="AF55" s="2">
        <v>7.28</v>
      </c>
      <c r="AG55" s="2">
        <v>4.8</v>
      </c>
      <c r="AH55" s="2">
        <v>8.2200000000000006</v>
      </c>
      <c r="AI55" s="1">
        <f t="shared" si="21"/>
        <v>4.8</v>
      </c>
      <c r="AJ55" s="4">
        <f t="shared" si="22"/>
        <v>7.753333333333333</v>
      </c>
      <c r="AK55" s="5">
        <f t="shared" si="1"/>
        <v>0.6452149791955617</v>
      </c>
      <c r="AL55" s="4">
        <f t="shared" si="23"/>
        <v>19.634954084936208</v>
      </c>
      <c r="AM55" s="38">
        <f t="shared" si="24"/>
        <v>0.39487402414053174</v>
      </c>
      <c r="AN55" s="38">
        <f t="shared" si="25"/>
        <v>0.192</v>
      </c>
      <c r="AO55" s="38">
        <f t="shared" si="26"/>
        <v>2.0566355423986028E-3</v>
      </c>
      <c r="AP55" s="2">
        <v>4.8</v>
      </c>
      <c r="AQ55" s="2">
        <v>5.52</v>
      </c>
      <c r="AR55" s="2">
        <v>4.8</v>
      </c>
      <c r="AS55" s="2">
        <v>5.84</v>
      </c>
      <c r="AT55" s="2">
        <v>4.8</v>
      </c>
      <c r="AU55" s="2">
        <v>5.98</v>
      </c>
      <c r="AV55" s="8">
        <f t="shared" si="13"/>
        <v>4.8</v>
      </c>
      <c r="AW55" s="5">
        <f t="shared" si="14"/>
        <v>5.68</v>
      </c>
      <c r="AX55" s="5">
        <f t="shared" si="2"/>
        <v>0.58376156217882835</v>
      </c>
      <c r="AY55" s="4">
        <f t="shared" si="27"/>
        <v>19.634954084936208</v>
      </c>
      <c r="AZ55" s="38">
        <f t="shared" si="28"/>
        <v>0.28928002456382895</v>
      </c>
      <c r="BA55" s="38">
        <f t="shared" si="29"/>
        <v>0.192</v>
      </c>
      <c r="BB55" s="38">
        <f t="shared" si="30"/>
        <v>1.5066667946032758E-3</v>
      </c>
    </row>
    <row r="56" spans="2:54" x14ac:dyDescent="0.25">
      <c r="B56" s="2">
        <v>4.9000000000000004</v>
      </c>
      <c r="C56" s="2">
        <v>3.09</v>
      </c>
      <c r="D56" s="2">
        <v>4.9000000000000004</v>
      </c>
      <c r="E56" s="2">
        <v>3.95</v>
      </c>
      <c r="F56" s="2">
        <v>4.9000000000000004</v>
      </c>
      <c r="G56" s="2">
        <v>3.57</v>
      </c>
      <c r="H56" s="8">
        <f t="shared" si="3"/>
        <v>4.9000000000000004</v>
      </c>
      <c r="I56" s="5">
        <f t="shared" si="4"/>
        <v>3.5366666666666666</v>
      </c>
      <c r="J56" s="5">
        <f t="shared" si="16"/>
        <v>3.5366666666666666</v>
      </c>
      <c r="K56" s="5">
        <f t="shared" si="5"/>
        <v>0.5655650319829425</v>
      </c>
      <c r="L56" s="4">
        <f t="shared" si="6"/>
        <v>19.634954084936208</v>
      </c>
      <c r="M56" s="38">
        <f t="shared" si="7"/>
        <v>0.18012095426186767</v>
      </c>
      <c r="N56" s="38">
        <f t="shared" si="8"/>
        <v>0.19600000000000001</v>
      </c>
      <c r="O56" s="41">
        <v>49</v>
      </c>
      <c r="P56" s="2"/>
      <c r="Q56" s="2"/>
      <c r="R56" s="2">
        <v>4.9000000000000004</v>
      </c>
      <c r="S56" s="2">
        <v>10.58</v>
      </c>
      <c r="T56" s="2">
        <v>4.9000000000000004</v>
      </c>
      <c r="U56" s="2">
        <v>9.86</v>
      </c>
      <c r="V56" s="8">
        <f t="shared" si="9"/>
        <v>4.9000000000000004</v>
      </c>
      <c r="W56" s="5">
        <f t="shared" si="10"/>
        <v>10.219999999999999</v>
      </c>
      <c r="X56" s="5">
        <f t="shared" si="0"/>
        <v>0.65892972275950989</v>
      </c>
      <c r="Y56" s="4">
        <f t="shared" si="17"/>
        <v>19.634954084936208</v>
      </c>
      <c r="Z56" s="38">
        <f t="shared" si="18"/>
        <v>0.52050032588773443</v>
      </c>
      <c r="AA56" s="38">
        <f t="shared" si="19"/>
        <v>0.19600000000000001</v>
      </c>
      <c r="AB56" s="38">
        <f t="shared" si="20"/>
        <v>2.6556139075904817E-3</v>
      </c>
      <c r="AC56" s="2">
        <v>4.9000000000000004</v>
      </c>
      <c r="AD56" s="2">
        <v>8.24</v>
      </c>
      <c r="AE56" s="2">
        <v>4.9000000000000004</v>
      </c>
      <c r="AF56" s="2">
        <v>7.96</v>
      </c>
      <c r="AG56" s="2">
        <v>4.9000000000000004</v>
      </c>
      <c r="AH56" s="2">
        <v>10.65</v>
      </c>
      <c r="AI56" s="1">
        <f t="shared" si="21"/>
        <v>4.9000000000000004</v>
      </c>
      <c r="AJ56" s="4">
        <f t="shared" si="22"/>
        <v>8.9500000000000011</v>
      </c>
      <c r="AK56" s="5">
        <f t="shared" si="1"/>
        <v>0.7447988904299585</v>
      </c>
      <c r="AL56" s="4">
        <f t="shared" si="23"/>
        <v>19.634954084936208</v>
      </c>
      <c r="AM56" s="38">
        <f t="shared" si="24"/>
        <v>0.45581975701518829</v>
      </c>
      <c r="AN56" s="38">
        <f t="shared" si="25"/>
        <v>0.19600000000000001</v>
      </c>
      <c r="AO56" s="38">
        <f t="shared" si="26"/>
        <v>2.3256110051795321E-3</v>
      </c>
      <c r="AP56" s="2">
        <v>4.9000000000000004</v>
      </c>
      <c r="AQ56" s="2">
        <v>5.62</v>
      </c>
      <c r="AR56" s="2">
        <v>4.9000000000000004</v>
      </c>
      <c r="AS56" s="2">
        <v>5.32</v>
      </c>
      <c r="AT56" s="2">
        <v>4.9000000000000004</v>
      </c>
      <c r="AU56" s="2">
        <v>6.27</v>
      </c>
      <c r="AV56" s="8">
        <f t="shared" si="13"/>
        <v>4.9000000000000004</v>
      </c>
      <c r="AW56" s="5">
        <f t="shared" si="14"/>
        <v>5.4700000000000006</v>
      </c>
      <c r="AX56" s="5">
        <f t="shared" si="2"/>
        <v>0.56217882836587874</v>
      </c>
      <c r="AY56" s="4">
        <f t="shared" si="27"/>
        <v>19.634954084936208</v>
      </c>
      <c r="AZ56" s="38">
        <f t="shared" si="28"/>
        <v>0.2785848123880536</v>
      </c>
      <c r="BA56" s="38">
        <f t="shared" si="29"/>
        <v>0.19600000000000001</v>
      </c>
      <c r="BB56" s="38">
        <f t="shared" si="30"/>
        <v>1.4213510836125183E-3</v>
      </c>
    </row>
    <row r="57" spans="2:54" x14ac:dyDescent="0.25">
      <c r="B57" s="2">
        <v>5</v>
      </c>
      <c r="C57" s="2">
        <v>3.15</v>
      </c>
      <c r="D57" s="2">
        <v>5</v>
      </c>
      <c r="E57" s="2">
        <v>3.7</v>
      </c>
      <c r="F57" s="2">
        <v>5</v>
      </c>
      <c r="G57" s="2">
        <v>3.83</v>
      </c>
      <c r="H57" s="8">
        <f t="shared" si="3"/>
        <v>5</v>
      </c>
      <c r="I57" s="5">
        <f t="shared" si="4"/>
        <v>3.56</v>
      </c>
      <c r="J57" s="5">
        <f t="shared" si="16"/>
        <v>3.56</v>
      </c>
      <c r="K57" s="5">
        <f t="shared" si="5"/>
        <v>0.56929637526652455</v>
      </c>
      <c r="L57" s="4">
        <f t="shared" si="6"/>
        <v>19.634954084936208</v>
      </c>
      <c r="M57" s="38">
        <f t="shared" si="7"/>
        <v>0.18130931117028717</v>
      </c>
      <c r="N57" s="38">
        <f t="shared" si="8"/>
        <v>0.2</v>
      </c>
      <c r="O57" s="41">
        <v>50</v>
      </c>
      <c r="P57" s="2"/>
      <c r="Q57" s="2"/>
      <c r="R57" s="2">
        <v>5</v>
      </c>
      <c r="S57" s="2">
        <v>11.1</v>
      </c>
      <c r="T57" s="2">
        <v>5</v>
      </c>
      <c r="U57" s="2">
        <v>10.26</v>
      </c>
      <c r="V57" s="8">
        <f t="shared" si="9"/>
        <v>5</v>
      </c>
      <c r="W57" s="5">
        <f t="shared" si="10"/>
        <v>10.68</v>
      </c>
      <c r="X57" s="5">
        <f t="shared" si="0"/>
        <v>0.68858800773694395</v>
      </c>
      <c r="Y57" s="4">
        <f t="shared" si="17"/>
        <v>19.634954084936208</v>
      </c>
      <c r="Z57" s="38">
        <f t="shared" si="18"/>
        <v>0.54392793351086144</v>
      </c>
      <c r="AA57" s="38">
        <f t="shared" si="19"/>
        <v>0.2</v>
      </c>
      <c r="AB57" s="38">
        <f t="shared" si="20"/>
        <v>2.7196396675543068E-3</v>
      </c>
      <c r="AC57" s="2">
        <v>5</v>
      </c>
      <c r="AD57" s="2">
        <v>7.93</v>
      </c>
      <c r="AE57" s="2">
        <v>5</v>
      </c>
      <c r="AF57" s="2">
        <v>9.8000000000000007</v>
      </c>
      <c r="AG57" s="2">
        <v>5</v>
      </c>
      <c r="AH57" s="2">
        <v>10.41</v>
      </c>
      <c r="AI57" s="1">
        <f t="shared" si="21"/>
        <v>5</v>
      </c>
      <c r="AJ57" s="4">
        <f t="shared" si="22"/>
        <v>9.3800000000000008</v>
      </c>
      <c r="AK57" s="5">
        <f t="shared" si="1"/>
        <v>0.78058252427184482</v>
      </c>
      <c r="AL57" s="4">
        <f t="shared" si="23"/>
        <v>19.634954084936208</v>
      </c>
      <c r="AM57" s="38">
        <f t="shared" si="24"/>
        <v>0.47771947718463309</v>
      </c>
      <c r="AN57" s="38">
        <f t="shared" si="25"/>
        <v>0.2</v>
      </c>
      <c r="AO57" s="38">
        <f t="shared" si="26"/>
        <v>2.3885973859231655E-3</v>
      </c>
      <c r="AP57" s="2">
        <v>5</v>
      </c>
      <c r="AQ57" s="2">
        <v>5.26</v>
      </c>
      <c r="AR57" s="2">
        <v>5</v>
      </c>
      <c r="AS57" s="2">
        <v>5.49</v>
      </c>
      <c r="AT57" s="2">
        <v>5</v>
      </c>
      <c r="AU57" s="2">
        <v>6.79</v>
      </c>
      <c r="AV57" s="8">
        <f t="shared" si="13"/>
        <v>5</v>
      </c>
      <c r="AW57" s="5">
        <f t="shared" si="14"/>
        <v>5.375</v>
      </c>
      <c r="AX57" s="5">
        <f t="shared" si="2"/>
        <v>0.55241521068859201</v>
      </c>
      <c r="AY57" s="4">
        <f t="shared" si="27"/>
        <v>19.634954084936208</v>
      </c>
      <c r="AZ57" s="38">
        <f t="shared" si="28"/>
        <v>0.27374650211805995</v>
      </c>
      <c r="BA57" s="38">
        <f t="shared" si="29"/>
        <v>0.2</v>
      </c>
      <c r="BB57" s="38">
        <f t="shared" si="30"/>
        <v>1.3687325105902997E-3</v>
      </c>
    </row>
    <row r="58" spans="2:54" x14ac:dyDescent="0.25">
      <c r="B58" s="2">
        <v>5.0999999999999996</v>
      </c>
      <c r="C58" s="2">
        <v>2.83</v>
      </c>
      <c r="D58" s="2">
        <v>5.0999999999999996</v>
      </c>
      <c r="E58" s="2">
        <v>3.71</v>
      </c>
      <c r="F58" s="2">
        <v>5.0999999999999996</v>
      </c>
      <c r="G58" s="2">
        <v>3.61</v>
      </c>
      <c r="H58" s="8">
        <f t="shared" si="3"/>
        <v>5.0999999999999996</v>
      </c>
      <c r="I58" s="5">
        <f t="shared" si="4"/>
        <v>3.3833333333333333</v>
      </c>
      <c r="J58" s="5">
        <f t="shared" si="16"/>
        <v>3.3833333333333333</v>
      </c>
      <c r="K58" s="5">
        <f t="shared" si="5"/>
        <v>0.54104477611940305</v>
      </c>
      <c r="L58" s="4">
        <f t="shared" si="6"/>
        <v>19.634954084936208</v>
      </c>
      <c r="M58" s="38">
        <f t="shared" si="7"/>
        <v>0.17231175172082536</v>
      </c>
      <c r="N58" s="38">
        <f t="shared" si="8"/>
        <v>0.20399999999999999</v>
      </c>
      <c r="O58" s="41">
        <v>51</v>
      </c>
      <c r="P58" s="2"/>
      <c r="Q58" s="2"/>
      <c r="R58" s="2">
        <v>5.0999999999999996</v>
      </c>
      <c r="S58" s="2">
        <v>11.08</v>
      </c>
      <c r="T58" s="2">
        <v>5.0999999999999996</v>
      </c>
      <c r="U58" s="2">
        <v>10.88</v>
      </c>
      <c r="V58" s="8">
        <f t="shared" si="9"/>
        <v>5.0999999999999996</v>
      </c>
      <c r="W58" s="5">
        <f t="shared" si="10"/>
        <v>10.98</v>
      </c>
      <c r="X58" s="5">
        <f t="shared" si="0"/>
        <v>0.70793036750483562</v>
      </c>
      <c r="Y58" s="4">
        <f t="shared" si="17"/>
        <v>19.634954084936208</v>
      </c>
      <c r="Z58" s="38">
        <f t="shared" si="18"/>
        <v>0.55920680804768352</v>
      </c>
      <c r="AA58" s="38">
        <f t="shared" si="19"/>
        <v>0.20399999999999999</v>
      </c>
      <c r="AB58" s="38">
        <f t="shared" si="20"/>
        <v>2.7412098433709981E-3</v>
      </c>
      <c r="AC58" s="2">
        <v>5.0999999999999996</v>
      </c>
      <c r="AD58" s="2">
        <v>8.1</v>
      </c>
      <c r="AE58" s="2">
        <v>5.0999999999999996</v>
      </c>
      <c r="AF58" s="2">
        <v>10.42</v>
      </c>
      <c r="AG58" s="2">
        <v>5.0999999999999996</v>
      </c>
      <c r="AH58" s="2">
        <v>9.3800000000000008</v>
      </c>
      <c r="AI58" s="1">
        <f t="shared" si="21"/>
        <v>5.0999999999999996</v>
      </c>
      <c r="AJ58" s="4">
        <f t="shared" si="22"/>
        <v>9.2999999999999989</v>
      </c>
      <c r="AK58" s="5">
        <f t="shared" si="1"/>
        <v>0.77392510402219139</v>
      </c>
      <c r="AL58" s="4">
        <f t="shared" si="23"/>
        <v>19.634954084936208</v>
      </c>
      <c r="AM58" s="38">
        <f t="shared" si="24"/>
        <v>0.47364511064148046</v>
      </c>
      <c r="AN58" s="38">
        <f t="shared" si="25"/>
        <v>0.20399999999999999</v>
      </c>
      <c r="AO58" s="38">
        <f t="shared" si="26"/>
        <v>2.3217897580464731E-3</v>
      </c>
      <c r="AP58" s="2">
        <v>5.0999999999999996</v>
      </c>
      <c r="AQ58" s="2">
        <v>5.68</v>
      </c>
      <c r="AR58" s="2">
        <v>5.0999999999999996</v>
      </c>
      <c r="AS58" s="2">
        <v>4.3499999999999996</v>
      </c>
      <c r="AT58" s="2">
        <v>5.0999999999999996</v>
      </c>
      <c r="AU58" s="2">
        <v>5.69</v>
      </c>
      <c r="AV58" s="8">
        <f t="shared" si="13"/>
        <v>5.0999999999999996</v>
      </c>
      <c r="AW58" s="5">
        <f t="shared" si="14"/>
        <v>5.0149999999999997</v>
      </c>
      <c r="AX58" s="5">
        <f t="shared" si="2"/>
        <v>0.51541623843782114</v>
      </c>
      <c r="AY58" s="4">
        <f t="shared" si="27"/>
        <v>19.634954084936208</v>
      </c>
      <c r="AZ58" s="38">
        <f t="shared" si="28"/>
        <v>0.25541185267387362</v>
      </c>
      <c r="BA58" s="38">
        <f t="shared" si="29"/>
        <v>0.20399999999999999</v>
      </c>
      <c r="BB58" s="38">
        <f t="shared" si="30"/>
        <v>1.2520188856562431E-3</v>
      </c>
    </row>
    <row r="59" spans="2:54" x14ac:dyDescent="0.25">
      <c r="B59" s="2">
        <v>5.2</v>
      </c>
      <c r="C59" s="2">
        <v>2.4900000000000002</v>
      </c>
      <c r="D59" s="2">
        <v>5.2</v>
      </c>
      <c r="E59" s="2">
        <v>3.76</v>
      </c>
      <c r="F59" s="2">
        <v>5.2</v>
      </c>
      <c r="G59" s="2">
        <v>3.15</v>
      </c>
      <c r="H59" s="8">
        <f t="shared" si="3"/>
        <v>5.2</v>
      </c>
      <c r="I59" s="5">
        <f t="shared" si="4"/>
        <v>3.1333333333333333</v>
      </c>
      <c r="J59" s="5">
        <f t="shared" si="16"/>
        <v>3.1333333333333333</v>
      </c>
      <c r="K59" s="5">
        <f t="shared" si="5"/>
        <v>0.50106609808102343</v>
      </c>
      <c r="L59" s="4">
        <f t="shared" si="6"/>
        <v>19.634954084936208</v>
      </c>
      <c r="M59" s="38">
        <f t="shared" si="7"/>
        <v>0.15957935627347372</v>
      </c>
      <c r="N59" s="38">
        <f t="shared" si="8"/>
        <v>0.20800000000000002</v>
      </c>
      <c r="O59" s="41">
        <v>52</v>
      </c>
      <c r="P59" s="2"/>
      <c r="Q59" s="2"/>
      <c r="R59" s="2">
        <v>5.2</v>
      </c>
      <c r="S59" s="2">
        <v>10.79</v>
      </c>
      <c r="T59" s="2">
        <v>5.2</v>
      </c>
      <c r="U59" s="2">
        <v>10.39</v>
      </c>
      <c r="V59" s="8">
        <f t="shared" si="9"/>
        <v>5.2</v>
      </c>
      <c r="W59" s="5">
        <f t="shared" si="10"/>
        <v>10.59</v>
      </c>
      <c r="X59" s="5">
        <f t="shared" si="0"/>
        <v>0.68278529980657643</v>
      </c>
      <c r="Y59" s="4">
        <f t="shared" si="17"/>
        <v>19.634954084936208</v>
      </c>
      <c r="Z59" s="38">
        <f t="shared" si="18"/>
        <v>0.53934427114981487</v>
      </c>
      <c r="AA59" s="38">
        <f t="shared" si="19"/>
        <v>0.20800000000000002</v>
      </c>
      <c r="AB59" s="38">
        <f t="shared" si="20"/>
        <v>2.5930013036048792E-3</v>
      </c>
      <c r="AC59" s="2">
        <v>5.2</v>
      </c>
      <c r="AD59" s="2">
        <v>8.08</v>
      </c>
      <c r="AE59" s="2">
        <v>5.2</v>
      </c>
      <c r="AF59" s="2">
        <v>10.86</v>
      </c>
      <c r="AG59" s="2">
        <v>5.2</v>
      </c>
      <c r="AH59" s="2">
        <v>10.06</v>
      </c>
      <c r="AI59" s="1">
        <f t="shared" si="21"/>
        <v>5.2</v>
      </c>
      <c r="AJ59" s="4">
        <f t="shared" si="22"/>
        <v>9.6666666666666661</v>
      </c>
      <c r="AK59" s="5">
        <f t="shared" si="1"/>
        <v>0.80443828016643548</v>
      </c>
      <c r="AL59" s="4">
        <f t="shared" si="23"/>
        <v>19.634954084936208</v>
      </c>
      <c r="AM59" s="38">
        <f t="shared" si="24"/>
        <v>0.49231929063092955</v>
      </c>
      <c r="AN59" s="38">
        <f t="shared" si="25"/>
        <v>0.20800000000000002</v>
      </c>
      <c r="AO59" s="38">
        <f t="shared" si="26"/>
        <v>2.3669196664948535E-3</v>
      </c>
      <c r="AP59" s="2">
        <v>5.2</v>
      </c>
      <c r="AQ59" s="2">
        <v>5.63</v>
      </c>
      <c r="AR59" s="2">
        <v>5.2</v>
      </c>
      <c r="AS59" s="2">
        <v>4.1900000000000004</v>
      </c>
      <c r="AT59" s="2">
        <v>5.2</v>
      </c>
      <c r="AU59" s="2">
        <v>5.5</v>
      </c>
      <c r="AV59" s="8">
        <f t="shared" si="13"/>
        <v>5.2</v>
      </c>
      <c r="AW59" s="5">
        <f t="shared" si="14"/>
        <v>4.91</v>
      </c>
      <c r="AX59" s="5">
        <f t="shared" si="2"/>
        <v>0.50462487153134639</v>
      </c>
      <c r="AY59" s="4">
        <f t="shared" si="27"/>
        <v>19.634954084936208</v>
      </c>
      <c r="AZ59" s="38">
        <f t="shared" si="28"/>
        <v>0.25006424658598597</v>
      </c>
      <c r="BA59" s="38">
        <f t="shared" si="29"/>
        <v>0.20800000000000002</v>
      </c>
      <c r="BB59" s="38">
        <f t="shared" si="30"/>
        <v>1.2022319547403172E-3</v>
      </c>
    </row>
    <row r="60" spans="2:54" x14ac:dyDescent="0.25">
      <c r="B60" s="2">
        <v>5.3</v>
      </c>
      <c r="C60" s="2">
        <v>2.72</v>
      </c>
      <c r="D60" s="2">
        <v>5.3</v>
      </c>
      <c r="E60" s="2">
        <v>3.8</v>
      </c>
      <c r="F60" s="2">
        <v>5.3</v>
      </c>
      <c r="G60" s="2">
        <v>3.05</v>
      </c>
      <c r="H60" s="8">
        <f t="shared" si="3"/>
        <v>5.3</v>
      </c>
      <c r="I60" s="5">
        <f t="shared" si="4"/>
        <v>3.19</v>
      </c>
      <c r="J60" s="5">
        <f t="shared" si="16"/>
        <v>3.19</v>
      </c>
      <c r="K60" s="5">
        <f t="shared" si="5"/>
        <v>0.51012793176972282</v>
      </c>
      <c r="L60" s="4">
        <f t="shared" si="6"/>
        <v>19.634954084936208</v>
      </c>
      <c r="M60" s="38">
        <f t="shared" si="7"/>
        <v>0.16246536590820676</v>
      </c>
      <c r="N60" s="38">
        <f t="shared" si="8"/>
        <v>0.21199999999999999</v>
      </c>
      <c r="O60" s="41">
        <v>53</v>
      </c>
      <c r="P60" s="2"/>
      <c r="Q60" s="2"/>
      <c r="R60" s="2">
        <v>5.3</v>
      </c>
      <c r="S60" s="2">
        <v>11.13</v>
      </c>
      <c r="T60" s="2">
        <v>5.3</v>
      </c>
      <c r="U60" s="2">
        <v>10.06</v>
      </c>
      <c r="V60" s="8">
        <f t="shared" si="9"/>
        <v>5.3</v>
      </c>
      <c r="W60" s="5">
        <f t="shared" si="10"/>
        <v>10.595000000000001</v>
      </c>
      <c r="X60" s="5">
        <f t="shared" si="0"/>
        <v>0.68310767246937465</v>
      </c>
      <c r="Y60" s="4">
        <f t="shared" si="17"/>
        <v>19.634954084936208</v>
      </c>
      <c r="Z60" s="38">
        <f t="shared" si="18"/>
        <v>0.53959891905876201</v>
      </c>
      <c r="AA60" s="38">
        <f t="shared" si="19"/>
        <v>0.21199999999999999</v>
      </c>
      <c r="AB60" s="38">
        <f t="shared" si="20"/>
        <v>2.5452779200885001E-3</v>
      </c>
      <c r="AC60" s="2">
        <v>5.3</v>
      </c>
      <c r="AD60" s="2">
        <v>8.83</v>
      </c>
      <c r="AE60" s="2">
        <v>5.3</v>
      </c>
      <c r="AF60" s="2">
        <v>10.74</v>
      </c>
      <c r="AG60" s="2">
        <v>5.3</v>
      </c>
      <c r="AH60" s="2">
        <v>9.27</v>
      </c>
      <c r="AI60" s="1">
        <f t="shared" si="21"/>
        <v>5.3</v>
      </c>
      <c r="AJ60" s="4">
        <f t="shared" si="22"/>
        <v>9.6133333333333333</v>
      </c>
      <c r="AK60" s="5">
        <f t="shared" si="1"/>
        <v>0.8</v>
      </c>
      <c r="AL60" s="4">
        <f t="shared" si="23"/>
        <v>19.634954084936208</v>
      </c>
      <c r="AM60" s="38">
        <f t="shared" si="24"/>
        <v>0.48960304626882789</v>
      </c>
      <c r="AN60" s="38">
        <f t="shared" si="25"/>
        <v>0.21199999999999999</v>
      </c>
      <c r="AO60" s="38">
        <f t="shared" si="26"/>
        <v>2.3094483314567353E-3</v>
      </c>
      <c r="AP60" s="2">
        <v>5.3</v>
      </c>
      <c r="AQ60" s="2">
        <v>5.42</v>
      </c>
      <c r="AR60" s="2">
        <v>5.3</v>
      </c>
      <c r="AS60" s="2">
        <v>4.79</v>
      </c>
      <c r="AT60" s="2">
        <v>5.3</v>
      </c>
      <c r="AU60" s="2">
        <v>5.25</v>
      </c>
      <c r="AV60" s="8">
        <f t="shared" si="13"/>
        <v>5.3</v>
      </c>
      <c r="AW60" s="5">
        <f t="shared" si="14"/>
        <v>5.1050000000000004</v>
      </c>
      <c r="AX60" s="5">
        <f t="shared" si="2"/>
        <v>0.52466598150051391</v>
      </c>
      <c r="AY60" s="4">
        <f t="shared" si="27"/>
        <v>19.634954084936208</v>
      </c>
      <c r="AZ60" s="38">
        <f t="shared" si="28"/>
        <v>0.25999551503492024</v>
      </c>
      <c r="BA60" s="38">
        <f t="shared" si="29"/>
        <v>0.21199999999999999</v>
      </c>
      <c r="BB60" s="38">
        <f t="shared" si="30"/>
        <v>1.2263939388439636E-3</v>
      </c>
    </row>
    <row r="61" spans="2:54" x14ac:dyDescent="0.25">
      <c r="B61" s="2">
        <v>5.4</v>
      </c>
      <c r="C61" s="2">
        <v>3.43</v>
      </c>
      <c r="D61" s="2">
        <v>5.4</v>
      </c>
      <c r="E61" s="2">
        <v>3.52</v>
      </c>
      <c r="F61" s="2">
        <v>5.4</v>
      </c>
      <c r="G61" s="2">
        <v>3.21</v>
      </c>
      <c r="H61" s="8">
        <f t="shared" si="3"/>
        <v>5.4000000000000012</v>
      </c>
      <c r="I61" s="5">
        <f t="shared" si="4"/>
        <v>3.3866666666666667</v>
      </c>
      <c r="J61" s="5">
        <f t="shared" si="16"/>
        <v>3.3866666666666667</v>
      </c>
      <c r="K61" s="5">
        <f t="shared" si="5"/>
        <v>0.54157782515991471</v>
      </c>
      <c r="L61" s="4">
        <f t="shared" si="6"/>
        <v>19.634954084936208</v>
      </c>
      <c r="M61" s="38">
        <f t="shared" si="7"/>
        <v>0.17248151699345671</v>
      </c>
      <c r="N61" s="38">
        <f t="shared" si="8"/>
        <v>0.21600000000000005</v>
      </c>
      <c r="O61" s="41">
        <v>54</v>
      </c>
      <c r="P61" s="2"/>
      <c r="Q61" s="2"/>
      <c r="R61" s="2">
        <v>5.4</v>
      </c>
      <c r="S61" s="2">
        <v>8.9700000000000006</v>
      </c>
      <c r="T61" s="2">
        <v>5.4</v>
      </c>
      <c r="U61" s="2">
        <v>9.89</v>
      </c>
      <c r="V61" s="8">
        <f t="shared" si="9"/>
        <v>5.4</v>
      </c>
      <c r="W61" s="5">
        <f t="shared" si="10"/>
        <v>9.43</v>
      </c>
      <c r="X61" s="5">
        <f t="shared" si="0"/>
        <v>0.60799484203739518</v>
      </c>
      <c r="Y61" s="4">
        <f t="shared" si="17"/>
        <v>19.634954084936208</v>
      </c>
      <c r="Z61" s="38">
        <f t="shared" si="18"/>
        <v>0.48026595627410334</v>
      </c>
      <c r="AA61" s="38">
        <f t="shared" si="19"/>
        <v>0.21600000000000003</v>
      </c>
      <c r="AB61" s="38">
        <f t="shared" si="20"/>
        <v>2.223453501268997E-3</v>
      </c>
      <c r="AC61" s="2">
        <v>5.4</v>
      </c>
      <c r="AD61" s="2">
        <v>9.66</v>
      </c>
      <c r="AE61" s="2">
        <v>5.4</v>
      </c>
      <c r="AF61" s="2">
        <v>9.4499999999999993</v>
      </c>
      <c r="AG61" s="2">
        <v>5.4</v>
      </c>
      <c r="AH61" s="2">
        <v>10.51</v>
      </c>
      <c r="AI61" s="1">
        <f t="shared" si="21"/>
        <v>5.4000000000000012</v>
      </c>
      <c r="AJ61" s="4">
        <f t="shared" si="22"/>
        <v>9.8733333333333331</v>
      </c>
      <c r="AK61" s="5">
        <f t="shared" si="1"/>
        <v>0.82163661581137315</v>
      </c>
      <c r="AL61" s="4">
        <f t="shared" si="23"/>
        <v>19.634954084936208</v>
      </c>
      <c r="AM61" s="38">
        <f t="shared" si="24"/>
        <v>0.50284473753407355</v>
      </c>
      <c r="AN61" s="38">
        <f t="shared" si="25"/>
        <v>0.21600000000000005</v>
      </c>
      <c r="AO61" s="38">
        <f t="shared" si="26"/>
        <v>2.3279848959910808E-3</v>
      </c>
      <c r="AP61" s="2">
        <v>5.4</v>
      </c>
      <c r="AQ61" s="2">
        <v>5.17</v>
      </c>
      <c r="AR61" s="2">
        <v>5.4</v>
      </c>
      <c r="AS61" s="2">
        <v>5.44</v>
      </c>
      <c r="AT61" s="2">
        <v>5.4</v>
      </c>
      <c r="AU61" s="2">
        <v>5.0199999999999996</v>
      </c>
      <c r="AV61" s="8">
        <f t="shared" si="13"/>
        <v>5.4</v>
      </c>
      <c r="AW61" s="5">
        <f t="shared" si="14"/>
        <v>5.3049999999999997</v>
      </c>
      <c r="AX61" s="5">
        <f t="shared" si="2"/>
        <v>0.54522096608427539</v>
      </c>
      <c r="AY61" s="4">
        <f t="shared" si="27"/>
        <v>19.634954084936208</v>
      </c>
      <c r="AZ61" s="38">
        <f t="shared" si="28"/>
        <v>0.27018143139280149</v>
      </c>
      <c r="BA61" s="38">
        <f t="shared" si="29"/>
        <v>0.21600000000000003</v>
      </c>
      <c r="BB61" s="38">
        <f t="shared" si="30"/>
        <v>1.2508399601518587E-3</v>
      </c>
    </row>
    <row r="62" spans="2:54" x14ac:dyDescent="0.25">
      <c r="B62" s="2">
        <v>5.5</v>
      </c>
      <c r="C62" s="2">
        <v>3.94</v>
      </c>
      <c r="D62" s="2">
        <v>5.5</v>
      </c>
      <c r="E62" s="2">
        <v>3.02</v>
      </c>
      <c r="F62" s="2">
        <v>5.5</v>
      </c>
      <c r="G62" s="2">
        <v>3.18</v>
      </c>
      <c r="H62" s="8">
        <f t="shared" si="3"/>
        <v>5.5</v>
      </c>
      <c r="I62" s="5">
        <f t="shared" si="4"/>
        <v>3.3800000000000003</v>
      </c>
      <c r="J62" s="5">
        <f t="shared" si="16"/>
        <v>3.3800000000000003</v>
      </c>
      <c r="K62" s="5">
        <f t="shared" si="5"/>
        <v>0.54051172707889139</v>
      </c>
      <c r="L62" s="4">
        <f t="shared" si="6"/>
        <v>19.634954084936208</v>
      </c>
      <c r="M62" s="38">
        <f t="shared" si="7"/>
        <v>0.17214198644819401</v>
      </c>
      <c r="N62" s="38">
        <f t="shared" si="8"/>
        <v>0.22</v>
      </c>
      <c r="O62" s="41">
        <v>55</v>
      </c>
      <c r="P62" s="2"/>
      <c r="Q62" s="2"/>
      <c r="R62" s="2">
        <v>5.5</v>
      </c>
      <c r="S62" s="2">
        <v>8.86</v>
      </c>
      <c r="T62" s="2">
        <v>5.5</v>
      </c>
      <c r="U62" s="2">
        <v>9.85</v>
      </c>
      <c r="V62" s="8">
        <f t="shared" si="9"/>
        <v>5.5</v>
      </c>
      <c r="W62" s="5">
        <f t="shared" si="10"/>
        <v>9.3550000000000004</v>
      </c>
      <c r="X62" s="5">
        <f t="shared" si="0"/>
        <v>0.60315925209542232</v>
      </c>
      <c r="Y62" s="4">
        <f t="shared" si="17"/>
        <v>19.634954084936208</v>
      </c>
      <c r="Z62" s="38">
        <f t="shared" si="18"/>
        <v>0.47644623763989791</v>
      </c>
      <c r="AA62" s="38">
        <f t="shared" si="19"/>
        <v>0.22</v>
      </c>
      <c r="AB62" s="38">
        <f t="shared" si="20"/>
        <v>2.1656647165449907E-3</v>
      </c>
      <c r="AC62" s="2">
        <v>5.5</v>
      </c>
      <c r="AD62" s="2">
        <v>9.24</v>
      </c>
      <c r="AE62" s="2">
        <v>5.5</v>
      </c>
      <c r="AF62" s="2">
        <v>9.8800000000000008</v>
      </c>
      <c r="AG62" s="2">
        <v>5.5</v>
      </c>
      <c r="AH62" s="2">
        <v>10.76</v>
      </c>
      <c r="AI62" s="1">
        <f t="shared" si="21"/>
        <v>5.5</v>
      </c>
      <c r="AJ62" s="4">
        <f t="shared" si="22"/>
        <v>9.9600000000000009</v>
      </c>
      <c r="AK62" s="5">
        <f t="shared" si="1"/>
        <v>0.82884882108183089</v>
      </c>
      <c r="AL62" s="4">
        <f t="shared" si="23"/>
        <v>19.634954084936208</v>
      </c>
      <c r="AM62" s="38">
        <f t="shared" si="24"/>
        <v>0.50725863462248888</v>
      </c>
      <c r="AN62" s="38">
        <f t="shared" si="25"/>
        <v>0.22</v>
      </c>
      <c r="AO62" s="38">
        <f t="shared" si="26"/>
        <v>2.3057210664658586E-3</v>
      </c>
      <c r="AP62" s="2">
        <v>5.5</v>
      </c>
      <c r="AQ62" s="2">
        <v>5.63</v>
      </c>
      <c r="AR62" s="2">
        <v>5.5</v>
      </c>
      <c r="AS62" s="2">
        <v>6.38</v>
      </c>
      <c r="AT62" s="2">
        <v>5.5</v>
      </c>
      <c r="AU62" s="2">
        <v>4.74</v>
      </c>
      <c r="AV62" s="8">
        <f t="shared" si="13"/>
        <v>5.5</v>
      </c>
      <c r="AW62" s="5">
        <f t="shared" si="14"/>
        <v>6.0049999999999999</v>
      </c>
      <c r="AX62" s="5">
        <f t="shared" si="2"/>
        <v>0.61716341212744086</v>
      </c>
      <c r="AY62" s="4">
        <f t="shared" si="27"/>
        <v>19.634954084936208</v>
      </c>
      <c r="AZ62" s="38">
        <f t="shared" si="28"/>
        <v>0.30583213864538605</v>
      </c>
      <c r="BA62" s="38">
        <f t="shared" si="29"/>
        <v>0.22</v>
      </c>
      <c r="BB62" s="38">
        <f t="shared" si="30"/>
        <v>1.3901460847517547E-3</v>
      </c>
    </row>
    <row r="63" spans="2:54" x14ac:dyDescent="0.25">
      <c r="B63" s="2">
        <v>5.6</v>
      </c>
      <c r="C63" s="2">
        <v>3.45</v>
      </c>
      <c r="D63" s="2">
        <v>5.6</v>
      </c>
      <c r="E63" s="2">
        <v>3.08</v>
      </c>
      <c r="F63" s="2">
        <v>5.6</v>
      </c>
      <c r="G63" s="2">
        <v>3.35</v>
      </c>
      <c r="H63" s="8">
        <f t="shared" si="3"/>
        <v>5.5999999999999988</v>
      </c>
      <c r="I63" s="5">
        <f t="shared" si="4"/>
        <v>3.2933333333333334</v>
      </c>
      <c r="J63" s="5">
        <f t="shared" si="16"/>
        <v>3.2933333333333334</v>
      </c>
      <c r="K63" s="5">
        <f t="shared" si="5"/>
        <v>0.52665245202558642</v>
      </c>
      <c r="L63" s="4">
        <f t="shared" si="6"/>
        <v>19.634954084936208</v>
      </c>
      <c r="M63" s="38">
        <f t="shared" si="7"/>
        <v>0.16772808935977876</v>
      </c>
      <c r="N63" s="38">
        <f t="shared" si="8"/>
        <v>0.22399999999999995</v>
      </c>
      <c r="O63" s="41">
        <v>56</v>
      </c>
      <c r="P63" s="2"/>
      <c r="Q63" s="2"/>
      <c r="R63" s="2">
        <v>5.6</v>
      </c>
      <c r="S63" s="2">
        <v>9.25</v>
      </c>
      <c r="T63" s="2">
        <v>5.6</v>
      </c>
      <c r="U63" s="2">
        <v>9.64</v>
      </c>
      <c r="V63" s="8">
        <f t="shared" si="9"/>
        <v>5.6</v>
      </c>
      <c r="W63" s="5">
        <f t="shared" si="10"/>
        <v>9.4450000000000003</v>
      </c>
      <c r="X63" s="5">
        <f t="shared" si="0"/>
        <v>0.60896196002578984</v>
      </c>
      <c r="Y63" s="4">
        <f t="shared" si="17"/>
        <v>19.634954084936208</v>
      </c>
      <c r="Z63" s="38">
        <f t="shared" si="18"/>
        <v>0.48102990000094448</v>
      </c>
      <c r="AA63" s="38">
        <f t="shared" si="19"/>
        <v>0.22399999999999998</v>
      </c>
      <c r="AB63" s="38">
        <f t="shared" si="20"/>
        <v>2.1474549107185024E-3</v>
      </c>
      <c r="AC63" s="2">
        <v>5.6</v>
      </c>
      <c r="AD63" s="2">
        <v>9.5299999999999994</v>
      </c>
      <c r="AE63" s="2">
        <v>5.6</v>
      </c>
      <c r="AF63" s="2">
        <v>9.5500000000000007</v>
      </c>
      <c r="AG63" s="2">
        <v>5.6</v>
      </c>
      <c r="AH63" s="2">
        <v>10.71</v>
      </c>
      <c r="AI63" s="1">
        <f t="shared" si="21"/>
        <v>5.5999999999999988</v>
      </c>
      <c r="AJ63" s="4">
        <f t="shared" si="22"/>
        <v>9.93</v>
      </c>
      <c r="AK63" s="5">
        <f t="shared" si="1"/>
        <v>0.82635228848821085</v>
      </c>
      <c r="AL63" s="4">
        <f t="shared" si="23"/>
        <v>19.634954084936208</v>
      </c>
      <c r="AM63" s="38">
        <f t="shared" si="24"/>
        <v>0.50573074716880662</v>
      </c>
      <c r="AN63" s="38">
        <f t="shared" si="25"/>
        <v>0.22399999999999995</v>
      </c>
      <c r="AO63" s="38">
        <f t="shared" si="26"/>
        <v>2.2577265498607444E-3</v>
      </c>
      <c r="AP63" s="2">
        <v>5.6</v>
      </c>
      <c r="AQ63" s="2">
        <v>5.53</v>
      </c>
      <c r="AR63" s="2">
        <v>5.6</v>
      </c>
      <c r="AS63" s="2">
        <v>5.37</v>
      </c>
      <c r="AT63" s="2">
        <v>5.6</v>
      </c>
      <c r="AU63" s="2">
        <v>5.0999999999999996</v>
      </c>
      <c r="AV63" s="8">
        <f t="shared" si="13"/>
        <v>5.6</v>
      </c>
      <c r="AW63" s="5">
        <f t="shared" si="14"/>
        <v>5.45</v>
      </c>
      <c r="AX63" s="5">
        <f t="shared" si="2"/>
        <v>0.56012332990750258</v>
      </c>
      <c r="AY63" s="4">
        <f t="shared" si="27"/>
        <v>19.634954084936208</v>
      </c>
      <c r="AZ63" s="38">
        <f t="shared" si="28"/>
        <v>0.27756622075226545</v>
      </c>
      <c r="BA63" s="38">
        <f t="shared" si="29"/>
        <v>0.22399999999999998</v>
      </c>
      <c r="BB63" s="38">
        <f t="shared" si="30"/>
        <v>1.2391349140726138E-3</v>
      </c>
    </row>
    <row r="64" spans="2:54" x14ac:dyDescent="0.25">
      <c r="B64" s="2">
        <v>5.7</v>
      </c>
      <c r="C64" s="2">
        <v>2.85</v>
      </c>
      <c r="D64" s="2">
        <v>5.7</v>
      </c>
      <c r="E64" s="2">
        <v>3.59</v>
      </c>
      <c r="F64" s="2">
        <v>5.7</v>
      </c>
      <c r="G64" s="2">
        <v>4</v>
      </c>
      <c r="H64" s="8">
        <f t="shared" si="3"/>
        <v>5.7</v>
      </c>
      <c r="I64" s="5">
        <f t="shared" si="4"/>
        <v>3.48</v>
      </c>
      <c r="J64" s="5">
        <f t="shared" si="16"/>
        <v>3.48</v>
      </c>
      <c r="K64" s="5">
        <f t="shared" si="5"/>
        <v>0.55650319829424311</v>
      </c>
      <c r="L64" s="4">
        <f t="shared" si="6"/>
        <v>19.634954084936208</v>
      </c>
      <c r="M64" s="38">
        <f t="shared" si="7"/>
        <v>0.17723494462713466</v>
      </c>
      <c r="N64" s="38">
        <f t="shared" si="8"/>
        <v>0.22800000000000001</v>
      </c>
      <c r="O64" s="41">
        <v>57</v>
      </c>
      <c r="P64" s="2"/>
      <c r="Q64" s="2"/>
      <c r="R64" s="2">
        <v>5.7</v>
      </c>
      <c r="S64" s="2">
        <v>9.01</v>
      </c>
      <c r="T64" s="2">
        <v>5.7</v>
      </c>
      <c r="U64" s="2">
        <v>9.82</v>
      </c>
      <c r="V64" s="8">
        <f t="shared" si="9"/>
        <v>5.7</v>
      </c>
      <c r="W64" s="5">
        <f t="shared" si="10"/>
        <v>9.4149999999999991</v>
      </c>
      <c r="X64" s="5">
        <f t="shared" si="0"/>
        <v>0.60702772404900063</v>
      </c>
      <c r="Y64" s="4">
        <f t="shared" si="17"/>
        <v>19.634954084936208</v>
      </c>
      <c r="Z64" s="38">
        <f t="shared" si="18"/>
        <v>0.47950201254726221</v>
      </c>
      <c r="AA64" s="38">
        <f t="shared" si="19"/>
        <v>0.22800000000000001</v>
      </c>
      <c r="AB64" s="38">
        <f t="shared" si="20"/>
        <v>2.1030790024002726E-3</v>
      </c>
      <c r="AC64" s="2">
        <v>5.7</v>
      </c>
      <c r="AD64" s="2">
        <v>8.4</v>
      </c>
      <c r="AE64" s="2">
        <v>5.7</v>
      </c>
      <c r="AF64" s="2">
        <v>9.61</v>
      </c>
      <c r="AG64" s="2">
        <v>5.7</v>
      </c>
      <c r="AH64" s="2">
        <v>10.64</v>
      </c>
      <c r="AI64" s="1">
        <f t="shared" si="21"/>
        <v>5.7</v>
      </c>
      <c r="AJ64" s="4">
        <f t="shared" si="22"/>
        <v>9.5499999999999989</v>
      </c>
      <c r="AK64" s="5">
        <f t="shared" si="1"/>
        <v>0.79472954230235782</v>
      </c>
      <c r="AL64" s="4">
        <f t="shared" si="23"/>
        <v>19.634954084936208</v>
      </c>
      <c r="AM64" s="38">
        <f t="shared" si="24"/>
        <v>0.48637750608883207</v>
      </c>
      <c r="AN64" s="38">
        <f t="shared" si="25"/>
        <v>0.22800000000000001</v>
      </c>
      <c r="AO64" s="38">
        <f t="shared" si="26"/>
        <v>2.1332346758282106E-3</v>
      </c>
      <c r="AP64" s="2">
        <v>5.7</v>
      </c>
      <c r="AQ64" s="2">
        <v>6.37</v>
      </c>
      <c r="AR64" s="2">
        <v>5.7</v>
      </c>
      <c r="AS64" s="2">
        <v>5.86</v>
      </c>
      <c r="AT64" s="2">
        <v>5.7</v>
      </c>
      <c r="AU64" s="2">
        <v>5.13</v>
      </c>
      <c r="AV64" s="8">
        <f t="shared" si="13"/>
        <v>5.7</v>
      </c>
      <c r="AW64" s="5">
        <f t="shared" si="14"/>
        <v>6.1150000000000002</v>
      </c>
      <c r="AX64" s="5">
        <f t="shared" si="2"/>
        <v>0.62846865364850979</v>
      </c>
      <c r="AY64" s="4">
        <f t="shared" si="27"/>
        <v>19.634954084936208</v>
      </c>
      <c r="AZ64" s="38">
        <f t="shared" si="28"/>
        <v>0.31143439264222078</v>
      </c>
      <c r="BA64" s="38">
        <f t="shared" si="29"/>
        <v>0.22800000000000001</v>
      </c>
      <c r="BB64" s="38">
        <f t="shared" si="30"/>
        <v>1.3659403186062314E-3</v>
      </c>
    </row>
    <row r="65" spans="2:54" x14ac:dyDescent="0.25">
      <c r="B65" s="2">
        <v>5.8</v>
      </c>
      <c r="C65" s="2">
        <v>2.59</v>
      </c>
      <c r="D65" s="2">
        <v>5.8</v>
      </c>
      <c r="E65" s="2">
        <v>4.07</v>
      </c>
      <c r="F65" s="2">
        <v>5.8</v>
      </c>
      <c r="G65" s="2">
        <v>4.21</v>
      </c>
      <c r="H65" s="8">
        <f t="shared" si="3"/>
        <v>5.8</v>
      </c>
      <c r="I65" s="5">
        <f t="shared" si="4"/>
        <v>3.6233333333333335</v>
      </c>
      <c r="J65" s="5">
        <f t="shared" si="16"/>
        <v>3.6233333333333335</v>
      </c>
      <c r="K65" s="5">
        <f t="shared" si="5"/>
        <v>0.57942430703624737</v>
      </c>
      <c r="L65" s="4">
        <f t="shared" si="6"/>
        <v>19.634954084936208</v>
      </c>
      <c r="M65" s="38">
        <f t="shared" si="7"/>
        <v>0.18453485135028291</v>
      </c>
      <c r="N65" s="38">
        <f t="shared" si="8"/>
        <v>0.23199999999999998</v>
      </c>
      <c r="O65" s="41">
        <v>58</v>
      </c>
      <c r="P65" s="2"/>
      <c r="Q65" s="2"/>
      <c r="R65" s="2">
        <v>5.8</v>
      </c>
      <c r="S65" s="2">
        <v>9.36</v>
      </c>
      <c r="T65" s="2">
        <v>5.8</v>
      </c>
      <c r="U65" s="2">
        <v>10.41</v>
      </c>
      <c r="V65" s="8">
        <f t="shared" si="9"/>
        <v>5.8</v>
      </c>
      <c r="W65" s="5">
        <f t="shared" si="10"/>
        <v>9.8849999999999998</v>
      </c>
      <c r="X65" s="5">
        <f t="shared" si="0"/>
        <v>0.6373307543520309</v>
      </c>
      <c r="Y65" s="4">
        <f t="shared" si="17"/>
        <v>19.634954084936208</v>
      </c>
      <c r="Z65" s="38">
        <f t="shared" si="18"/>
        <v>0.50343891598828328</v>
      </c>
      <c r="AA65" s="38">
        <f t="shared" si="19"/>
        <v>0.23199999999999998</v>
      </c>
      <c r="AB65" s="38">
        <f t="shared" si="20"/>
        <v>2.1699953275357039E-3</v>
      </c>
      <c r="AC65" s="2">
        <v>5.8</v>
      </c>
      <c r="AD65" s="2">
        <v>7.85</v>
      </c>
      <c r="AE65" s="2">
        <v>5.8</v>
      </c>
      <c r="AF65" s="2">
        <v>7.95</v>
      </c>
      <c r="AG65" s="2">
        <v>5.8</v>
      </c>
      <c r="AH65" s="2">
        <v>9.1199999999999992</v>
      </c>
      <c r="AI65" s="1">
        <f t="shared" si="21"/>
        <v>5.8</v>
      </c>
      <c r="AJ65" s="4">
        <f t="shared" si="22"/>
        <v>8.3066666666666666</v>
      </c>
      <c r="AK65" s="5">
        <f t="shared" si="1"/>
        <v>0.6912621359223301</v>
      </c>
      <c r="AL65" s="4">
        <f t="shared" si="23"/>
        <v>19.634954084936208</v>
      </c>
      <c r="AM65" s="38">
        <f t="shared" si="24"/>
        <v>0.42305505939733673</v>
      </c>
      <c r="AN65" s="38">
        <f t="shared" si="25"/>
        <v>0.23199999999999998</v>
      </c>
      <c r="AO65" s="38">
        <f t="shared" si="26"/>
        <v>1.8235131870574862E-3</v>
      </c>
      <c r="AP65" s="2">
        <v>5.8</v>
      </c>
      <c r="AQ65" s="2">
        <v>6.73</v>
      </c>
      <c r="AR65" s="2">
        <v>5.8</v>
      </c>
      <c r="AS65" s="2">
        <v>6.67</v>
      </c>
      <c r="AT65" s="2">
        <v>5.8</v>
      </c>
      <c r="AU65" s="2">
        <v>6.35</v>
      </c>
      <c r="AV65" s="8">
        <f t="shared" si="13"/>
        <v>5.8</v>
      </c>
      <c r="AW65" s="5">
        <f t="shared" si="14"/>
        <v>6.7</v>
      </c>
      <c r="AX65" s="5">
        <f t="shared" si="2"/>
        <v>0.68859198355601237</v>
      </c>
      <c r="AY65" s="4">
        <f t="shared" si="27"/>
        <v>19.634954084936208</v>
      </c>
      <c r="AZ65" s="38">
        <f t="shared" si="28"/>
        <v>0.3412281979890236</v>
      </c>
      <c r="BA65" s="38">
        <f t="shared" si="29"/>
        <v>0.23199999999999998</v>
      </c>
      <c r="BB65" s="38">
        <f t="shared" si="30"/>
        <v>1.4708111982285501E-3</v>
      </c>
    </row>
    <row r="66" spans="2:54" x14ac:dyDescent="0.25">
      <c r="B66" s="2">
        <v>5.9</v>
      </c>
      <c r="C66" s="2">
        <v>2.4300000000000002</v>
      </c>
      <c r="D66" s="2">
        <v>5.9</v>
      </c>
      <c r="E66" s="2">
        <v>4.3099999999999996</v>
      </c>
      <c r="F66" s="2">
        <v>5.9</v>
      </c>
      <c r="G66" s="2">
        <v>3.14</v>
      </c>
      <c r="H66" s="8">
        <f t="shared" si="3"/>
        <v>5.9000000000000012</v>
      </c>
      <c r="I66" s="5">
        <f t="shared" si="4"/>
        <v>3.2933333333333334</v>
      </c>
      <c r="J66" s="5">
        <f t="shared" si="16"/>
        <v>3.2933333333333334</v>
      </c>
      <c r="K66" s="5">
        <f t="shared" si="5"/>
        <v>0.52665245202558642</v>
      </c>
      <c r="L66" s="4">
        <f t="shared" si="6"/>
        <v>19.634954084936208</v>
      </c>
      <c r="M66" s="38">
        <f t="shared" si="7"/>
        <v>0.16772808935977876</v>
      </c>
      <c r="N66" s="38">
        <f t="shared" si="8"/>
        <v>0.23600000000000004</v>
      </c>
      <c r="O66" s="41">
        <v>59</v>
      </c>
      <c r="P66" s="2"/>
      <c r="Q66" s="2"/>
      <c r="R66" s="2">
        <v>5.9</v>
      </c>
      <c r="S66" s="2">
        <v>9.59</v>
      </c>
      <c r="T66" s="2">
        <v>5.9</v>
      </c>
      <c r="U66" s="2">
        <v>10.19</v>
      </c>
      <c r="V66" s="8">
        <f t="shared" si="9"/>
        <v>5.9</v>
      </c>
      <c r="W66" s="5">
        <f t="shared" si="10"/>
        <v>9.89</v>
      </c>
      <c r="X66" s="5">
        <f t="shared" si="0"/>
        <v>0.63765312701482924</v>
      </c>
      <c r="Y66" s="4">
        <f t="shared" si="17"/>
        <v>19.634954084936208</v>
      </c>
      <c r="Z66" s="38">
        <f t="shared" si="18"/>
        <v>0.50369356389723041</v>
      </c>
      <c r="AA66" s="38">
        <f t="shared" si="19"/>
        <v>0.23600000000000002</v>
      </c>
      <c r="AB66" s="38">
        <f t="shared" si="20"/>
        <v>2.1342947622763997E-3</v>
      </c>
      <c r="AC66" s="2">
        <v>5.9</v>
      </c>
      <c r="AD66" s="2">
        <v>8.07</v>
      </c>
      <c r="AE66" s="2">
        <v>5.9</v>
      </c>
      <c r="AF66" s="2">
        <v>7.67</v>
      </c>
      <c r="AG66" s="2">
        <v>5.9</v>
      </c>
      <c r="AH66" s="2">
        <v>7.33</v>
      </c>
      <c r="AI66" s="1">
        <f t="shared" si="21"/>
        <v>5.9000000000000012</v>
      </c>
      <c r="AJ66" s="4">
        <f t="shared" si="22"/>
        <v>7.69</v>
      </c>
      <c r="AK66" s="5">
        <f t="shared" si="1"/>
        <v>0.63994452149791969</v>
      </c>
      <c r="AL66" s="4">
        <f t="shared" si="23"/>
        <v>19.634954084936208</v>
      </c>
      <c r="AM66" s="38">
        <f t="shared" si="24"/>
        <v>0.39164848396053609</v>
      </c>
      <c r="AN66" s="38">
        <f t="shared" si="25"/>
        <v>0.23600000000000004</v>
      </c>
      <c r="AO66" s="38">
        <f t="shared" si="26"/>
        <v>1.6595274744090509E-3</v>
      </c>
      <c r="AP66" s="2">
        <v>5.9</v>
      </c>
      <c r="AQ66" s="2">
        <v>5.65</v>
      </c>
      <c r="AR66" s="2">
        <v>5.9</v>
      </c>
      <c r="AS66" s="2">
        <v>6.57</v>
      </c>
      <c r="AT66" s="2">
        <v>5.9</v>
      </c>
      <c r="AU66" s="2">
        <v>7.71</v>
      </c>
      <c r="AV66" s="8">
        <f t="shared" si="13"/>
        <v>5.9</v>
      </c>
      <c r="AW66" s="5">
        <f t="shared" si="14"/>
        <v>6.11</v>
      </c>
      <c r="AX66" s="5">
        <f t="shared" si="2"/>
        <v>0.62795477903391572</v>
      </c>
      <c r="AY66" s="4">
        <f t="shared" si="27"/>
        <v>19.634954084936208</v>
      </c>
      <c r="AZ66" s="38">
        <f t="shared" si="28"/>
        <v>0.31117974473327376</v>
      </c>
      <c r="BA66" s="38">
        <f t="shared" si="29"/>
        <v>0.23600000000000002</v>
      </c>
      <c r="BB66" s="38">
        <f t="shared" si="30"/>
        <v>1.3185582403952277E-3</v>
      </c>
    </row>
    <row r="67" spans="2:54" x14ac:dyDescent="0.25">
      <c r="B67" s="2">
        <v>6</v>
      </c>
      <c r="C67" s="2">
        <v>3.77</v>
      </c>
      <c r="D67" s="2">
        <v>6</v>
      </c>
      <c r="E67" s="2">
        <v>3.4</v>
      </c>
      <c r="F67" s="2">
        <v>6</v>
      </c>
      <c r="G67" s="2">
        <v>3.74</v>
      </c>
      <c r="H67" s="8">
        <f t="shared" si="3"/>
        <v>6</v>
      </c>
      <c r="I67" s="5">
        <f t="shared" si="4"/>
        <v>3.6366666666666667</v>
      </c>
      <c r="J67" s="5">
        <f t="shared" si="16"/>
        <v>3.6366666666666667</v>
      </c>
      <c r="K67" s="5">
        <f t="shared" si="5"/>
        <v>0.58155650319829433</v>
      </c>
      <c r="L67" s="4">
        <f t="shared" si="6"/>
        <v>19.634954084936208</v>
      </c>
      <c r="M67" s="38">
        <f t="shared" si="7"/>
        <v>0.18521391244080834</v>
      </c>
      <c r="N67" s="38">
        <f t="shared" si="8"/>
        <v>0.24</v>
      </c>
      <c r="O67" s="41">
        <v>60</v>
      </c>
      <c r="P67" s="2"/>
      <c r="Q67" s="2"/>
      <c r="R67" s="2">
        <v>6</v>
      </c>
      <c r="S67" s="2">
        <v>9.86</v>
      </c>
      <c r="T67" s="2">
        <v>6</v>
      </c>
      <c r="U67" s="2">
        <v>9.36</v>
      </c>
      <c r="V67" s="8">
        <f t="shared" si="9"/>
        <v>6</v>
      </c>
      <c r="W67" s="5">
        <f t="shared" si="10"/>
        <v>9.61</v>
      </c>
      <c r="X67" s="5">
        <f t="shared" si="0"/>
        <v>0.61960025789813022</v>
      </c>
      <c r="Y67" s="4">
        <f t="shared" si="17"/>
        <v>19.634954084936208</v>
      </c>
      <c r="Z67" s="38">
        <f t="shared" si="18"/>
        <v>0.48943328099619648</v>
      </c>
      <c r="AA67" s="38">
        <f t="shared" si="19"/>
        <v>0.24</v>
      </c>
      <c r="AB67" s="38">
        <f t="shared" si="20"/>
        <v>2.0393053374841521E-3</v>
      </c>
      <c r="AC67" s="2">
        <v>6</v>
      </c>
      <c r="AD67" s="2">
        <v>10.130000000000001</v>
      </c>
      <c r="AE67" s="2">
        <v>6</v>
      </c>
      <c r="AF67" s="2">
        <v>9.67</v>
      </c>
      <c r="AG67" s="2">
        <v>6</v>
      </c>
      <c r="AH67" s="2">
        <v>9.69</v>
      </c>
      <c r="AI67" s="1">
        <f t="shared" si="21"/>
        <v>6</v>
      </c>
      <c r="AJ67" s="4">
        <f t="shared" si="22"/>
        <v>9.83</v>
      </c>
      <c r="AK67" s="5">
        <f t="shared" si="1"/>
        <v>0.81803051317614428</v>
      </c>
      <c r="AL67" s="4">
        <f t="shared" si="23"/>
        <v>19.634954084936208</v>
      </c>
      <c r="AM67" s="38">
        <f t="shared" si="24"/>
        <v>0.50063778898986599</v>
      </c>
      <c r="AN67" s="38">
        <f t="shared" si="25"/>
        <v>0.24</v>
      </c>
      <c r="AO67" s="38">
        <f t="shared" si="26"/>
        <v>2.085990787457775E-3</v>
      </c>
      <c r="AP67" s="2">
        <v>6</v>
      </c>
      <c r="AQ67" s="2">
        <v>5.4</v>
      </c>
      <c r="AR67" s="2">
        <v>6</v>
      </c>
      <c r="AS67" s="2">
        <v>5.95</v>
      </c>
      <c r="AT67" s="2">
        <v>6</v>
      </c>
      <c r="AU67" s="2">
        <v>6.83</v>
      </c>
      <c r="AV67" s="8">
        <f t="shared" si="13"/>
        <v>6</v>
      </c>
      <c r="AW67" s="5">
        <f t="shared" si="14"/>
        <v>5.6750000000000007</v>
      </c>
      <c r="AX67" s="5">
        <f t="shared" si="2"/>
        <v>0.5832476875642344</v>
      </c>
      <c r="AY67" s="4">
        <f t="shared" si="27"/>
        <v>19.634954084936208</v>
      </c>
      <c r="AZ67" s="38">
        <f t="shared" si="28"/>
        <v>0.28902537665488198</v>
      </c>
      <c r="BA67" s="38">
        <f t="shared" si="29"/>
        <v>0.24</v>
      </c>
      <c r="BB67" s="38">
        <f t="shared" si="30"/>
        <v>1.204272402728675E-3</v>
      </c>
    </row>
    <row r="68" spans="2:54" x14ac:dyDescent="0.25">
      <c r="B68" s="2">
        <v>6.1</v>
      </c>
      <c r="C68" s="2">
        <v>2.86</v>
      </c>
      <c r="D68" s="2">
        <v>6.1</v>
      </c>
      <c r="E68" s="2">
        <v>3.43</v>
      </c>
      <c r="F68" s="2">
        <v>6.1</v>
      </c>
      <c r="G68" s="2">
        <v>3.47</v>
      </c>
      <c r="H68" s="8">
        <f t="shared" si="3"/>
        <v>6.0999999999999988</v>
      </c>
      <c r="I68" s="5">
        <f t="shared" si="4"/>
        <v>3.2533333333333334</v>
      </c>
      <c r="J68" s="5">
        <f t="shared" si="16"/>
        <v>3.2533333333333334</v>
      </c>
      <c r="K68" s="5">
        <f t="shared" si="5"/>
        <v>0.52025586353944564</v>
      </c>
      <c r="L68" s="4">
        <f t="shared" si="6"/>
        <v>19.634954084936208</v>
      </c>
      <c r="M68" s="38">
        <f t="shared" si="7"/>
        <v>0.1656909060882025</v>
      </c>
      <c r="N68" s="38">
        <f t="shared" si="8"/>
        <v>0.24399999999999994</v>
      </c>
      <c r="O68" s="41">
        <v>61</v>
      </c>
      <c r="P68" s="2"/>
      <c r="Q68" s="2"/>
      <c r="R68" s="2">
        <v>6.1</v>
      </c>
      <c r="S68" s="2">
        <v>9.11</v>
      </c>
      <c r="T68" s="2">
        <v>6.1</v>
      </c>
      <c r="U68" s="2">
        <v>9.68</v>
      </c>
      <c r="V68" s="8">
        <f t="shared" si="9"/>
        <v>6.1</v>
      </c>
      <c r="W68" s="5">
        <f t="shared" si="10"/>
        <v>9.3949999999999996</v>
      </c>
      <c r="X68" s="5">
        <f t="shared" si="0"/>
        <v>0.60573823339780786</v>
      </c>
      <c r="Y68" s="4">
        <f t="shared" si="17"/>
        <v>19.634954084936208</v>
      </c>
      <c r="Z68" s="38">
        <f t="shared" si="18"/>
        <v>0.47848342091147411</v>
      </c>
      <c r="AA68" s="38">
        <f t="shared" si="19"/>
        <v>0.24399999999999999</v>
      </c>
      <c r="AB68" s="38">
        <f t="shared" si="20"/>
        <v>1.9609976266863694E-3</v>
      </c>
      <c r="AC68" s="2">
        <v>6.1</v>
      </c>
      <c r="AD68" s="2">
        <v>8.4700000000000006</v>
      </c>
      <c r="AE68" s="2">
        <v>6.1</v>
      </c>
      <c r="AF68" s="2">
        <v>11.4</v>
      </c>
      <c r="AG68" s="2">
        <v>6.1</v>
      </c>
      <c r="AH68" s="2">
        <v>8.85</v>
      </c>
      <c r="AI68" s="1">
        <f t="shared" si="21"/>
        <v>6.0999999999999988</v>
      </c>
      <c r="AJ68" s="4">
        <f t="shared" si="22"/>
        <v>9.5733333333333324</v>
      </c>
      <c r="AK68" s="5">
        <f t="shared" si="1"/>
        <v>0.79667128987517333</v>
      </c>
      <c r="AL68" s="4">
        <f t="shared" si="23"/>
        <v>19.634954084936208</v>
      </c>
      <c r="AM68" s="38">
        <f t="shared" si="24"/>
        <v>0.48756586299725158</v>
      </c>
      <c r="AN68" s="38">
        <f t="shared" si="25"/>
        <v>0.24399999999999994</v>
      </c>
      <c r="AO68" s="38">
        <f t="shared" si="26"/>
        <v>1.9982207499887367E-3</v>
      </c>
      <c r="AP68" s="2">
        <v>6.1</v>
      </c>
      <c r="AQ68" s="2">
        <v>4.87</v>
      </c>
      <c r="AR68" s="2">
        <v>6.1</v>
      </c>
      <c r="AS68" s="2">
        <v>5.43</v>
      </c>
      <c r="AT68" s="2">
        <v>6.1</v>
      </c>
      <c r="AU68" s="2">
        <v>6.41</v>
      </c>
      <c r="AV68" s="8">
        <f t="shared" si="13"/>
        <v>6.1</v>
      </c>
      <c r="AW68" s="5">
        <f t="shared" si="14"/>
        <v>5.15</v>
      </c>
      <c r="AX68" s="5">
        <f t="shared" si="2"/>
        <v>0.52929085303186019</v>
      </c>
      <c r="AY68" s="4">
        <f t="shared" si="27"/>
        <v>19.634954084936208</v>
      </c>
      <c r="AZ68" s="38">
        <f t="shared" si="28"/>
        <v>0.26228734621544353</v>
      </c>
      <c r="BA68" s="38">
        <f t="shared" si="29"/>
        <v>0.24399999999999999</v>
      </c>
      <c r="BB68" s="38">
        <f t="shared" si="30"/>
        <v>1.0749481402272274E-3</v>
      </c>
    </row>
    <row r="69" spans="2:54" x14ac:dyDescent="0.25">
      <c r="B69" s="2">
        <v>6.2</v>
      </c>
      <c r="C69" s="2">
        <v>4</v>
      </c>
      <c r="D69" s="2">
        <v>6.2</v>
      </c>
      <c r="E69" s="2">
        <v>3.23</v>
      </c>
      <c r="F69" s="2">
        <v>6.2</v>
      </c>
      <c r="G69" s="2">
        <v>3.03</v>
      </c>
      <c r="H69" s="8">
        <f t="shared" si="3"/>
        <v>6.2</v>
      </c>
      <c r="I69" s="5">
        <f t="shared" si="4"/>
        <v>3.42</v>
      </c>
      <c r="J69" s="5">
        <f t="shared" si="16"/>
        <v>3.42</v>
      </c>
      <c r="K69" s="5">
        <f t="shared" si="5"/>
        <v>0.54690831556503205</v>
      </c>
      <c r="L69" s="4">
        <f t="shared" si="6"/>
        <v>19.634954084936208</v>
      </c>
      <c r="M69" s="38">
        <f t="shared" si="7"/>
        <v>0.17417916971977024</v>
      </c>
      <c r="N69" s="38">
        <f t="shared" si="8"/>
        <v>0.248</v>
      </c>
      <c r="O69" s="41">
        <v>62</v>
      </c>
      <c r="P69" s="2"/>
      <c r="Q69" s="2"/>
      <c r="R69" s="2">
        <v>6.2</v>
      </c>
      <c r="S69" s="2">
        <v>9.43</v>
      </c>
      <c r="T69" s="2">
        <v>6.2</v>
      </c>
      <c r="U69" s="2">
        <v>10.1</v>
      </c>
      <c r="V69" s="8">
        <f t="shared" si="9"/>
        <v>6.2</v>
      </c>
      <c r="W69" s="5">
        <f t="shared" si="10"/>
        <v>9.7650000000000006</v>
      </c>
      <c r="X69" s="5">
        <f t="shared" si="0"/>
        <v>0.62959381044487428</v>
      </c>
      <c r="Y69" s="4">
        <f t="shared" si="17"/>
        <v>19.634954084936208</v>
      </c>
      <c r="Z69" s="38">
        <f t="shared" si="18"/>
        <v>0.49732736617355455</v>
      </c>
      <c r="AA69" s="38">
        <f t="shared" si="19"/>
        <v>0.248</v>
      </c>
      <c r="AB69" s="38">
        <f t="shared" si="20"/>
        <v>2.0053522829578813E-3</v>
      </c>
      <c r="AC69" s="2">
        <v>6.2</v>
      </c>
      <c r="AD69" s="2">
        <v>8.07</v>
      </c>
      <c r="AE69" s="2">
        <v>6.2</v>
      </c>
      <c r="AF69" s="2">
        <v>9.92</v>
      </c>
      <c r="AG69" s="2">
        <v>6.2</v>
      </c>
      <c r="AH69" s="2">
        <v>9.42</v>
      </c>
      <c r="AI69" s="1">
        <f t="shared" si="21"/>
        <v>6.2</v>
      </c>
      <c r="AJ69" s="4">
        <f t="shared" si="22"/>
        <v>9.1366666666666685</v>
      </c>
      <c r="AK69" s="5">
        <f t="shared" si="1"/>
        <v>0.76033287101248292</v>
      </c>
      <c r="AL69" s="4">
        <f t="shared" si="23"/>
        <v>19.634954084936208</v>
      </c>
      <c r="AM69" s="38">
        <f t="shared" si="24"/>
        <v>0.46532661228254424</v>
      </c>
      <c r="AN69" s="38">
        <f t="shared" si="25"/>
        <v>0.248</v>
      </c>
      <c r="AO69" s="38">
        <f t="shared" si="26"/>
        <v>1.876316985010259E-3</v>
      </c>
      <c r="AP69" s="2">
        <v>6.2</v>
      </c>
      <c r="AQ69" s="2">
        <v>5.84</v>
      </c>
      <c r="AR69" s="2">
        <v>6.2</v>
      </c>
      <c r="AS69" s="2">
        <v>5.77</v>
      </c>
      <c r="AT69" s="2">
        <v>6.2</v>
      </c>
      <c r="AU69" s="2">
        <v>5.73</v>
      </c>
      <c r="AV69" s="8">
        <f t="shared" si="13"/>
        <v>6.2</v>
      </c>
      <c r="AW69" s="5">
        <f t="shared" si="14"/>
        <v>5.8049999999999997</v>
      </c>
      <c r="AX69" s="5">
        <f t="shared" si="2"/>
        <v>0.59660842754367926</v>
      </c>
      <c r="AY69" s="4">
        <f t="shared" si="27"/>
        <v>19.634954084936208</v>
      </c>
      <c r="AZ69" s="38">
        <f t="shared" si="28"/>
        <v>0.29564622228750476</v>
      </c>
      <c r="BA69" s="38">
        <f t="shared" si="29"/>
        <v>0.248</v>
      </c>
      <c r="BB69" s="38">
        <f t="shared" si="30"/>
        <v>1.1921218640625192E-3</v>
      </c>
    </row>
    <row r="70" spans="2:54" x14ac:dyDescent="0.25">
      <c r="B70" s="2">
        <v>6.3</v>
      </c>
      <c r="C70" s="2">
        <v>4.03</v>
      </c>
      <c r="D70" s="2">
        <v>6.3</v>
      </c>
      <c r="E70" s="2">
        <v>3.53</v>
      </c>
      <c r="F70" s="2">
        <v>6.3</v>
      </c>
      <c r="G70" s="2">
        <v>3.63</v>
      </c>
      <c r="H70" s="8">
        <f t="shared" si="3"/>
        <v>6.3</v>
      </c>
      <c r="I70" s="5">
        <f t="shared" si="4"/>
        <v>3.7300000000000004</v>
      </c>
      <c r="J70" s="5">
        <f t="shared" si="16"/>
        <v>3.7300000000000004</v>
      </c>
      <c r="K70" s="5">
        <f t="shared" si="5"/>
        <v>0.59648187633262273</v>
      </c>
      <c r="L70" s="4">
        <f t="shared" si="6"/>
        <v>19.634954084936208</v>
      </c>
      <c r="M70" s="38">
        <f t="shared" si="7"/>
        <v>0.18996734007448629</v>
      </c>
      <c r="N70" s="38">
        <f t="shared" si="8"/>
        <v>0.252</v>
      </c>
      <c r="O70" s="41">
        <v>63</v>
      </c>
      <c r="P70" s="2"/>
      <c r="Q70" s="2"/>
      <c r="R70" s="2">
        <v>6.3</v>
      </c>
      <c r="S70" s="2">
        <v>9.76</v>
      </c>
      <c r="T70" s="2">
        <v>6.3</v>
      </c>
      <c r="U70" s="2">
        <v>10.38</v>
      </c>
      <c r="V70" s="8">
        <f t="shared" si="9"/>
        <v>6.3</v>
      </c>
      <c r="W70" s="5">
        <f t="shared" si="10"/>
        <v>10.07</v>
      </c>
      <c r="X70" s="5">
        <f t="shared" si="0"/>
        <v>0.64925854287556417</v>
      </c>
      <c r="Y70" s="4">
        <f t="shared" si="17"/>
        <v>19.634954084936208</v>
      </c>
      <c r="Z70" s="38">
        <f t="shared" si="18"/>
        <v>0.51286088861932355</v>
      </c>
      <c r="AA70" s="38">
        <f t="shared" si="19"/>
        <v>0.252</v>
      </c>
      <c r="AB70" s="38">
        <f t="shared" si="20"/>
        <v>2.0351622564258871E-3</v>
      </c>
      <c r="AC70" s="2">
        <v>6.3</v>
      </c>
      <c r="AD70" s="2">
        <v>8.0500000000000007</v>
      </c>
      <c r="AE70" s="2">
        <v>6.3</v>
      </c>
      <c r="AF70" s="2">
        <v>9</v>
      </c>
      <c r="AG70" s="2">
        <v>6.3</v>
      </c>
      <c r="AH70" s="2">
        <v>10.31</v>
      </c>
      <c r="AI70" s="1">
        <f t="shared" si="21"/>
        <v>6.3</v>
      </c>
      <c r="AJ70" s="4">
        <f t="shared" si="22"/>
        <v>9.1199999999999992</v>
      </c>
      <c r="AK70" s="5">
        <f t="shared" si="1"/>
        <v>0.75894590846047161</v>
      </c>
      <c r="AL70" s="4">
        <f t="shared" si="23"/>
        <v>19.634954084936208</v>
      </c>
      <c r="AM70" s="38">
        <f t="shared" si="24"/>
        <v>0.46447778591938732</v>
      </c>
      <c r="AN70" s="38">
        <f t="shared" si="25"/>
        <v>0.252</v>
      </c>
      <c r="AO70" s="38">
        <f t="shared" si="26"/>
        <v>1.843165817140426E-3</v>
      </c>
      <c r="AP70" s="2">
        <v>6.3</v>
      </c>
      <c r="AQ70" s="2">
        <v>5.79</v>
      </c>
      <c r="AR70" s="2">
        <v>6.3</v>
      </c>
      <c r="AS70" s="2">
        <v>5.54</v>
      </c>
      <c r="AT70" s="2">
        <v>6.3</v>
      </c>
      <c r="AU70" s="2">
        <v>4.7300000000000004</v>
      </c>
      <c r="AV70" s="8">
        <f t="shared" si="13"/>
        <v>6.3</v>
      </c>
      <c r="AW70" s="5">
        <f t="shared" si="14"/>
        <v>5.665</v>
      </c>
      <c r="AX70" s="5">
        <f t="shared" si="2"/>
        <v>0.58221993833504626</v>
      </c>
      <c r="AY70" s="4">
        <f t="shared" si="27"/>
        <v>19.634954084936208</v>
      </c>
      <c r="AZ70" s="38">
        <f t="shared" si="28"/>
        <v>0.28851608083698788</v>
      </c>
      <c r="BA70" s="38">
        <f t="shared" si="29"/>
        <v>0.252</v>
      </c>
      <c r="BB70" s="38">
        <f t="shared" si="30"/>
        <v>1.1449050826864598E-3</v>
      </c>
    </row>
    <row r="71" spans="2:54" x14ac:dyDescent="0.25">
      <c r="B71" s="2">
        <v>6.4</v>
      </c>
      <c r="C71" s="2">
        <v>4.4000000000000004</v>
      </c>
      <c r="D71" s="2">
        <v>6.4</v>
      </c>
      <c r="E71" s="2">
        <v>3.46</v>
      </c>
      <c r="F71" s="2">
        <v>6.4</v>
      </c>
      <c r="G71" s="2">
        <v>3.5</v>
      </c>
      <c r="H71" s="8">
        <f t="shared" si="3"/>
        <v>6.4000000000000012</v>
      </c>
      <c r="I71" s="5">
        <f t="shared" si="4"/>
        <v>3.7866666666666666</v>
      </c>
      <c r="J71" s="5">
        <f t="shared" si="16"/>
        <v>3.7866666666666666</v>
      </c>
      <c r="K71" s="5">
        <f t="shared" si="5"/>
        <v>0.60554371002132201</v>
      </c>
      <c r="L71" s="4">
        <f t="shared" si="6"/>
        <v>19.634954084936208</v>
      </c>
      <c r="M71" s="38">
        <f t="shared" si="7"/>
        <v>0.1928533497092193</v>
      </c>
      <c r="N71" s="38">
        <f t="shared" si="8"/>
        <v>0.25600000000000006</v>
      </c>
      <c r="O71" s="41">
        <v>64</v>
      </c>
      <c r="P71" s="2"/>
      <c r="Q71" s="2"/>
      <c r="R71" s="2">
        <v>6.4</v>
      </c>
      <c r="S71" s="2">
        <v>9.5399999999999991</v>
      </c>
      <c r="T71" s="2">
        <v>6.4</v>
      </c>
      <c r="U71" s="2">
        <v>10.68</v>
      </c>
      <c r="V71" s="8">
        <f t="shared" si="9"/>
        <v>6.4</v>
      </c>
      <c r="W71" s="5">
        <f t="shared" si="10"/>
        <v>10.11</v>
      </c>
      <c r="X71" s="5">
        <f t="shared" ref="X71:X134" si="31">(W71-W$2)/X$2</f>
        <v>0.65183752417794971</v>
      </c>
      <c r="Y71" s="4">
        <f t="shared" si="17"/>
        <v>19.634954084936208</v>
      </c>
      <c r="Z71" s="38">
        <f t="shared" si="18"/>
        <v>0.51489807189089976</v>
      </c>
      <c r="AA71" s="38">
        <f t="shared" si="19"/>
        <v>0.25600000000000001</v>
      </c>
      <c r="AB71" s="38">
        <f t="shared" si="20"/>
        <v>2.0113205933238272E-3</v>
      </c>
      <c r="AC71" s="2">
        <v>6.4</v>
      </c>
      <c r="AD71" s="2">
        <v>11.09</v>
      </c>
      <c r="AE71" s="2">
        <v>6.4</v>
      </c>
      <c r="AF71" s="2">
        <v>11.2</v>
      </c>
      <c r="AG71" s="2">
        <v>6.4</v>
      </c>
      <c r="AH71" s="2">
        <v>11.86</v>
      </c>
      <c r="AI71" s="1">
        <f t="shared" si="21"/>
        <v>6.4000000000000012</v>
      </c>
      <c r="AJ71" s="4">
        <f t="shared" si="22"/>
        <v>11.383333333333333</v>
      </c>
      <c r="AK71" s="5">
        <f t="shared" ref="AK71:AK134" si="32">(AJ71-AJ$2)/AK$2</f>
        <v>0.94729542302357839</v>
      </c>
      <c r="AL71" s="4">
        <f t="shared" si="23"/>
        <v>19.634954084936208</v>
      </c>
      <c r="AM71" s="38">
        <f t="shared" si="24"/>
        <v>0.57974840603607736</v>
      </c>
      <c r="AN71" s="38">
        <f t="shared" si="25"/>
        <v>0.25600000000000006</v>
      </c>
      <c r="AO71" s="38">
        <f t="shared" si="26"/>
        <v>2.2646422110784267E-3</v>
      </c>
      <c r="AP71" s="2">
        <v>6.4</v>
      </c>
      <c r="AQ71" s="2">
        <v>5.46</v>
      </c>
      <c r="AR71" s="2">
        <v>6.4</v>
      </c>
      <c r="AS71" s="2">
        <v>5.41</v>
      </c>
      <c r="AT71" s="2">
        <v>6.4</v>
      </c>
      <c r="AU71" s="2">
        <v>4.3</v>
      </c>
      <c r="AV71" s="8">
        <f t="shared" si="13"/>
        <v>6.4</v>
      </c>
      <c r="AW71" s="5">
        <f t="shared" si="14"/>
        <v>5.4350000000000005</v>
      </c>
      <c r="AX71" s="5">
        <f t="shared" ref="AX71:AX134" si="33">(AW71-AW$2)/AX$2</f>
        <v>0.55858170606372048</v>
      </c>
      <c r="AY71" s="4">
        <f t="shared" si="27"/>
        <v>19.634954084936208</v>
      </c>
      <c r="AZ71" s="38">
        <f t="shared" si="28"/>
        <v>0.27680227702542437</v>
      </c>
      <c r="BA71" s="38">
        <f t="shared" si="29"/>
        <v>0.25600000000000001</v>
      </c>
      <c r="BB71" s="38">
        <f t="shared" si="30"/>
        <v>1.0812588946305639E-3</v>
      </c>
    </row>
    <row r="72" spans="2:54" x14ac:dyDescent="0.25">
      <c r="B72" s="2">
        <v>6.5</v>
      </c>
      <c r="C72" s="2">
        <v>3.63</v>
      </c>
      <c r="D72" s="2">
        <v>6.5</v>
      </c>
      <c r="E72" s="2">
        <v>2.42</v>
      </c>
      <c r="F72" s="2">
        <v>6.5</v>
      </c>
      <c r="G72" s="2">
        <v>3.53</v>
      </c>
      <c r="H72" s="8">
        <f t="shared" ref="H72:H135" si="34">AVERAGE(B72,D72,F72)</f>
        <v>6.5</v>
      </c>
      <c r="I72" s="5">
        <f t="shared" ref="I72:I135" si="35">(AVERAGE(C72,E72,G72))</f>
        <v>3.1933333333333334</v>
      </c>
      <c r="J72" s="5">
        <f t="shared" si="16"/>
        <v>3.1933333333333334</v>
      </c>
      <c r="K72" s="5">
        <f t="shared" ref="K72:K135" si="36">(I72-I$2)/K$2</f>
        <v>0.51066098081023459</v>
      </c>
      <c r="L72" s="4">
        <f t="shared" ref="L72:L135" si="37">PI()*(5/2)^2</f>
        <v>19.634954084936208</v>
      </c>
      <c r="M72" s="38">
        <f t="shared" ref="M72:M135" si="38">I72/L72</f>
        <v>0.16263513118083811</v>
      </c>
      <c r="N72" s="38">
        <f t="shared" ref="N72:N135" si="39">H72/25</f>
        <v>0.26</v>
      </c>
      <c r="O72" s="41">
        <v>65</v>
      </c>
      <c r="P72" s="2"/>
      <c r="Q72" s="2"/>
      <c r="R72" s="2">
        <v>6.5</v>
      </c>
      <c r="S72" s="2">
        <v>9.94</v>
      </c>
      <c r="T72" s="2">
        <v>6.5</v>
      </c>
      <c r="U72" s="2">
        <v>9.19</v>
      </c>
      <c r="V72" s="8">
        <f t="shared" ref="V72:V135" si="40">AVERAGE(R72,T72)</f>
        <v>6.5</v>
      </c>
      <c r="W72" s="5">
        <f t="shared" ref="W72:W135" si="41">(AVERAGE(S72,U72))</f>
        <v>9.5649999999999995</v>
      </c>
      <c r="X72" s="5">
        <f t="shared" si="31"/>
        <v>0.61669890393294646</v>
      </c>
      <c r="Y72" s="4">
        <f t="shared" si="17"/>
        <v>19.634954084936208</v>
      </c>
      <c r="Z72" s="38">
        <f t="shared" si="18"/>
        <v>0.4871414498156732</v>
      </c>
      <c r="AA72" s="38">
        <f t="shared" si="19"/>
        <v>0.26</v>
      </c>
      <c r="AB72" s="38">
        <f t="shared" si="20"/>
        <v>1.8736209608295124E-3</v>
      </c>
      <c r="AC72" s="2">
        <v>6.5</v>
      </c>
      <c r="AD72" s="2">
        <v>11.86</v>
      </c>
      <c r="AE72" s="2">
        <v>6.5</v>
      </c>
      <c r="AF72" s="2">
        <v>9.74</v>
      </c>
      <c r="AG72" s="2">
        <v>6.5</v>
      </c>
      <c r="AH72" s="2">
        <v>11.33</v>
      </c>
      <c r="AI72" s="1">
        <f t="shared" si="21"/>
        <v>6.5</v>
      </c>
      <c r="AJ72" s="4">
        <f t="shared" si="22"/>
        <v>10.976666666666667</v>
      </c>
      <c r="AK72" s="5">
        <f t="shared" si="32"/>
        <v>0.91345353675450769</v>
      </c>
      <c r="AL72" s="4">
        <f t="shared" si="23"/>
        <v>19.634954084936208</v>
      </c>
      <c r="AM72" s="38">
        <f t="shared" si="24"/>
        <v>0.55903704277505206</v>
      </c>
      <c r="AN72" s="38">
        <f t="shared" si="25"/>
        <v>0.26</v>
      </c>
      <c r="AO72" s="38">
        <f t="shared" si="26"/>
        <v>2.1501424722117383E-3</v>
      </c>
      <c r="AP72" s="2">
        <v>6.5</v>
      </c>
      <c r="AQ72" s="2">
        <v>5.14</v>
      </c>
      <c r="AR72" s="2">
        <v>6.5</v>
      </c>
      <c r="AS72" s="2">
        <v>6.32</v>
      </c>
      <c r="AT72" s="2">
        <v>6.5</v>
      </c>
      <c r="AU72" s="2">
        <v>5.67</v>
      </c>
      <c r="AV72" s="8">
        <f t="shared" ref="AV72:AV135" si="42">AVERAGE(AP72,AR72)</f>
        <v>6.5</v>
      </c>
      <c r="AW72" s="5">
        <f t="shared" ref="AW72:AW135" si="43">(AVERAGE(AQ72,AS72))</f>
        <v>5.73</v>
      </c>
      <c r="AX72" s="5">
        <f t="shared" si="33"/>
        <v>0.58890030832476881</v>
      </c>
      <c r="AY72" s="4">
        <f t="shared" si="27"/>
        <v>19.634954084936208</v>
      </c>
      <c r="AZ72" s="38">
        <f t="shared" si="28"/>
        <v>0.29182650365329932</v>
      </c>
      <c r="BA72" s="38">
        <f t="shared" si="29"/>
        <v>0.26</v>
      </c>
      <c r="BB72" s="38">
        <f t="shared" si="30"/>
        <v>1.1224096294357665E-3</v>
      </c>
    </row>
    <row r="73" spans="2:54" x14ac:dyDescent="0.25">
      <c r="B73" s="2">
        <v>6.6</v>
      </c>
      <c r="C73" s="2">
        <v>3.05</v>
      </c>
      <c r="D73" s="2">
        <v>6.6</v>
      </c>
      <c r="E73" s="2">
        <v>2.98</v>
      </c>
      <c r="F73" s="2">
        <v>6.6</v>
      </c>
      <c r="G73" s="2">
        <v>3.97</v>
      </c>
      <c r="H73" s="8">
        <f t="shared" si="34"/>
        <v>6.5999999999999988</v>
      </c>
      <c r="I73" s="5">
        <f t="shared" si="35"/>
        <v>3.3333333333333335</v>
      </c>
      <c r="J73" s="5">
        <f t="shared" ref="J73:J136" si="44">MAX(I73,0.001)</f>
        <v>3.3333333333333335</v>
      </c>
      <c r="K73" s="5">
        <f t="shared" si="36"/>
        <v>0.53304904051172708</v>
      </c>
      <c r="L73" s="4">
        <f t="shared" si="37"/>
        <v>19.634954084936208</v>
      </c>
      <c r="M73" s="38">
        <f t="shared" si="38"/>
        <v>0.16976527263135502</v>
      </c>
      <c r="N73" s="38">
        <f t="shared" si="39"/>
        <v>0.26399999999999996</v>
      </c>
      <c r="O73" s="41">
        <v>66</v>
      </c>
      <c r="P73" s="2"/>
      <c r="Q73" s="2"/>
      <c r="R73" s="2">
        <v>6.6</v>
      </c>
      <c r="S73" s="2">
        <v>9.35</v>
      </c>
      <c r="T73" s="2">
        <v>6.6</v>
      </c>
      <c r="U73" s="2">
        <v>10.7</v>
      </c>
      <c r="V73" s="8">
        <f t="shared" si="40"/>
        <v>6.6</v>
      </c>
      <c r="W73" s="5">
        <f t="shared" si="41"/>
        <v>10.024999999999999</v>
      </c>
      <c r="X73" s="5">
        <f t="shared" si="31"/>
        <v>0.6463571889103803</v>
      </c>
      <c r="Y73" s="4">
        <f t="shared" si="17"/>
        <v>19.634954084936208</v>
      </c>
      <c r="Z73" s="38">
        <f t="shared" si="18"/>
        <v>0.51056905743880021</v>
      </c>
      <c r="AA73" s="38">
        <f t="shared" si="19"/>
        <v>0.26400000000000001</v>
      </c>
      <c r="AB73" s="38">
        <f t="shared" si="20"/>
        <v>1.9339737024196978E-3</v>
      </c>
      <c r="AC73" s="2">
        <v>6.6</v>
      </c>
      <c r="AD73" s="2">
        <v>11.84</v>
      </c>
      <c r="AE73" s="2">
        <v>6.6</v>
      </c>
      <c r="AF73" s="2">
        <v>9.1999999999999993</v>
      </c>
      <c r="AG73" s="2">
        <v>6.6</v>
      </c>
      <c r="AH73" s="2">
        <v>9.9</v>
      </c>
      <c r="AI73" s="1">
        <f t="shared" si="21"/>
        <v>6.5999999999999988</v>
      </c>
      <c r="AJ73" s="4">
        <f t="shared" si="22"/>
        <v>10.313333333333333</v>
      </c>
      <c r="AK73" s="5">
        <f t="shared" si="32"/>
        <v>0.85825242718446604</v>
      </c>
      <c r="AL73" s="4">
        <f t="shared" si="23"/>
        <v>19.634954084936208</v>
      </c>
      <c r="AM73" s="38">
        <f t="shared" si="24"/>
        <v>0.52525375352141246</v>
      </c>
      <c r="AN73" s="38">
        <f t="shared" si="25"/>
        <v>0.26399999999999996</v>
      </c>
      <c r="AO73" s="38">
        <f t="shared" si="26"/>
        <v>1.9895975512174719E-3</v>
      </c>
      <c r="AP73" s="2">
        <v>6.6</v>
      </c>
      <c r="AQ73" s="2">
        <v>6.81</v>
      </c>
      <c r="AR73" s="2">
        <v>6.6</v>
      </c>
      <c r="AS73" s="2">
        <v>6.62</v>
      </c>
      <c r="AT73" s="2">
        <v>6.6</v>
      </c>
      <c r="AU73" s="2">
        <v>6.11</v>
      </c>
      <c r="AV73" s="8">
        <f t="shared" si="42"/>
        <v>6.6</v>
      </c>
      <c r="AW73" s="5">
        <f t="shared" si="43"/>
        <v>6.7149999999999999</v>
      </c>
      <c r="AX73" s="5">
        <f t="shared" si="33"/>
        <v>0.69013360739979446</v>
      </c>
      <c r="AY73" s="4">
        <f t="shared" si="27"/>
        <v>19.634954084936208</v>
      </c>
      <c r="AZ73" s="38">
        <f t="shared" si="28"/>
        <v>0.34199214171586467</v>
      </c>
      <c r="BA73" s="38">
        <f t="shared" si="29"/>
        <v>0.26400000000000001</v>
      </c>
      <c r="BB73" s="38">
        <f t="shared" si="30"/>
        <v>1.29542477922676E-3</v>
      </c>
    </row>
    <row r="74" spans="2:54" x14ac:dyDescent="0.25">
      <c r="B74" s="2">
        <v>6.7</v>
      </c>
      <c r="C74" s="2">
        <v>2.7</v>
      </c>
      <c r="D74" s="2">
        <v>6.7</v>
      </c>
      <c r="E74" s="2">
        <v>3.23</v>
      </c>
      <c r="F74" s="2">
        <v>6.7</v>
      </c>
      <c r="G74" s="2">
        <v>3.41</v>
      </c>
      <c r="H74" s="8">
        <f t="shared" si="34"/>
        <v>6.7</v>
      </c>
      <c r="I74" s="5">
        <f t="shared" si="35"/>
        <v>3.1133333333333333</v>
      </c>
      <c r="J74" s="5">
        <f t="shared" si="44"/>
        <v>3.1133333333333333</v>
      </c>
      <c r="K74" s="5">
        <f t="shared" si="36"/>
        <v>0.49786780383795309</v>
      </c>
      <c r="L74" s="4">
        <f t="shared" si="37"/>
        <v>19.634954084936208</v>
      </c>
      <c r="M74" s="38">
        <f t="shared" si="38"/>
        <v>0.15856076463768559</v>
      </c>
      <c r="N74" s="38">
        <f t="shared" si="39"/>
        <v>0.26800000000000002</v>
      </c>
      <c r="O74" s="41">
        <v>67</v>
      </c>
      <c r="P74" s="2"/>
      <c r="Q74" s="2"/>
      <c r="R74" s="2">
        <v>6.7</v>
      </c>
      <c r="S74" s="2">
        <v>9.32</v>
      </c>
      <c r="T74" s="2">
        <v>6.7</v>
      </c>
      <c r="U74" s="2">
        <v>10.050000000000001</v>
      </c>
      <c r="V74" s="8">
        <f t="shared" si="40"/>
        <v>6.7</v>
      </c>
      <c r="W74" s="5">
        <f t="shared" si="41"/>
        <v>9.6850000000000005</v>
      </c>
      <c r="X74" s="5">
        <f t="shared" si="31"/>
        <v>0.6244358478401032</v>
      </c>
      <c r="Y74" s="4">
        <f t="shared" ref="Y74:Y137" si="45">PI()*(5/2)^2</f>
        <v>19.634954084936208</v>
      </c>
      <c r="Z74" s="38">
        <f t="shared" ref="Z74:Z137" si="46">W74/Y74</f>
        <v>0.49325299963040203</v>
      </c>
      <c r="AA74" s="38">
        <f t="shared" ref="AA74:AA137" si="47">V74/25</f>
        <v>0.26800000000000002</v>
      </c>
      <c r="AB74" s="38">
        <f t="shared" ref="AB74:AB137" si="48">(Z74*(10^-3))/AA74</f>
        <v>1.8404962672776194E-3</v>
      </c>
      <c r="AC74" s="2">
        <v>6.7</v>
      </c>
      <c r="AD74" s="2">
        <v>9.4700000000000006</v>
      </c>
      <c r="AE74" s="2">
        <v>6.7</v>
      </c>
      <c r="AF74" s="2">
        <v>8.68</v>
      </c>
      <c r="AG74" s="2">
        <v>6.7</v>
      </c>
      <c r="AH74" s="2">
        <v>10.28</v>
      </c>
      <c r="AI74" s="1">
        <f t="shared" ref="AI74:AI137" si="49">AVERAGE(AC74,AE74,AG74)</f>
        <v>6.7</v>
      </c>
      <c r="AJ74" s="4">
        <f t="shared" ref="AJ74:AJ137" si="50">(AVERAGE(AD74,AF74,AH74))</f>
        <v>9.4766666666666666</v>
      </c>
      <c r="AK74" s="5">
        <f t="shared" si="32"/>
        <v>0.78862690707350902</v>
      </c>
      <c r="AL74" s="4">
        <f t="shared" ref="AL74:AL137" si="51">PI()*(5/2)^2</f>
        <v>19.634954084936208</v>
      </c>
      <c r="AM74" s="38">
        <f t="shared" ref="AM74:AM137" si="52">AJ74/AL74</f>
        <v>0.48264267009094231</v>
      </c>
      <c r="AN74" s="38">
        <f t="shared" ref="AN74:AN137" si="53">AI74/25</f>
        <v>0.26800000000000002</v>
      </c>
      <c r="AO74" s="38">
        <f t="shared" ref="AO74:AO137" si="54">(AM74*(10^-3))/AN74</f>
        <v>1.8009054854139636E-3</v>
      </c>
      <c r="AP74" s="2">
        <v>6.7</v>
      </c>
      <c r="AQ74" s="2">
        <v>5.77</v>
      </c>
      <c r="AR74" s="2">
        <v>6.7</v>
      </c>
      <c r="AS74" s="2">
        <v>7.1</v>
      </c>
      <c r="AT74" s="2">
        <v>6.7</v>
      </c>
      <c r="AU74" s="2">
        <v>5.89</v>
      </c>
      <c r="AV74" s="8">
        <f t="shared" si="42"/>
        <v>6.7</v>
      </c>
      <c r="AW74" s="5">
        <f t="shared" si="43"/>
        <v>6.4349999999999996</v>
      </c>
      <c r="AX74" s="5">
        <f t="shared" si="33"/>
        <v>0.66135662898252823</v>
      </c>
      <c r="AY74" s="4">
        <f t="shared" ref="AY74:AY137" si="55">PI()*(5/2)^2</f>
        <v>19.634954084936208</v>
      </c>
      <c r="AZ74" s="38">
        <f t="shared" ref="AZ74:AZ137" si="56">AW74/AY74</f>
        <v>0.32773185881483086</v>
      </c>
      <c r="BA74" s="38">
        <f t="shared" ref="BA74:BA137" si="57">AV74/25</f>
        <v>0.26800000000000002</v>
      </c>
      <c r="BB74" s="38">
        <f t="shared" ref="BB74:BB137" si="58">(AZ74*(10^-3))/BA74</f>
        <v>1.2228800702045928E-3</v>
      </c>
    </row>
    <row r="75" spans="2:54" x14ac:dyDescent="0.25">
      <c r="B75" s="2">
        <v>6.8</v>
      </c>
      <c r="C75" s="2">
        <v>2.67</v>
      </c>
      <c r="D75" s="2">
        <v>6.8</v>
      </c>
      <c r="E75" s="2">
        <v>2.99</v>
      </c>
      <c r="F75" s="2">
        <v>6.8</v>
      </c>
      <c r="G75" s="2">
        <v>3.59</v>
      </c>
      <c r="H75" s="8">
        <f t="shared" si="34"/>
        <v>6.8</v>
      </c>
      <c r="I75" s="5">
        <f t="shared" si="35"/>
        <v>3.0833333333333335</v>
      </c>
      <c r="J75" s="5">
        <f t="shared" si="44"/>
        <v>3.0833333333333335</v>
      </c>
      <c r="K75" s="5">
        <f t="shared" si="36"/>
        <v>0.49307036247334762</v>
      </c>
      <c r="L75" s="4">
        <f t="shared" si="37"/>
        <v>19.634954084936208</v>
      </c>
      <c r="M75" s="38">
        <f t="shared" si="38"/>
        <v>0.15703287718400341</v>
      </c>
      <c r="N75" s="38">
        <f t="shared" si="39"/>
        <v>0.27200000000000002</v>
      </c>
      <c r="O75" s="41">
        <v>68</v>
      </c>
      <c r="P75" s="2"/>
      <c r="Q75" s="2"/>
      <c r="R75" s="2">
        <v>6.8</v>
      </c>
      <c r="S75" s="2">
        <v>9.27</v>
      </c>
      <c r="T75" s="2">
        <v>6.8</v>
      </c>
      <c r="U75" s="2">
        <v>9</v>
      </c>
      <c r="V75" s="8">
        <f t="shared" si="40"/>
        <v>6.8</v>
      </c>
      <c r="W75" s="5">
        <f t="shared" si="41"/>
        <v>9.1349999999999998</v>
      </c>
      <c r="X75" s="5">
        <f t="shared" si="31"/>
        <v>0.58897485493230173</v>
      </c>
      <c r="Y75" s="4">
        <f t="shared" si="45"/>
        <v>19.634954084936208</v>
      </c>
      <c r="Z75" s="38">
        <f t="shared" si="46"/>
        <v>0.46524172964622845</v>
      </c>
      <c r="AA75" s="38">
        <f t="shared" si="47"/>
        <v>0.27200000000000002</v>
      </c>
      <c r="AB75" s="38">
        <f t="shared" si="48"/>
        <v>1.7104475354640751E-3</v>
      </c>
      <c r="AC75" s="2">
        <v>6.8</v>
      </c>
      <c r="AD75" s="2">
        <v>7.59</v>
      </c>
      <c r="AE75" s="2">
        <v>6.8</v>
      </c>
      <c r="AF75" s="2">
        <v>7.91</v>
      </c>
      <c r="AG75" s="2">
        <v>6.8</v>
      </c>
      <c r="AH75" s="2">
        <v>10.78</v>
      </c>
      <c r="AI75" s="1">
        <f t="shared" si="49"/>
        <v>6.8</v>
      </c>
      <c r="AJ75" s="4">
        <f t="shared" si="50"/>
        <v>8.76</v>
      </c>
      <c r="AK75" s="5">
        <f t="shared" si="32"/>
        <v>0.72898751733703193</v>
      </c>
      <c r="AL75" s="4">
        <f t="shared" si="51"/>
        <v>19.634954084936208</v>
      </c>
      <c r="AM75" s="38">
        <f t="shared" si="52"/>
        <v>0.44614313647520099</v>
      </c>
      <c r="AN75" s="38">
        <f t="shared" si="53"/>
        <v>0.27200000000000002</v>
      </c>
      <c r="AO75" s="38">
        <f t="shared" si="54"/>
        <v>1.6402321193941213E-3</v>
      </c>
      <c r="AP75" s="2">
        <v>6.8</v>
      </c>
      <c r="AQ75" s="2">
        <v>5.56</v>
      </c>
      <c r="AR75" s="2">
        <v>6.8</v>
      </c>
      <c r="AS75" s="2">
        <v>6.81</v>
      </c>
      <c r="AT75" s="2">
        <v>6.8</v>
      </c>
      <c r="AU75" s="2">
        <v>5.84</v>
      </c>
      <c r="AV75" s="8">
        <f t="shared" si="42"/>
        <v>6.8</v>
      </c>
      <c r="AW75" s="5">
        <f t="shared" si="43"/>
        <v>6.1849999999999996</v>
      </c>
      <c r="AX75" s="5">
        <f t="shared" si="33"/>
        <v>0.63566289825282629</v>
      </c>
      <c r="AY75" s="4">
        <f t="shared" si="55"/>
        <v>19.634954084936208</v>
      </c>
      <c r="AZ75" s="38">
        <f t="shared" si="56"/>
        <v>0.31499946336747925</v>
      </c>
      <c r="BA75" s="38">
        <f t="shared" si="57"/>
        <v>0.27200000000000002</v>
      </c>
      <c r="BB75" s="38">
        <f t="shared" si="58"/>
        <v>1.1580862623804384E-3</v>
      </c>
    </row>
    <row r="76" spans="2:54" x14ac:dyDescent="0.25">
      <c r="B76" s="2">
        <v>6.9</v>
      </c>
      <c r="C76" s="2">
        <v>2.63</v>
      </c>
      <c r="D76" s="2">
        <v>6.9</v>
      </c>
      <c r="E76" s="2">
        <v>3.54</v>
      </c>
      <c r="F76" s="2">
        <v>6.9</v>
      </c>
      <c r="G76" s="2">
        <v>3.69</v>
      </c>
      <c r="H76" s="8">
        <f t="shared" si="34"/>
        <v>6.9000000000000012</v>
      </c>
      <c r="I76" s="5">
        <f t="shared" si="35"/>
        <v>3.2866666666666666</v>
      </c>
      <c r="J76" s="5">
        <f t="shared" si="44"/>
        <v>3.2866666666666666</v>
      </c>
      <c r="K76" s="5">
        <f t="shared" si="36"/>
        <v>0.52558635394456288</v>
      </c>
      <c r="L76" s="4">
        <f t="shared" si="37"/>
        <v>19.634954084936208</v>
      </c>
      <c r="M76" s="38">
        <f t="shared" si="38"/>
        <v>0.16738855881451606</v>
      </c>
      <c r="N76" s="38">
        <f t="shared" si="39"/>
        <v>0.27600000000000002</v>
      </c>
      <c r="O76" s="41">
        <v>69</v>
      </c>
      <c r="P76" s="2"/>
      <c r="Q76" s="2"/>
      <c r="R76" s="2">
        <v>6.9</v>
      </c>
      <c r="S76" s="2">
        <v>9.2799999999999994</v>
      </c>
      <c r="T76" s="2">
        <v>6.9</v>
      </c>
      <c r="U76" s="2">
        <v>10.44</v>
      </c>
      <c r="V76" s="8">
        <f t="shared" si="40"/>
        <v>6.9</v>
      </c>
      <c r="W76" s="5">
        <f t="shared" si="41"/>
        <v>9.86</v>
      </c>
      <c r="X76" s="5">
        <f t="shared" si="31"/>
        <v>0.63571889103803991</v>
      </c>
      <c r="Y76" s="4">
        <f t="shared" si="45"/>
        <v>19.634954084936208</v>
      </c>
      <c r="Z76" s="38">
        <f t="shared" si="46"/>
        <v>0.50216567644354815</v>
      </c>
      <c r="AA76" s="38">
        <f t="shared" si="47"/>
        <v>0.27600000000000002</v>
      </c>
      <c r="AB76" s="38">
        <f t="shared" si="48"/>
        <v>1.8194408566795221E-3</v>
      </c>
      <c r="AC76" s="2">
        <v>6.9</v>
      </c>
      <c r="AD76" s="2">
        <v>9.1</v>
      </c>
      <c r="AE76" s="2">
        <v>6.9</v>
      </c>
      <c r="AF76" s="2">
        <v>8.36</v>
      </c>
      <c r="AG76" s="2">
        <v>6.9</v>
      </c>
      <c r="AH76" s="2">
        <v>10.8</v>
      </c>
      <c r="AI76" s="1">
        <f t="shared" si="49"/>
        <v>6.9000000000000012</v>
      </c>
      <c r="AJ76" s="4">
        <f t="shared" si="50"/>
        <v>9.42</v>
      </c>
      <c r="AK76" s="5">
        <f t="shared" si="32"/>
        <v>0.78391123439667132</v>
      </c>
      <c r="AL76" s="4">
        <f t="shared" si="51"/>
        <v>19.634954084936208</v>
      </c>
      <c r="AM76" s="38">
        <f t="shared" si="52"/>
        <v>0.47975666045620929</v>
      </c>
      <c r="AN76" s="38">
        <f t="shared" si="53"/>
        <v>0.27600000000000002</v>
      </c>
      <c r="AO76" s="38">
        <f t="shared" si="54"/>
        <v>1.7382487697688743E-3</v>
      </c>
      <c r="AP76" s="2">
        <v>6.9</v>
      </c>
      <c r="AQ76" s="2">
        <v>6.23</v>
      </c>
      <c r="AR76" s="2">
        <v>6.9</v>
      </c>
      <c r="AS76" s="2">
        <v>5.98</v>
      </c>
      <c r="AT76" s="2">
        <v>6.9</v>
      </c>
      <c r="AU76" s="2">
        <v>5.7</v>
      </c>
      <c r="AV76" s="8">
        <f t="shared" si="42"/>
        <v>6.9</v>
      </c>
      <c r="AW76" s="5">
        <f t="shared" si="43"/>
        <v>6.1050000000000004</v>
      </c>
      <c r="AX76" s="5">
        <f t="shared" si="33"/>
        <v>0.62744090441932165</v>
      </c>
      <c r="AY76" s="4">
        <f t="shared" si="55"/>
        <v>19.634954084936208</v>
      </c>
      <c r="AZ76" s="38">
        <f t="shared" si="56"/>
        <v>0.31092509682432673</v>
      </c>
      <c r="BA76" s="38">
        <f t="shared" si="57"/>
        <v>0.27600000000000002</v>
      </c>
      <c r="BB76" s="38">
        <f t="shared" si="58"/>
        <v>1.1265402058852417E-3</v>
      </c>
    </row>
    <row r="77" spans="2:54" x14ac:dyDescent="0.25">
      <c r="B77" s="2">
        <v>7</v>
      </c>
      <c r="C77" s="2">
        <v>2.96</v>
      </c>
      <c r="D77" s="2">
        <v>7</v>
      </c>
      <c r="E77" s="2">
        <v>3.36</v>
      </c>
      <c r="F77" s="2">
        <v>7</v>
      </c>
      <c r="G77" s="2">
        <v>3.06</v>
      </c>
      <c r="H77" s="8">
        <f t="shared" si="34"/>
        <v>7</v>
      </c>
      <c r="I77" s="5">
        <f t="shared" si="35"/>
        <v>3.1266666666666669</v>
      </c>
      <c r="J77" s="5">
        <f t="shared" si="44"/>
        <v>3.1266666666666669</v>
      </c>
      <c r="K77" s="5">
        <f t="shared" si="36"/>
        <v>0.50000000000000011</v>
      </c>
      <c r="L77" s="4">
        <f t="shared" si="37"/>
        <v>19.634954084936208</v>
      </c>
      <c r="M77" s="38">
        <f t="shared" si="38"/>
        <v>0.15923982572821102</v>
      </c>
      <c r="N77" s="38">
        <f t="shared" si="39"/>
        <v>0.28000000000000003</v>
      </c>
      <c r="O77" s="41">
        <v>70</v>
      </c>
      <c r="P77" s="2"/>
      <c r="Q77" s="2"/>
      <c r="R77" s="2">
        <v>7</v>
      </c>
      <c r="S77" s="2">
        <v>9.5500000000000007</v>
      </c>
      <c r="T77" s="2">
        <v>7</v>
      </c>
      <c r="U77" s="2">
        <v>11.49</v>
      </c>
      <c r="V77" s="8">
        <f t="shared" si="40"/>
        <v>7</v>
      </c>
      <c r="W77" s="5">
        <f t="shared" si="41"/>
        <v>10.52</v>
      </c>
      <c r="X77" s="5">
        <f t="shared" si="31"/>
        <v>0.67827208252740168</v>
      </c>
      <c r="Y77" s="4">
        <f t="shared" si="45"/>
        <v>19.634954084936208</v>
      </c>
      <c r="Z77" s="38">
        <f t="shared" si="46"/>
        <v>0.5357792004245564</v>
      </c>
      <c r="AA77" s="38">
        <f t="shared" si="47"/>
        <v>0.28000000000000003</v>
      </c>
      <c r="AB77" s="38">
        <f t="shared" si="48"/>
        <v>1.9134971443734155E-3</v>
      </c>
      <c r="AC77" s="2">
        <v>7</v>
      </c>
      <c r="AD77" s="2">
        <v>9.41</v>
      </c>
      <c r="AE77" s="2">
        <v>7</v>
      </c>
      <c r="AF77" s="2">
        <v>10.79</v>
      </c>
      <c r="AG77" s="2">
        <v>7</v>
      </c>
      <c r="AH77" s="2">
        <v>10.24</v>
      </c>
      <c r="AI77" s="1">
        <f t="shared" si="49"/>
        <v>7</v>
      </c>
      <c r="AJ77" s="4">
        <f t="shared" si="50"/>
        <v>10.146666666666667</v>
      </c>
      <c r="AK77" s="5">
        <f t="shared" si="32"/>
        <v>0.84438280166435509</v>
      </c>
      <c r="AL77" s="4">
        <f t="shared" si="51"/>
        <v>19.634954084936208</v>
      </c>
      <c r="AM77" s="38">
        <f t="shared" si="52"/>
        <v>0.51676548988984472</v>
      </c>
      <c r="AN77" s="38">
        <f t="shared" si="53"/>
        <v>0.28000000000000003</v>
      </c>
      <c r="AO77" s="38">
        <f t="shared" si="54"/>
        <v>1.8455910353208738E-3</v>
      </c>
      <c r="AP77" s="2">
        <v>7</v>
      </c>
      <c r="AQ77" s="2">
        <v>6.33</v>
      </c>
      <c r="AR77" s="2">
        <v>7</v>
      </c>
      <c r="AS77" s="2">
        <v>5.63</v>
      </c>
      <c r="AT77" s="2">
        <v>7</v>
      </c>
      <c r="AU77" s="2">
        <v>6.15</v>
      </c>
      <c r="AV77" s="8">
        <f t="shared" si="42"/>
        <v>7</v>
      </c>
      <c r="AW77" s="5">
        <f t="shared" si="43"/>
        <v>5.98</v>
      </c>
      <c r="AX77" s="5">
        <f t="shared" si="33"/>
        <v>0.61459403905447074</v>
      </c>
      <c r="AY77" s="4">
        <f t="shared" si="55"/>
        <v>19.634954084936208</v>
      </c>
      <c r="AZ77" s="38">
        <f t="shared" si="56"/>
        <v>0.30455889910065093</v>
      </c>
      <c r="BA77" s="38">
        <f t="shared" si="57"/>
        <v>0.28000000000000003</v>
      </c>
      <c r="BB77" s="38">
        <f t="shared" si="58"/>
        <v>1.0877103539308961E-3</v>
      </c>
    </row>
    <row r="78" spans="2:54" x14ac:dyDescent="0.25">
      <c r="B78" s="2">
        <v>7.1</v>
      </c>
      <c r="C78" s="2">
        <v>2.76</v>
      </c>
      <c r="D78" s="2">
        <v>7.1</v>
      </c>
      <c r="E78" s="2">
        <v>3.39</v>
      </c>
      <c r="F78" s="2">
        <v>7.1</v>
      </c>
      <c r="G78" s="2">
        <v>3.54</v>
      </c>
      <c r="H78" s="8">
        <f t="shared" si="34"/>
        <v>7.0999999999999988</v>
      </c>
      <c r="I78" s="5">
        <f t="shared" si="35"/>
        <v>3.2300000000000004</v>
      </c>
      <c r="J78" s="5">
        <f t="shared" si="44"/>
        <v>3.2300000000000004</v>
      </c>
      <c r="K78" s="5">
        <f t="shared" si="36"/>
        <v>0.5165245202558636</v>
      </c>
      <c r="L78" s="4">
        <f t="shared" si="37"/>
        <v>19.634954084936208</v>
      </c>
      <c r="M78" s="38">
        <f t="shared" si="38"/>
        <v>0.16450254917978305</v>
      </c>
      <c r="N78" s="38">
        <f t="shared" si="39"/>
        <v>0.28399999999999997</v>
      </c>
      <c r="O78" s="41">
        <v>71</v>
      </c>
      <c r="P78" s="2"/>
      <c r="Q78" s="2"/>
      <c r="R78" s="2">
        <v>7.1</v>
      </c>
      <c r="S78" s="2">
        <v>8.9600000000000009</v>
      </c>
      <c r="T78" s="2">
        <v>7.1</v>
      </c>
      <c r="U78" s="2">
        <v>9.66</v>
      </c>
      <c r="V78" s="8">
        <f t="shared" si="40"/>
        <v>7.1</v>
      </c>
      <c r="W78" s="5">
        <f t="shared" si="41"/>
        <v>9.31</v>
      </c>
      <c r="X78" s="5">
        <f t="shared" si="31"/>
        <v>0.60025789813023855</v>
      </c>
      <c r="Y78" s="4">
        <f t="shared" si="45"/>
        <v>19.634954084936208</v>
      </c>
      <c r="Z78" s="38">
        <f t="shared" si="46"/>
        <v>0.47415440645937462</v>
      </c>
      <c r="AA78" s="38">
        <f t="shared" si="47"/>
        <v>0.28399999999999997</v>
      </c>
      <c r="AB78" s="38">
        <f t="shared" si="48"/>
        <v>1.6695577692231504E-3</v>
      </c>
      <c r="AC78" s="2">
        <v>7.1</v>
      </c>
      <c r="AD78" s="2">
        <v>10.98</v>
      </c>
      <c r="AE78" s="2">
        <v>7.1</v>
      </c>
      <c r="AF78" s="2">
        <v>11.08</v>
      </c>
      <c r="AG78" s="2">
        <v>7.1</v>
      </c>
      <c r="AH78" s="2">
        <v>11.04</v>
      </c>
      <c r="AI78" s="1">
        <f t="shared" si="49"/>
        <v>7.0999999999999988</v>
      </c>
      <c r="AJ78" s="4">
        <f t="shared" si="50"/>
        <v>11.033333333333333</v>
      </c>
      <c r="AK78" s="5">
        <f t="shared" si="32"/>
        <v>0.91816920943134539</v>
      </c>
      <c r="AL78" s="4">
        <f t="shared" si="51"/>
        <v>19.634954084936208</v>
      </c>
      <c r="AM78" s="38">
        <f t="shared" si="52"/>
        <v>0.56192305240978513</v>
      </c>
      <c r="AN78" s="38">
        <f t="shared" si="53"/>
        <v>0.28399999999999997</v>
      </c>
      <c r="AO78" s="38">
        <f t="shared" si="54"/>
        <v>1.9786022972175534E-3</v>
      </c>
      <c r="AP78" s="2">
        <v>7.1</v>
      </c>
      <c r="AQ78" s="2">
        <v>6.47</v>
      </c>
      <c r="AR78" s="2">
        <v>7.1</v>
      </c>
      <c r="AS78" s="2">
        <v>5.62</v>
      </c>
      <c r="AT78" s="2">
        <v>7.1</v>
      </c>
      <c r="AU78" s="2">
        <v>6.32</v>
      </c>
      <c r="AV78" s="8">
        <f t="shared" si="42"/>
        <v>7.1</v>
      </c>
      <c r="AW78" s="5">
        <f t="shared" si="43"/>
        <v>6.0449999999999999</v>
      </c>
      <c r="AX78" s="5">
        <f t="shared" si="33"/>
        <v>0.62127440904419318</v>
      </c>
      <c r="AY78" s="4">
        <f t="shared" si="55"/>
        <v>19.634954084936208</v>
      </c>
      <c r="AZ78" s="38">
        <f t="shared" si="56"/>
        <v>0.30786932191696231</v>
      </c>
      <c r="BA78" s="38">
        <f t="shared" si="57"/>
        <v>0.28399999999999997</v>
      </c>
      <c r="BB78" s="38">
        <f t="shared" si="58"/>
        <v>1.084046908158318E-3</v>
      </c>
    </row>
    <row r="79" spans="2:54" x14ac:dyDescent="0.25">
      <c r="B79" s="2">
        <v>7.2</v>
      </c>
      <c r="C79" s="2">
        <v>2.4</v>
      </c>
      <c r="D79" s="2">
        <v>7.2</v>
      </c>
      <c r="E79" s="2">
        <v>3.17</v>
      </c>
      <c r="F79" s="2">
        <v>7.2</v>
      </c>
      <c r="G79" s="2">
        <v>2.97</v>
      </c>
      <c r="H79" s="8">
        <f t="shared" si="34"/>
        <v>7.2</v>
      </c>
      <c r="I79" s="5">
        <f t="shared" si="35"/>
        <v>2.8466666666666671</v>
      </c>
      <c r="J79" s="5">
        <f t="shared" si="44"/>
        <v>2.8466666666666671</v>
      </c>
      <c r="K79" s="5">
        <f t="shared" si="36"/>
        <v>0.45522388059701502</v>
      </c>
      <c r="L79" s="4">
        <f t="shared" si="37"/>
        <v>19.634954084936208</v>
      </c>
      <c r="M79" s="38">
        <f t="shared" si="38"/>
        <v>0.1449795428271772</v>
      </c>
      <c r="N79" s="38">
        <f t="shared" si="39"/>
        <v>0.28800000000000003</v>
      </c>
      <c r="O79" s="41">
        <v>72</v>
      </c>
      <c r="P79" s="2"/>
      <c r="Q79" s="2"/>
      <c r="R79" s="2">
        <v>7.2</v>
      </c>
      <c r="S79" s="2">
        <v>8.4700000000000006</v>
      </c>
      <c r="T79" s="2">
        <v>7.2</v>
      </c>
      <c r="U79" s="2">
        <v>9.6</v>
      </c>
      <c r="V79" s="8">
        <f t="shared" si="40"/>
        <v>7.2</v>
      </c>
      <c r="W79" s="5">
        <f t="shared" si="41"/>
        <v>9.0350000000000001</v>
      </c>
      <c r="X79" s="5">
        <f t="shared" si="31"/>
        <v>0.58252740167633787</v>
      </c>
      <c r="Y79" s="4">
        <f t="shared" si="45"/>
        <v>19.634954084936208</v>
      </c>
      <c r="Z79" s="38">
        <f t="shared" si="46"/>
        <v>0.46014877146728778</v>
      </c>
      <c r="AA79" s="38">
        <f t="shared" si="47"/>
        <v>0.28800000000000003</v>
      </c>
      <c r="AB79" s="38">
        <f t="shared" si="48"/>
        <v>1.5977387898169714E-3</v>
      </c>
      <c r="AC79" s="2">
        <v>7.2</v>
      </c>
      <c r="AD79" s="2">
        <v>10.25</v>
      </c>
      <c r="AE79" s="2">
        <v>7.2</v>
      </c>
      <c r="AF79" s="2">
        <v>9.82</v>
      </c>
      <c r="AG79" s="2">
        <v>7.2</v>
      </c>
      <c r="AH79" s="2">
        <v>10.44</v>
      </c>
      <c r="AI79" s="1">
        <f t="shared" si="49"/>
        <v>7.2</v>
      </c>
      <c r="AJ79" s="4">
        <f t="shared" si="50"/>
        <v>10.17</v>
      </c>
      <c r="AK79" s="5">
        <f t="shared" si="32"/>
        <v>0.84632454923717071</v>
      </c>
      <c r="AL79" s="4">
        <f t="shared" si="51"/>
        <v>19.634954084936208</v>
      </c>
      <c r="AM79" s="38">
        <f t="shared" si="52"/>
        <v>0.51795384679826417</v>
      </c>
      <c r="AN79" s="38">
        <f t="shared" si="53"/>
        <v>0.28800000000000003</v>
      </c>
      <c r="AO79" s="38">
        <f t="shared" si="54"/>
        <v>1.798450856938417E-3</v>
      </c>
      <c r="AP79" s="2">
        <v>7.2</v>
      </c>
      <c r="AQ79" s="2">
        <v>6.47</v>
      </c>
      <c r="AR79" s="2">
        <v>7.2</v>
      </c>
      <c r="AS79" s="2">
        <v>5.49</v>
      </c>
      <c r="AT79" s="2">
        <v>7.2</v>
      </c>
      <c r="AU79" s="2">
        <v>5.91</v>
      </c>
      <c r="AV79" s="8">
        <f t="shared" si="42"/>
        <v>7.2</v>
      </c>
      <c r="AW79" s="5">
        <f t="shared" si="43"/>
        <v>5.98</v>
      </c>
      <c r="AX79" s="5">
        <f t="shared" si="33"/>
        <v>0.61459403905447074</v>
      </c>
      <c r="AY79" s="4">
        <f t="shared" si="55"/>
        <v>19.634954084936208</v>
      </c>
      <c r="AZ79" s="38">
        <f t="shared" si="56"/>
        <v>0.30455889910065093</v>
      </c>
      <c r="BA79" s="38">
        <f t="shared" si="57"/>
        <v>0.28800000000000003</v>
      </c>
      <c r="BB79" s="38">
        <f t="shared" si="58"/>
        <v>1.0574961774328156E-3</v>
      </c>
    </row>
    <row r="80" spans="2:54" x14ac:dyDescent="0.25">
      <c r="B80" s="2">
        <v>7.3</v>
      </c>
      <c r="C80" s="2">
        <v>2.78</v>
      </c>
      <c r="D80" s="2">
        <v>7.3</v>
      </c>
      <c r="E80" s="2">
        <v>2.72</v>
      </c>
      <c r="F80" s="2">
        <v>7.3</v>
      </c>
      <c r="G80" s="2">
        <v>2.66</v>
      </c>
      <c r="H80" s="8">
        <f t="shared" si="34"/>
        <v>7.3</v>
      </c>
      <c r="I80" s="5">
        <f t="shared" si="35"/>
        <v>2.72</v>
      </c>
      <c r="J80" s="5">
        <f t="shared" si="44"/>
        <v>2.72</v>
      </c>
      <c r="K80" s="5">
        <f t="shared" si="36"/>
        <v>0.43496801705756938</v>
      </c>
      <c r="L80" s="4">
        <f t="shared" si="37"/>
        <v>19.634954084936208</v>
      </c>
      <c r="M80" s="38">
        <f t="shared" si="38"/>
        <v>0.1385284624671857</v>
      </c>
      <c r="N80" s="38">
        <f t="shared" si="39"/>
        <v>0.29199999999999998</v>
      </c>
      <c r="O80" s="41">
        <v>73</v>
      </c>
      <c r="P80" s="2"/>
      <c r="Q80" s="2"/>
      <c r="R80" s="2">
        <v>7.3</v>
      </c>
      <c r="S80" s="2">
        <v>8.9700000000000006</v>
      </c>
      <c r="T80" s="2">
        <v>7.3</v>
      </c>
      <c r="U80" s="2">
        <v>10.37</v>
      </c>
      <c r="V80" s="8">
        <f t="shared" si="40"/>
        <v>7.3</v>
      </c>
      <c r="W80" s="5">
        <f t="shared" si="41"/>
        <v>9.67</v>
      </c>
      <c r="X80" s="5">
        <f t="shared" si="31"/>
        <v>0.62346872985170854</v>
      </c>
      <c r="Y80" s="4">
        <f t="shared" si="45"/>
        <v>19.634954084936208</v>
      </c>
      <c r="Z80" s="38">
        <f t="shared" si="46"/>
        <v>0.4924890559035609</v>
      </c>
      <c r="AA80" s="38">
        <f t="shared" si="47"/>
        <v>0.29199999999999998</v>
      </c>
      <c r="AB80" s="38">
        <f t="shared" si="48"/>
        <v>1.6866063558341128E-3</v>
      </c>
      <c r="AC80" s="2">
        <v>7.3</v>
      </c>
      <c r="AD80" s="2">
        <v>9.2200000000000006</v>
      </c>
      <c r="AE80" s="2">
        <v>7.3</v>
      </c>
      <c r="AF80" s="2">
        <v>8.5</v>
      </c>
      <c r="AG80" s="2">
        <v>7.3</v>
      </c>
      <c r="AH80" s="2">
        <v>11.52</v>
      </c>
      <c r="AI80" s="1">
        <f t="shared" si="49"/>
        <v>7.3</v>
      </c>
      <c r="AJ80" s="4">
        <f t="shared" si="50"/>
        <v>9.7466666666666661</v>
      </c>
      <c r="AK80" s="5">
        <f t="shared" si="32"/>
        <v>0.81109570041608881</v>
      </c>
      <c r="AL80" s="4">
        <f t="shared" si="51"/>
        <v>19.634954084936208</v>
      </c>
      <c r="AM80" s="38">
        <f t="shared" si="52"/>
        <v>0.49639365717408207</v>
      </c>
      <c r="AN80" s="38">
        <f t="shared" si="53"/>
        <v>0.29199999999999998</v>
      </c>
      <c r="AO80" s="38">
        <f t="shared" si="54"/>
        <v>1.6999782779934321E-3</v>
      </c>
      <c r="AP80" s="2">
        <v>7.3</v>
      </c>
      <c r="AQ80" s="2">
        <v>5.59</v>
      </c>
      <c r="AR80" s="2">
        <v>7.3</v>
      </c>
      <c r="AS80" s="2">
        <v>5.55</v>
      </c>
      <c r="AT80" s="2">
        <v>7.3</v>
      </c>
      <c r="AU80" s="2">
        <v>6.49</v>
      </c>
      <c r="AV80" s="8">
        <f t="shared" si="42"/>
        <v>7.3</v>
      </c>
      <c r="AW80" s="5">
        <f t="shared" si="43"/>
        <v>5.57</v>
      </c>
      <c r="AX80" s="5">
        <f t="shared" si="33"/>
        <v>0.57245632065775953</v>
      </c>
      <c r="AY80" s="4">
        <f t="shared" si="55"/>
        <v>19.634954084936208</v>
      </c>
      <c r="AZ80" s="38">
        <f t="shared" si="56"/>
        <v>0.28367777056699428</v>
      </c>
      <c r="BA80" s="38">
        <f t="shared" si="57"/>
        <v>0.29199999999999998</v>
      </c>
      <c r="BB80" s="38">
        <f t="shared" si="58"/>
        <v>9.7149921427052853E-4</v>
      </c>
    </row>
    <row r="81" spans="2:54" x14ac:dyDescent="0.25">
      <c r="B81" s="2">
        <v>7.4</v>
      </c>
      <c r="C81" s="2">
        <v>2.73</v>
      </c>
      <c r="D81" s="2">
        <v>7.4</v>
      </c>
      <c r="E81" s="2">
        <v>2.98</v>
      </c>
      <c r="F81" s="2">
        <v>7.4</v>
      </c>
      <c r="G81" s="2">
        <v>2.65</v>
      </c>
      <c r="H81" s="8">
        <f t="shared" si="34"/>
        <v>7.4000000000000012</v>
      </c>
      <c r="I81" s="5">
        <f t="shared" si="35"/>
        <v>2.7866666666666666</v>
      </c>
      <c r="J81" s="5">
        <f t="shared" si="44"/>
        <v>2.7866666666666666</v>
      </c>
      <c r="K81" s="5">
        <f t="shared" si="36"/>
        <v>0.44562899786780386</v>
      </c>
      <c r="L81" s="4">
        <f t="shared" si="37"/>
        <v>19.634954084936208</v>
      </c>
      <c r="M81" s="38">
        <f t="shared" si="38"/>
        <v>0.14192376791981279</v>
      </c>
      <c r="N81" s="38">
        <f t="shared" si="39"/>
        <v>0.29600000000000004</v>
      </c>
      <c r="O81" s="41">
        <v>74</v>
      </c>
      <c r="P81" s="2"/>
      <c r="Q81" s="2"/>
      <c r="R81" s="2">
        <v>7.4</v>
      </c>
      <c r="S81" s="2">
        <v>8.93</v>
      </c>
      <c r="T81" s="2">
        <v>7.4</v>
      </c>
      <c r="U81" s="2">
        <v>9.92</v>
      </c>
      <c r="V81" s="8">
        <f t="shared" si="40"/>
        <v>7.4</v>
      </c>
      <c r="W81" s="5">
        <f t="shared" si="41"/>
        <v>9.4250000000000007</v>
      </c>
      <c r="X81" s="5">
        <f t="shared" si="31"/>
        <v>0.60767246937459707</v>
      </c>
      <c r="Y81" s="4">
        <f t="shared" si="45"/>
        <v>19.634954084936208</v>
      </c>
      <c r="Z81" s="38">
        <f t="shared" si="46"/>
        <v>0.48001130836515638</v>
      </c>
      <c r="AA81" s="38">
        <f t="shared" si="47"/>
        <v>0.29600000000000004</v>
      </c>
      <c r="AB81" s="38">
        <f t="shared" si="48"/>
        <v>1.6216598255579607E-3</v>
      </c>
      <c r="AC81" s="2">
        <v>7.4</v>
      </c>
      <c r="AD81" s="2">
        <v>9.02</v>
      </c>
      <c r="AE81" s="2">
        <v>7.4</v>
      </c>
      <c r="AF81" s="2">
        <v>8.84</v>
      </c>
      <c r="AG81" s="2">
        <v>7.4</v>
      </c>
      <c r="AH81" s="2">
        <v>9.48</v>
      </c>
      <c r="AI81" s="1">
        <f t="shared" si="49"/>
        <v>7.4000000000000012</v>
      </c>
      <c r="AJ81" s="4">
        <f t="shared" si="50"/>
        <v>9.1133333333333333</v>
      </c>
      <c r="AK81" s="5">
        <f t="shared" si="32"/>
        <v>0.75839112343966719</v>
      </c>
      <c r="AL81" s="4">
        <f t="shared" si="51"/>
        <v>19.634954084936208</v>
      </c>
      <c r="AM81" s="38">
        <f t="shared" si="52"/>
        <v>0.46413825537412462</v>
      </c>
      <c r="AN81" s="38">
        <f t="shared" si="53"/>
        <v>0.29600000000000004</v>
      </c>
      <c r="AO81" s="38">
        <f t="shared" si="54"/>
        <v>1.5680346465342047E-3</v>
      </c>
      <c r="AP81" s="2">
        <v>7.4</v>
      </c>
      <c r="AQ81" s="2">
        <v>6.45</v>
      </c>
      <c r="AR81" s="2">
        <v>7.4</v>
      </c>
      <c r="AS81" s="2">
        <v>6.4</v>
      </c>
      <c r="AT81" s="2">
        <v>7.4</v>
      </c>
      <c r="AU81" s="2">
        <v>7.42</v>
      </c>
      <c r="AV81" s="8">
        <f t="shared" si="42"/>
        <v>7.4</v>
      </c>
      <c r="AW81" s="5">
        <f t="shared" si="43"/>
        <v>6.4250000000000007</v>
      </c>
      <c r="AX81" s="5">
        <f t="shared" si="33"/>
        <v>0.6603288797533402</v>
      </c>
      <c r="AY81" s="4">
        <f t="shared" si="55"/>
        <v>19.634954084936208</v>
      </c>
      <c r="AZ81" s="38">
        <f t="shared" si="56"/>
        <v>0.32722256299693686</v>
      </c>
      <c r="BA81" s="38">
        <f t="shared" si="57"/>
        <v>0.29600000000000004</v>
      </c>
      <c r="BB81" s="38">
        <f t="shared" si="58"/>
        <v>1.1054816317464082E-3</v>
      </c>
    </row>
    <row r="82" spans="2:54" x14ac:dyDescent="0.25">
      <c r="B82" s="2">
        <v>7.5</v>
      </c>
      <c r="C82" s="2">
        <v>2.2599999999999998</v>
      </c>
      <c r="D82" s="2">
        <v>7.5</v>
      </c>
      <c r="E82" s="2">
        <v>3.61</v>
      </c>
      <c r="F82" s="2">
        <v>7.5</v>
      </c>
      <c r="G82" s="2">
        <v>2.96</v>
      </c>
      <c r="H82" s="8">
        <f t="shared" si="34"/>
        <v>7.5</v>
      </c>
      <c r="I82" s="5">
        <f t="shared" si="35"/>
        <v>2.9433333333333329</v>
      </c>
      <c r="J82" s="5">
        <f t="shared" si="44"/>
        <v>2.9433333333333329</v>
      </c>
      <c r="K82" s="5">
        <f t="shared" si="36"/>
        <v>0.47068230277185497</v>
      </c>
      <c r="L82" s="4">
        <f t="shared" si="37"/>
        <v>19.634954084936208</v>
      </c>
      <c r="M82" s="38">
        <f t="shared" si="38"/>
        <v>0.14990273573348648</v>
      </c>
      <c r="N82" s="38">
        <f t="shared" si="39"/>
        <v>0.3</v>
      </c>
      <c r="O82" s="41">
        <v>75</v>
      </c>
      <c r="P82" s="2"/>
      <c r="Q82" s="2"/>
      <c r="R82" s="2">
        <v>7.5</v>
      </c>
      <c r="S82" s="2">
        <v>8.91</v>
      </c>
      <c r="T82" s="2">
        <v>7.5</v>
      </c>
      <c r="U82" s="2">
        <v>8.7799999999999994</v>
      </c>
      <c r="V82" s="8">
        <f t="shared" si="40"/>
        <v>7.5</v>
      </c>
      <c r="W82" s="5">
        <f t="shared" si="41"/>
        <v>8.8449999999999989</v>
      </c>
      <c r="X82" s="5">
        <f t="shared" si="31"/>
        <v>0.57027724049000639</v>
      </c>
      <c r="Y82" s="4">
        <f t="shared" si="45"/>
        <v>19.634954084936208</v>
      </c>
      <c r="Z82" s="38">
        <f t="shared" si="46"/>
        <v>0.45047215092730047</v>
      </c>
      <c r="AA82" s="38">
        <f t="shared" si="47"/>
        <v>0.3</v>
      </c>
      <c r="AB82" s="38">
        <f t="shared" si="48"/>
        <v>1.5015738364243349E-3</v>
      </c>
      <c r="AC82" s="2">
        <v>7.5</v>
      </c>
      <c r="AD82" s="2">
        <v>8.75</v>
      </c>
      <c r="AE82" s="2">
        <v>7.5</v>
      </c>
      <c r="AF82" s="2">
        <v>10.09</v>
      </c>
      <c r="AG82" s="2">
        <v>7.5</v>
      </c>
      <c r="AH82" s="2">
        <v>9.5399999999999991</v>
      </c>
      <c r="AI82" s="1">
        <f t="shared" si="49"/>
        <v>7.5</v>
      </c>
      <c r="AJ82" s="4">
        <f t="shared" si="50"/>
        <v>9.4599999999999991</v>
      </c>
      <c r="AK82" s="5">
        <f t="shared" si="32"/>
        <v>0.78723994452149793</v>
      </c>
      <c r="AL82" s="4">
        <f t="shared" si="51"/>
        <v>19.634954084936208</v>
      </c>
      <c r="AM82" s="38">
        <f t="shared" si="52"/>
        <v>0.4817938437277855</v>
      </c>
      <c r="AN82" s="38">
        <f t="shared" si="53"/>
        <v>0.3</v>
      </c>
      <c r="AO82" s="38">
        <f t="shared" si="54"/>
        <v>1.6059794790926184E-3</v>
      </c>
      <c r="AP82" s="2">
        <v>7.5</v>
      </c>
      <c r="AQ82" s="2">
        <v>5.68</v>
      </c>
      <c r="AR82" s="2">
        <v>7.5</v>
      </c>
      <c r="AS82" s="2">
        <v>5.87</v>
      </c>
      <c r="AT82" s="2">
        <v>7.5</v>
      </c>
      <c r="AU82" s="2">
        <v>6.73</v>
      </c>
      <c r="AV82" s="8">
        <f t="shared" si="42"/>
        <v>7.5</v>
      </c>
      <c r="AW82" s="5">
        <f t="shared" si="43"/>
        <v>5.7750000000000004</v>
      </c>
      <c r="AX82" s="5">
        <f t="shared" si="33"/>
        <v>0.59352517985611508</v>
      </c>
      <c r="AY82" s="4">
        <f t="shared" si="55"/>
        <v>19.634954084936208</v>
      </c>
      <c r="AZ82" s="38">
        <f t="shared" si="56"/>
        <v>0.2941183348338226</v>
      </c>
      <c r="BA82" s="38">
        <f t="shared" si="57"/>
        <v>0.3</v>
      </c>
      <c r="BB82" s="38">
        <f t="shared" si="58"/>
        <v>9.8039444944607551E-4</v>
      </c>
    </row>
    <row r="83" spans="2:54" x14ac:dyDescent="0.25">
      <c r="B83" s="2">
        <v>7.6</v>
      </c>
      <c r="C83" s="2">
        <v>2.2200000000000002</v>
      </c>
      <c r="D83" s="2">
        <v>7.6</v>
      </c>
      <c r="E83" s="2">
        <v>3.9</v>
      </c>
      <c r="F83" s="2">
        <v>7.6</v>
      </c>
      <c r="G83" s="2">
        <v>3.64</v>
      </c>
      <c r="H83" s="8">
        <f t="shared" si="34"/>
        <v>7.5999999999999988</v>
      </c>
      <c r="I83" s="5">
        <f t="shared" si="35"/>
        <v>3.2533333333333334</v>
      </c>
      <c r="J83" s="5">
        <f t="shared" si="44"/>
        <v>3.2533333333333334</v>
      </c>
      <c r="K83" s="5">
        <f t="shared" si="36"/>
        <v>0.52025586353944564</v>
      </c>
      <c r="L83" s="4">
        <f t="shared" si="37"/>
        <v>19.634954084936208</v>
      </c>
      <c r="M83" s="38">
        <f t="shared" si="38"/>
        <v>0.1656909060882025</v>
      </c>
      <c r="N83" s="38">
        <f t="shared" si="39"/>
        <v>0.30399999999999994</v>
      </c>
      <c r="O83" s="41">
        <v>76</v>
      </c>
      <c r="P83" s="2"/>
      <c r="Q83" s="2"/>
      <c r="R83" s="2">
        <v>7.6</v>
      </c>
      <c r="S83" s="2">
        <v>7.89</v>
      </c>
      <c r="T83" s="2">
        <v>7.6</v>
      </c>
      <c r="U83" s="2">
        <v>9.5500000000000007</v>
      </c>
      <c r="V83" s="8">
        <f t="shared" si="40"/>
        <v>7.6</v>
      </c>
      <c r="W83" s="5">
        <f t="shared" si="41"/>
        <v>8.7200000000000006</v>
      </c>
      <c r="X83" s="5">
        <f t="shared" si="31"/>
        <v>0.56221792392005165</v>
      </c>
      <c r="Y83" s="4">
        <f t="shared" si="45"/>
        <v>19.634954084936208</v>
      </c>
      <c r="Z83" s="38">
        <f t="shared" si="46"/>
        <v>0.44410595320362478</v>
      </c>
      <c r="AA83" s="38">
        <f t="shared" si="47"/>
        <v>0.30399999999999999</v>
      </c>
      <c r="AB83" s="38">
        <f t="shared" si="48"/>
        <v>1.4608748460645552E-3</v>
      </c>
      <c r="AC83" s="2">
        <v>7.6</v>
      </c>
      <c r="AD83" s="2">
        <v>9</v>
      </c>
      <c r="AE83" s="2">
        <v>7.6</v>
      </c>
      <c r="AF83" s="2">
        <v>9.75</v>
      </c>
      <c r="AG83" s="2">
        <v>7.6</v>
      </c>
      <c r="AH83" s="2">
        <v>9.9600000000000009</v>
      </c>
      <c r="AI83" s="1">
        <f t="shared" si="49"/>
        <v>7.5999999999999988</v>
      </c>
      <c r="AJ83" s="4">
        <f t="shared" si="50"/>
        <v>9.57</v>
      </c>
      <c r="AK83" s="5">
        <f t="shared" si="32"/>
        <v>0.79639389736477129</v>
      </c>
      <c r="AL83" s="4">
        <f t="shared" si="51"/>
        <v>19.634954084936208</v>
      </c>
      <c r="AM83" s="38">
        <f t="shared" si="52"/>
        <v>0.48739609772462028</v>
      </c>
      <c r="AN83" s="38">
        <f t="shared" si="53"/>
        <v>0.30399999999999994</v>
      </c>
      <c r="AO83" s="38">
        <f t="shared" si="54"/>
        <v>1.6032766372520409E-3</v>
      </c>
      <c r="AP83" s="2">
        <v>7.6</v>
      </c>
      <c r="AQ83" s="2">
        <v>6.04</v>
      </c>
      <c r="AR83" s="2">
        <v>7.6</v>
      </c>
      <c r="AS83" s="2">
        <v>6.35</v>
      </c>
      <c r="AT83" s="2">
        <v>7.6</v>
      </c>
      <c r="AU83" s="2">
        <v>6.75</v>
      </c>
      <c r="AV83" s="8">
        <f t="shared" si="42"/>
        <v>7.6</v>
      </c>
      <c r="AW83" s="5">
        <f t="shared" si="43"/>
        <v>6.1950000000000003</v>
      </c>
      <c r="AX83" s="5">
        <f t="shared" si="33"/>
        <v>0.63669064748201443</v>
      </c>
      <c r="AY83" s="4">
        <f t="shared" si="55"/>
        <v>19.634954084936208</v>
      </c>
      <c r="AZ83" s="38">
        <f t="shared" si="56"/>
        <v>0.3155087591853733</v>
      </c>
      <c r="BA83" s="38">
        <f t="shared" si="57"/>
        <v>0.30399999999999999</v>
      </c>
      <c r="BB83" s="38">
        <f t="shared" si="58"/>
        <v>1.0378577604782018E-3</v>
      </c>
    </row>
    <row r="84" spans="2:54" x14ac:dyDescent="0.25">
      <c r="B84" s="2">
        <v>7.7</v>
      </c>
      <c r="C84" s="2">
        <v>3.1</v>
      </c>
      <c r="D84" s="2">
        <v>7.7</v>
      </c>
      <c r="E84" s="2">
        <v>2.85</v>
      </c>
      <c r="F84" s="2">
        <v>7.7</v>
      </c>
      <c r="G84" s="2">
        <v>4.16</v>
      </c>
      <c r="H84" s="8">
        <f t="shared" si="34"/>
        <v>7.7</v>
      </c>
      <c r="I84" s="5">
        <f t="shared" si="35"/>
        <v>3.3699999999999997</v>
      </c>
      <c r="J84" s="5">
        <f t="shared" si="44"/>
        <v>3.3699999999999997</v>
      </c>
      <c r="K84" s="5">
        <f t="shared" si="36"/>
        <v>0.53891257995735609</v>
      </c>
      <c r="L84" s="4">
        <f t="shared" si="37"/>
        <v>19.634954084936208</v>
      </c>
      <c r="M84" s="38">
        <f t="shared" si="38"/>
        <v>0.1716326906302999</v>
      </c>
      <c r="N84" s="38">
        <f t="shared" si="39"/>
        <v>0.308</v>
      </c>
      <c r="O84" s="41">
        <v>77</v>
      </c>
      <c r="P84" s="2"/>
      <c r="Q84" s="2"/>
      <c r="R84" s="2">
        <v>7.7</v>
      </c>
      <c r="S84" s="2">
        <v>8.41</v>
      </c>
      <c r="T84" s="2">
        <v>7.7</v>
      </c>
      <c r="U84" s="2">
        <v>10.16</v>
      </c>
      <c r="V84" s="8">
        <f t="shared" si="40"/>
        <v>7.7</v>
      </c>
      <c r="W84" s="5">
        <f t="shared" si="41"/>
        <v>9.2850000000000001</v>
      </c>
      <c r="X84" s="5">
        <f t="shared" si="31"/>
        <v>0.59864603481624756</v>
      </c>
      <c r="Y84" s="4">
        <f t="shared" si="45"/>
        <v>19.634954084936208</v>
      </c>
      <c r="Z84" s="38">
        <f t="shared" si="46"/>
        <v>0.47288116691463944</v>
      </c>
      <c r="AA84" s="38">
        <f t="shared" si="47"/>
        <v>0.308</v>
      </c>
      <c r="AB84" s="38">
        <f t="shared" si="48"/>
        <v>1.5353284640085697E-3</v>
      </c>
      <c r="AC84" s="2">
        <v>7.7</v>
      </c>
      <c r="AD84" s="2">
        <v>9.0299999999999994</v>
      </c>
      <c r="AE84" s="2">
        <v>7.7</v>
      </c>
      <c r="AF84" s="2">
        <v>9.92</v>
      </c>
      <c r="AG84" s="2">
        <v>7.7</v>
      </c>
      <c r="AH84" s="2">
        <v>10.15</v>
      </c>
      <c r="AI84" s="1">
        <f t="shared" si="49"/>
        <v>7.7</v>
      </c>
      <c r="AJ84" s="4">
        <f t="shared" si="50"/>
        <v>9.7000000000000011</v>
      </c>
      <c r="AK84" s="5">
        <f t="shared" si="32"/>
        <v>0.80721220527045789</v>
      </c>
      <c r="AL84" s="4">
        <f t="shared" si="51"/>
        <v>19.634954084936208</v>
      </c>
      <c r="AM84" s="38">
        <f t="shared" si="52"/>
        <v>0.49401694335724317</v>
      </c>
      <c r="AN84" s="38">
        <f t="shared" si="53"/>
        <v>0.308</v>
      </c>
      <c r="AO84" s="38">
        <f t="shared" si="54"/>
        <v>1.6039511147962439E-3</v>
      </c>
      <c r="AP84" s="2">
        <v>7.7</v>
      </c>
      <c r="AQ84" s="2">
        <v>6.1</v>
      </c>
      <c r="AR84" s="2">
        <v>7.7</v>
      </c>
      <c r="AS84" s="2">
        <v>5.74</v>
      </c>
      <c r="AT84" s="2">
        <v>7.7</v>
      </c>
      <c r="AU84" s="2">
        <v>6.42</v>
      </c>
      <c r="AV84" s="8">
        <f t="shared" si="42"/>
        <v>7.7</v>
      </c>
      <c r="AW84" s="5">
        <f t="shared" si="43"/>
        <v>5.92</v>
      </c>
      <c r="AX84" s="5">
        <f t="shared" si="33"/>
        <v>0.60842754367934215</v>
      </c>
      <c r="AY84" s="4">
        <f t="shared" si="55"/>
        <v>19.634954084936208</v>
      </c>
      <c r="AZ84" s="38">
        <f t="shared" si="56"/>
        <v>0.30150312419328651</v>
      </c>
      <c r="BA84" s="38">
        <f t="shared" si="57"/>
        <v>0.308</v>
      </c>
      <c r="BB84" s="38">
        <f t="shared" si="58"/>
        <v>9.789062473808004E-4</v>
      </c>
    </row>
    <row r="85" spans="2:54" x14ac:dyDescent="0.25">
      <c r="B85" s="2">
        <v>7.8</v>
      </c>
      <c r="C85" s="2">
        <v>2.5499999999999998</v>
      </c>
      <c r="D85" s="2">
        <v>7.8</v>
      </c>
      <c r="E85" s="2">
        <v>3.15</v>
      </c>
      <c r="F85" s="2">
        <v>7.8</v>
      </c>
      <c r="G85" s="2">
        <v>3.25</v>
      </c>
      <c r="H85" s="8">
        <f t="shared" si="34"/>
        <v>7.8</v>
      </c>
      <c r="I85" s="5">
        <f t="shared" si="35"/>
        <v>2.9833333333333329</v>
      </c>
      <c r="J85" s="5">
        <f t="shared" si="44"/>
        <v>2.9833333333333329</v>
      </c>
      <c r="K85" s="5">
        <f t="shared" si="36"/>
        <v>0.47707889125799569</v>
      </c>
      <c r="L85" s="4">
        <f t="shared" si="37"/>
        <v>19.634954084936208</v>
      </c>
      <c r="M85" s="38">
        <f t="shared" si="38"/>
        <v>0.15193991900506273</v>
      </c>
      <c r="N85" s="38">
        <f t="shared" si="39"/>
        <v>0.312</v>
      </c>
      <c r="O85" s="41">
        <v>78</v>
      </c>
      <c r="P85" s="2"/>
      <c r="Q85" s="2"/>
      <c r="R85" s="2">
        <v>7.8</v>
      </c>
      <c r="S85" s="2">
        <v>7.34</v>
      </c>
      <c r="T85" s="2">
        <v>7.8</v>
      </c>
      <c r="U85" s="2">
        <v>10.26</v>
      </c>
      <c r="V85" s="8">
        <f t="shared" si="40"/>
        <v>7.8</v>
      </c>
      <c r="W85" s="5">
        <f t="shared" si="41"/>
        <v>8.8000000000000007</v>
      </c>
      <c r="X85" s="5">
        <f t="shared" si="31"/>
        <v>0.56737588652482274</v>
      </c>
      <c r="Y85" s="4">
        <f t="shared" si="45"/>
        <v>19.634954084936208</v>
      </c>
      <c r="Z85" s="38">
        <f t="shared" si="46"/>
        <v>0.4481803197467773</v>
      </c>
      <c r="AA85" s="38">
        <f t="shared" si="47"/>
        <v>0.312</v>
      </c>
      <c r="AB85" s="38">
        <f t="shared" si="48"/>
        <v>1.4364753838037735E-3</v>
      </c>
      <c r="AC85" s="2">
        <v>7.8</v>
      </c>
      <c r="AD85" s="2">
        <v>10.119999999999999</v>
      </c>
      <c r="AE85" s="2">
        <v>7.8</v>
      </c>
      <c r="AF85" s="2">
        <v>11.45</v>
      </c>
      <c r="AG85" s="2">
        <v>7.8</v>
      </c>
      <c r="AH85" s="2">
        <v>9.0299999999999994</v>
      </c>
      <c r="AI85" s="1">
        <f t="shared" si="49"/>
        <v>7.8</v>
      </c>
      <c r="AJ85" s="4">
        <f t="shared" si="50"/>
        <v>10.200000000000001</v>
      </c>
      <c r="AK85" s="5">
        <f t="shared" si="32"/>
        <v>0.84882108183079075</v>
      </c>
      <c r="AL85" s="4">
        <f t="shared" si="51"/>
        <v>19.634954084936208</v>
      </c>
      <c r="AM85" s="38">
        <f t="shared" si="52"/>
        <v>0.51948173425194644</v>
      </c>
      <c r="AN85" s="38">
        <f t="shared" si="53"/>
        <v>0.312</v>
      </c>
      <c r="AO85" s="38">
        <f t="shared" si="54"/>
        <v>1.6650055584998284E-3</v>
      </c>
      <c r="AP85" s="2">
        <v>7.8</v>
      </c>
      <c r="AQ85" s="2">
        <v>5.58</v>
      </c>
      <c r="AR85" s="2">
        <v>7.8</v>
      </c>
      <c r="AS85" s="2">
        <v>5.29</v>
      </c>
      <c r="AT85" s="2">
        <v>7.8</v>
      </c>
      <c r="AU85" s="2">
        <v>6.79</v>
      </c>
      <c r="AV85" s="8">
        <f t="shared" si="42"/>
        <v>7.8</v>
      </c>
      <c r="AW85" s="5">
        <f t="shared" si="43"/>
        <v>5.4350000000000005</v>
      </c>
      <c r="AX85" s="5">
        <f t="shared" si="33"/>
        <v>0.55858170606372048</v>
      </c>
      <c r="AY85" s="4">
        <f t="shared" si="55"/>
        <v>19.634954084936208</v>
      </c>
      <c r="AZ85" s="38">
        <f t="shared" si="56"/>
        <v>0.27680227702542437</v>
      </c>
      <c r="BA85" s="38">
        <f t="shared" si="57"/>
        <v>0.312</v>
      </c>
      <c r="BB85" s="38">
        <f t="shared" si="58"/>
        <v>8.8718678533789865E-4</v>
      </c>
    </row>
    <row r="86" spans="2:54" x14ac:dyDescent="0.25">
      <c r="B86" s="2">
        <v>7.9</v>
      </c>
      <c r="C86" s="2">
        <v>2.66</v>
      </c>
      <c r="D86" s="2">
        <v>7.9</v>
      </c>
      <c r="E86" s="2">
        <v>2.9</v>
      </c>
      <c r="F86" s="2">
        <v>7.9</v>
      </c>
      <c r="G86" s="2">
        <v>3</v>
      </c>
      <c r="H86" s="8">
        <f t="shared" si="34"/>
        <v>7.9000000000000012</v>
      </c>
      <c r="I86" s="5">
        <f t="shared" si="35"/>
        <v>2.8533333333333335</v>
      </c>
      <c r="J86" s="5">
        <f t="shared" si="44"/>
        <v>2.8533333333333335</v>
      </c>
      <c r="K86" s="5">
        <f t="shared" si="36"/>
        <v>0.45628997867803844</v>
      </c>
      <c r="L86" s="4">
        <f t="shared" si="37"/>
        <v>19.634954084936208</v>
      </c>
      <c r="M86" s="38">
        <f t="shared" si="38"/>
        <v>0.14531907337243991</v>
      </c>
      <c r="N86" s="38">
        <f t="shared" si="39"/>
        <v>0.31600000000000006</v>
      </c>
      <c r="O86" s="41">
        <v>79</v>
      </c>
      <c r="P86" s="2"/>
      <c r="Q86" s="2"/>
      <c r="R86" s="2">
        <v>7.9</v>
      </c>
      <c r="S86" s="2">
        <v>7.81</v>
      </c>
      <c r="T86" s="2">
        <v>7.9</v>
      </c>
      <c r="U86" s="2">
        <v>10.5</v>
      </c>
      <c r="V86" s="8">
        <f t="shared" si="40"/>
        <v>7.9</v>
      </c>
      <c r="W86" s="5">
        <f t="shared" si="41"/>
        <v>9.1549999999999994</v>
      </c>
      <c r="X86" s="5">
        <f t="shared" si="31"/>
        <v>0.5902643455834945</v>
      </c>
      <c r="Y86" s="4">
        <f t="shared" si="45"/>
        <v>19.634954084936208</v>
      </c>
      <c r="Z86" s="38">
        <f t="shared" si="46"/>
        <v>0.46626032128201655</v>
      </c>
      <c r="AA86" s="38">
        <f t="shared" si="47"/>
        <v>0.316</v>
      </c>
      <c r="AB86" s="38">
        <f t="shared" si="48"/>
        <v>1.4755073458291663E-3</v>
      </c>
      <c r="AC86" s="2">
        <v>7.9</v>
      </c>
      <c r="AD86" s="2">
        <v>11.7</v>
      </c>
      <c r="AE86" s="2">
        <v>7.9</v>
      </c>
      <c r="AF86" s="2">
        <v>10.64</v>
      </c>
      <c r="AG86" s="2">
        <v>7.9</v>
      </c>
      <c r="AH86" s="2">
        <v>9.5500000000000007</v>
      </c>
      <c r="AI86" s="1">
        <f t="shared" si="49"/>
        <v>7.9000000000000012</v>
      </c>
      <c r="AJ86" s="4">
        <f t="shared" si="50"/>
        <v>10.63</v>
      </c>
      <c r="AK86" s="5">
        <f t="shared" si="32"/>
        <v>0.88460471567267696</v>
      </c>
      <c r="AL86" s="4">
        <f t="shared" si="51"/>
        <v>19.634954084936208</v>
      </c>
      <c r="AM86" s="38">
        <f t="shared" si="52"/>
        <v>0.54138145442139118</v>
      </c>
      <c r="AN86" s="38">
        <f t="shared" si="53"/>
        <v>0.31600000000000006</v>
      </c>
      <c r="AO86" s="38">
        <f t="shared" si="54"/>
        <v>1.7132324507006047E-3</v>
      </c>
      <c r="AP86" s="2">
        <v>7.9</v>
      </c>
      <c r="AQ86" s="2">
        <v>5.48</v>
      </c>
      <c r="AR86" s="2">
        <v>7.9</v>
      </c>
      <c r="AS86" s="2">
        <v>5.66</v>
      </c>
      <c r="AT86" s="2">
        <v>7.9</v>
      </c>
      <c r="AU86" s="2">
        <v>6.88</v>
      </c>
      <c r="AV86" s="8">
        <f t="shared" si="42"/>
        <v>7.9</v>
      </c>
      <c r="AW86" s="5">
        <f t="shared" si="43"/>
        <v>5.57</v>
      </c>
      <c r="AX86" s="5">
        <f t="shared" si="33"/>
        <v>0.57245632065775953</v>
      </c>
      <c r="AY86" s="4">
        <f t="shared" si="55"/>
        <v>19.634954084936208</v>
      </c>
      <c r="AZ86" s="38">
        <f t="shared" si="56"/>
        <v>0.28367777056699428</v>
      </c>
      <c r="BA86" s="38">
        <f t="shared" si="57"/>
        <v>0.316</v>
      </c>
      <c r="BB86" s="38">
        <f t="shared" si="58"/>
        <v>8.9771446381960217E-4</v>
      </c>
    </row>
    <row r="87" spans="2:54" x14ac:dyDescent="0.25">
      <c r="B87" s="2">
        <v>8</v>
      </c>
      <c r="C87" s="2">
        <v>2.81</v>
      </c>
      <c r="D87" s="2">
        <v>8</v>
      </c>
      <c r="E87" s="2">
        <v>2.98</v>
      </c>
      <c r="F87" s="2">
        <v>8</v>
      </c>
      <c r="G87" s="2">
        <v>3.03</v>
      </c>
      <c r="H87" s="8">
        <f t="shared" si="34"/>
        <v>8</v>
      </c>
      <c r="I87" s="5">
        <f t="shared" si="35"/>
        <v>2.94</v>
      </c>
      <c r="J87" s="5">
        <f t="shared" si="44"/>
        <v>2.94</v>
      </c>
      <c r="K87" s="5">
        <f t="shared" si="36"/>
        <v>0.47014925373134331</v>
      </c>
      <c r="L87" s="4">
        <f t="shared" si="37"/>
        <v>19.634954084936208</v>
      </c>
      <c r="M87" s="38">
        <f t="shared" si="38"/>
        <v>0.14973297046085512</v>
      </c>
      <c r="N87" s="38">
        <f t="shared" si="39"/>
        <v>0.32</v>
      </c>
      <c r="O87" s="41">
        <v>80</v>
      </c>
      <c r="P87" s="2"/>
      <c r="Q87" s="2"/>
      <c r="R87" s="2">
        <v>8</v>
      </c>
      <c r="S87" s="2">
        <v>8.31</v>
      </c>
      <c r="T87" s="2">
        <v>8</v>
      </c>
      <c r="U87" s="2">
        <v>10.87</v>
      </c>
      <c r="V87" s="8">
        <f t="shared" si="40"/>
        <v>8</v>
      </c>
      <c r="W87" s="5">
        <f t="shared" si="41"/>
        <v>9.59</v>
      </c>
      <c r="X87" s="5">
        <f t="shared" si="31"/>
        <v>0.61831076724693745</v>
      </c>
      <c r="Y87" s="4">
        <f t="shared" si="45"/>
        <v>19.634954084936208</v>
      </c>
      <c r="Z87" s="38">
        <f t="shared" si="46"/>
        <v>0.48841468936040838</v>
      </c>
      <c r="AA87" s="38">
        <f t="shared" si="47"/>
        <v>0.32</v>
      </c>
      <c r="AB87" s="38">
        <f t="shared" si="48"/>
        <v>1.5262959042512763E-3</v>
      </c>
      <c r="AC87" s="2">
        <v>8</v>
      </c>
      <c r="AD87" s="2">
        <v>12.25</v>
      </c>
      <c r="AE87" s="2">
        <v>8</v>
      </c>
      <c r="AF87" s="2">
        <v>7.97</v>
      </c>
      <c r="AG87" s="2">
        <v>8</v>
      </c>
      <c r="AH87" s="2">
        <v>8.76</v>
      </c>
      <c r="AI87" s="1">
        <f t="shared" si="49"/>
        <v>8</v>
      </c>
      <c r="AJ87" s="4">
        <f t="shared" si="50"/>
        <v>9.6599999999999984</v>
      </c>
      <c r="AK87" s="5">
        <f t="shared" si="32"/>
        <v>0.80388349514563096</v>
      </c>
      <c r="AL87" s="4">
        <f t="shared" si="51"/>
        <v>19.634954084936208</v>
      </c>
      <c r="AM87" s="38">
        <f t="shared" si="52"/>
        <v>0.4919797600856668</v>
      </c>
      <c r="AN87" s="38">
        <f t="shared" si="53"/>
        <v>0.32</v>
      </c>
      <c r="AO87" s="38">
        <f t="shared" si="54"/>
        <v>1.537436750267709E-3</v>
      </c>
      <c r="AP87" s="2">
        <v>8</v>
      </c>
      <c r="AQ87" s="2">
        <v>5.42</v>
      </c>
      <c r="AR87" s="2">
        <v>8</v>
      </c>
      <c r="AS87" s="2">
        <v>7.42</v>
      </c>
      <c r="AT87" s="2">
        <v>8</v>
      </c>
      <c r="AU87" s="2">
        <v>6.67</v>
      </c>
      <c r="AV87" s="8">
        <f t="shared" si="42"/>
        <v>8</v>
      </c>
      <c r="AW87" s="5">
        <f t="shared" si="43"/>
        <v>6.42</v>
      </c>
      <c r="AX87" s="5">
        <f t="shared" si="33"/>
        <v>0.65981500513874614</v>
      </c>
      <c r="AY87" s="4">
        <f t="shared" si="55"/>
        <v>19.634954084936208</v>
      </c>
      <c r="AZ87" s="38">
        <f t="shared" si="56"/>
        <v>0.32696791508798978</v>
      </c>
      <c r="BA87" s="38">
        <f t="shared" si="57"/>
        <v>0.32</v>
      </c>
      <c r="BB87" s="38">
        <f t="shared" si="58"/>
        <v>1.0217747346499681E-3</v>
      </c>
    </row>
    <row r="88" spans="2:54" x14ac:dyDescent="0.25">
      <c r="B88" s="2">
        <v>8.1</v>
      </c>
      <c r="C88" s="2">
        <v>2.98</v>
      </c>
      <c r="D88" s="2">
        <v>8.1</v>
      </c>
      <c r="E88" s="2">
        <v>3.16</v>
      </c>
      <c r="F88" s="2">
        <v>8.1</v>
      </c>
      <c r="G88" s="2">
        <v>3.54</v>
      </c>
      <c r="H88" s="8">
        <f t="shared" si="34"/>
        <v>8.1</v>
      </c>
      <c r="I88" s="5">
        <f t="shared" si="35"/>
        <v>3.2266666666666666</v>
      </c>
      <c r="J88" s="5">
        <f t="shared" si="44"/>
        <v>3.2266666666666666</v>
      </c>
      <c r="K88" s="5">
        <f t="shared" si="36"/>
        <v>0.51599147121535183</v>
      </c>
      <c r="L88" s="4">
        <f t="shared" si="37"/>
        <v>19.634954084936208</v>
      </c>
      <c r="M88" s="38">
        <f t="shared" si="38"/>
        <v>0.16433278390715167</v>
      </c>
      <c r="N88" s="38">
        <f t="shared" si="39"/>
        <v>0.32400000000000001</v>
      </c>
      <c r="O88" s="41">
        <v>81</v>
      </c>
      <c r="P88" s="2"/>
      <c r="Q88" s="2"/>
      <c r="R88" s="2">
        <v>8.1</v>
      </c>
      <c r="S88" s="2">
        <v>8.57</v>
      </c>
      <c r="T88" s="2">
        <v>8.1</v>
      </c>
      <c r="U88" s="2">
        <v>10.220000000000001</v>
      </c>
      <c r="V88" s="8">
        <f t="shared" si="40"/>
        <v>8.1</v>
      </c>
      <c r="W88" s="5">
        <f t="shared" si="41"/>
        <v>9.3949999999999996</v>
      </c>
      <c r="X88" s="5">
        <f t="shared" si="31"/>
        <v>0.60573823339780786</v>
      </c>
      <c r="Y88" s="4">
        <f t="shared" si="45"/>
        <v>19.634954084936208</v>
      </c>
      <c r="Z88" s="38">
        <f t="shared" si="46"/>
        <v>0.47848342091147411</v>
      </c>
      <c r="AA88" s="38">
        <f t="shared" si="47"/>
        <v>0.32400000000000001</v>
      </c>
      <c r="AB88" s="38">
        <f t="shared" si="48"/>
        <v>1.4768006818255373E-3</v>
      </c>
      <c r="AC88" s="2">
        <v>8.1</v>
      </c>
      <c r="AD88" s="2">
        <v>10.99</v>
      </c>
      <c r="AE88" s="2">
        <v>8.1</v>
      </c>
      <c r="AF88" s="2">
        <v>7.74</v>
      </c>
      <c r="AG88" s="2">
        <v>8.1</v>
      </c>
      <c r="AH88" s="2">
        <v>8.99</v>
      </c>
      <c r="AI88" s="1">
        <f t="shared" si="49"/>
        <v>8.1</v>
      </c>
      <c r="AJ88" s="4">
        <f t="shared" si="50"/>
        <v>9.24</v>
      </c>
      <c r="AK88" s="5">
        <f t="shared" si="32"/>
        <v>0.76893203883495154</v>
      </c>
      <c r="AL88" s="4">
        <f t="shared" si="51"/>
        <v>19.634954084936208</v>
      </c>
      <c r="AM88" s="38">
        <f t="shared" si="52"/>
        <v>0.47058933573411615</v>
      </c>
      <c r="AN88" s="38">
        <f t="shared" si="53"/>
        <v>0.32400000000000001</v>
      </c>
      <c r="AO88" s="38">
        <f t="shared" si="54"/>
        <v>1.4524362214015931E-3</v>
      </c>
      <c r="AP88" s="2">
        <v>8.1</v>
      </c>
      <c r="AQ88" s="2">
        <v>5.35</v>
      </c>
      <c r="AR88" s="2">
        <v>8.1</v>
      </c>
      <c r="AS88" s="2">
        <v>7.32</v>
      </c>
      <c r="AT88" s="2">
        <v>8.1</v>
      </c>
      <c r="AU88" s="2">
        <v>4.95</v>
      </c>
      <c r="AV88" s="8">
        <f t="shared" si="42"/>
        <v>8.1</v>
      </c>
      <c r="AW88" s="5">
        <f t="shared" si="43"/>
        <v>6.335</v>
      </c>
      <c r="AX88" s="5">
        <f t="shared" si="33"/>
        <v>0.65107913669064743</v>
      </c>
      <c r="AY88" s="4">
        <f t="shared" si="55"/>
        <v>19.634954084936208</v>
      </c>
      <c r="AZ88" s="38">
        <f t="shared" si="56"/>
        <v>0.32263890063589024</v>
      </c>
      <c r="BA88" s="38">
        <f t="shared" si="57"/>
        <v>0.32400000000000001</v>
      </c>
      <c r="BB88" s="38">
        <f t="shared" si="58"/>
        <v>9.9579907603669811E-4</v>
      </c>
    </row>
    <row r="89" spans="2:54" x14ac:dyDescent="0.25">
      <c r="B89" s="2">
        <v>8.1999999999999993</v>
      </c>
      <c r="C89" s="2">
        <v>2.96</v>
      </c>
      <c r="D89" s="2">
        <v>8.1999999999999993</v>
      </c>
      <c r="E89" s="2">
        <v>3.43</v>
      </c>
      <c r="F89" s="2">
        <v>8.1999999999999993</v>
      </c>
      <c r="G89" s="2">
        <v>2.96</v>
      </c>
      <c r="H89" s="8">
        <f t="shared" si="34"/>
        <v>8.1999999999999993</v>
      </c>
      <c r="I89" s="5">
        <f t="shared" si="35"/>
        <v>3.1166666666666671</v>
      </c>
      <c r="J89" s="5">
        <f t="shared" si="44"/>
        <v>3.1166666666666671</v>
      </c>
      <c r="K89" s="5">
        <f t="shared" si="36"/>
        <v>0.49840085287846492</v>
      </c>
      <c r="L89" s="4">
        <f t="shared" si="37"/>
        <v>19.634954084936208</v>
      </c>
      <c r="M89" s="38">
        <f t="shared" si="38"/>
        <v>0.15873052991031697</v>
      </c>
      <c r="N89" s="38">
        <f t="shared" si="39"/>
        <v>0.32799999999999996</v>
      </c>
      <c r="O89" s="41">
        <v>82</v>
      </c>
      <c r="P89" s="2"/>
      <c r="Q89" s="2"/>
      <c r="R89" s="2">
        <v>8.1999999999999993</v>
      </c>
      <c r="S89" s="2">
        <v>9.0500000000000007</v>
      </c>
      <c r="T89" s="2">
        <v>8.1999999999999993</v>
      </c>
      <c r="U89" s="2">
        <v>8.61</v>
      </c>
      <c r="V89" s="8">
        <f t="shared" si="40"/>
        <v>8.1999999999999993</v>
      </c>
      <c r="W89" s="5">
        <f t="shared" si="41"/>
        <v>8.83</v>
      </c>
      <c r="X89" s="5">
        <f t="shared" si="31"/>
        <v>0.56931012250161184</v>
      </c>
      <c r="Y89" s="4">
        <f t="shared" si="45"/>
        <v>19.634954084936208</v>
      </c>
      <c r="Z89" s="38">
        <f t="shared" si="46"/>
        <v>0.44970820720045945</v>
      </c>
      <c r="AA89" s="38">
        <f t="shared" si="47"/>
        <v>0.32799999999999996</v>
      </c>
      <c r="AB89" s="38">
        <f t="shared" si="48"/>
        <v>1.3710616073184742E-3</v>
      </c>
      <c r="AC89" s="2">
        <v>8.1999999999999993</v>
      </c>
      <c r="AD89" s="2">
        <v>10.62</v>
      </c>
      <c r="AE89" s="2">
        <v>8.1999999999999993</v>
      </c>
      <c r="AF89" s="2">
        <v>9.61</v>
      </c>
      <c r="AG89" s="2">
        <v>8.1999999999999993</v>
      </c>
      <c r="AH89" s="2">
        <v>10.6</v>
      </c>
      <c r="AI89" s="1">
        <f t="shared" si="49"/>
        <v>8.1999999999999993</v>
      </c>
      <c r="AJ89" s="4">
        <f t="shared" si="50"/>
        <v>10.276666666666666</v>
      </c>
      <c r="AK89" s="5">
        <f t="shared" si="32"/>
        <v>0.85520110957004158</v>
      </c>
      <c r="AL89" s="4">
        <f t="shared" si="51"/>
        <v>19.634954084936208</v>
      </c>
      <c r="AM89" s="38">
        <f t="shared" si="52"/>
        <v>0.52338633552246749</v>
      </c>
      <c r="AN89" s="38">
        <f t="shared" si="53"/>
        <v>0.32799999999999996</v>
      </c>
      <c r="AO89" s="38">
        <f t="shared" si="54"/>
        <v>1.5956900473245962E-3</v>
      </c>
      <c r="AP89" s="2">
        <v>8.1999999999999993</v>
      </c>
      <c r="AQ89" s="2">
        <v>5.79</v>
      </c>
      <c r="AR89" s="2">
        <v>8.1999999999999993</v>
      </c>
      <c r="AS89" s="2">
        <v>7.02</v>
      </c>
      <c r="AT89" s="2">
        <v>8.1999999999999993</v>
      </c>
      <c r="AU89" s="2">
        <v>5.01</v>
      </c>
      <c r="AV89" s="8">
        <f t="shared" si="42"/>
        <v>8.1999999999999993</v>
      </c>
      <c r="AW89" s="5">
        <f t="shared" si="43"/>
        <v>6.4049999999999994</v>
      </c>
      <c r="AX89" s="5">
        <f t="shared" si="33"/>
        <v>0.65827338129496393</v>
      </c>
      <c r="AY89" s="4">
        <f t="shared" si="55"/>
        <v>19.634954084936208</v>
      </c>
      <c r="AZ89" s="38">
        <f t="shared" si="56"/>
        <v>0.32620397136114865</v>
      </c>
      <c r="BA89" s="38">
        <f t="shared" si="57"/>
        <v>0.32799999999999996</v>
      </c>
      <c r="BB89" s="38">
        <f t="shared" si="58"/>
        <v>9.9452430293033131E-4</v>
      </c>
    </row>
    <row r="90" spans="2:54" x14ac:dyDescent="0.25">
      <c r="B90" s="2">
        <v>8.3000000000000007</v>
      </c>
      <c r="C90" s="2">
        <v>1.63</v>
      </c>
      <c r="D90" s="2">
        <v>8.3000000000000007</v>
      </c>
      <c r="E90" s="2">
        <v>4.07</v>
      </c>
      <c r="F90" s="2">
        <v>8.3000000000000007</v>
      </c>
      <c r="G90" s="2">
        <v>3.08</v>
      </c>
      <c r="H90" s="8">
        <f t="shared" si="34"/>
        <v>8.3000000000000007</v>
      </c>
      <c r="I90" s="5">
        <f t="shared" si="35"/>
        <v>2.9266666666666672</v>
      </c>
      <c r="J90" s="5">
        <f t="shared" si="44"/>
        <v>2.9266666666666672</v>
      </c>
      <c r="K90" s="5">
        <f t="shared" si="36"/>
        <v>0.46801705756929651</v>
      </c>
      <c r="L90" s="4">
        <f t="shared" si="37"/>
        <v>19.634954084936208</v>
      </c>
      <c r="M90" s="38">
        <f t="shared" si="38"/>
        <v>0.14905390937032975</v>
      </c>
      <c r="N90" s="38">
        <f t="shared" si="39"/>
        <v>0.33200000000000002</v>
      </c>
      <c r="O90" s="41">
        <v>83</v>
      </c>
      <c r="P90" s="2"/>
      <c r="Q90" s="2"/>
      <c r="R90" s="2">
        <v>8.3000000000000007</v>
      </c>
      <c r="S90" s="2">
        <v>8.67</v>
      </c>
      <c r="T90" s="2">
        <v>8.3000000000000007</v>
      </c>
      <c r="U90" s="2">
        <v>8.6</v>
      </c>
      <c r="V90" s="8">
        <f t="shared" si="40"/>
        <v>8.3000000000000007</v>
      </c>
      <c r="W90" s="5">
        <f t="shared" si="41"/>
        <v>8.6349999999999998</v>
      </c>
      <c r="X90" s="5">
        <f t="shared" si="31"/>
        <v>0.55673758865248224</v>
      </c>
      <c r="Y90" s="4">
        <f t="shared" si="45"/>
        <v>19.634954084936208</v>
      </c>
      <c r="Z90" s="38">
        <f t="shared" si="46"/>
        <v>0.43977693875152518</v>
      </c>
      <c r="AA90" s="38">
        <f t="shared" si="47"/>
        <v>0.33200000000000002</v>
      </c>
      <c r="AB90" s="38">
        <f t="shared" si="48"/>
        <v>1.3246293335889313E-3</v>
      </c>
      <c r="AC90" s="2">
        <v>8.3000000000000007</v>
      </c>
      <c r="AD90" s="2">
        <v>12.45</v>
      </c>
      <c r="AE90" s="2">
        <v>8.3000000000000007</v>
      </c>
      <c r="AF90" s="2">
        <v>10.44</v>
      </c>
      <c r="AG90" s="2">
        <v>8.3000000000000007</v>
      </c>
      <c r="AH90" s="2">
        <v>11</v>
      </c>
      <c r="AI90" s="1">
        <f t="shared" si="49"/>
        <v>8.3000000000000007</v>
      </c>
      <c r="AJ90" s="4">
        <f t="shared" si="50"/>
        <v>11.296666666666667</v>
      </c>
      <c r="AK90" s="5">
        <f t="shared" si="32"/>
        <v>0.94008321775312076</v>
      </c>
      <c r="AL90" s="4">
        <f t="shared" si="51"/>
        <v>19.634954084936208</v>
      </c>
      <c r="AM90" s="38">
        <f t="shared" si="52"/>
        <v>0.57533450894766214</v>
      </c>
      <c r="AN90" s="38">
        <f t="shared" si="53"/>
        <v>0.33200000000000002</v>
      </c>
      <c r="AO90" s="38">
        <f t="shared" si="54"/>
        <v>1.732935267914645E-3</v>
      </c>
      <c r="AP90" s="2">
        <v>8.3000000000000007</v>
      </c>
      <c r="AQ90" s="2">
        <v>5.45</v>
      </c>
      <c r="AR90" s="2">
        <v>8.3000000000000007</v>
      </c>
      <c r="AS90" s="2">
        <v>6.1</v>
      </c>
      <c r="AT90" s="2">
        <v>8.3000000000000007</v>
      </c>
      <c r="AU90" s="2">
        <v>5.48</v>
      </c>
      <c r="AV90" s="8">
        <f t="shared" si="42"/>
        <v>8.3000000000000007</v>
      </c>
      <c r="AW90" s="5">
        <f t="shared" si="43"/>
        <v>5.7750000000000004</v>
      </c>
      <c r="AX90" s="5">
        <f t="shared" si="33"/>
        <v>0.59352517985611508</v>
      </c>
      <c r="AY90" s="4">
        <f t="shared" si="55"/>
        <v>19.634954084936208</v>
      </c>
      <c r="AZ90" s="38">
        <f t="shared" si="56"/>
        <v>0.2941183348338226</v>
      </c>
      <c r="BA90" s="38">
        <f t="shared" si="57"/>
        <v>0.33200000000000002</v>
      </c>
      <c r="BB90" s="38">
        <f t="shared" si="58"/>
        <v>8.8589859889705606E-4</v>
      </c>
    </row>
    <row r="91" spans="2:54" x14ac:dyDescent="0.25">
      <c r="B91" s="2">
        <v>8.4</v>
      </c>
      <c r="C91" s="2">
        <v>2.0499999999999998</v>
      </c>
      <c r="D91" s="2">
        <v>8.4</v>
      </c>
      <c r="E91" s="2">
        <v>3.65</v>
      </c>
      <c r="F91" s="2">
        <v>8.4</v>
      </c>
      <c r="G91" s="2">
        <v>2.88</v>
      </c>
      <c r="H91" s="8">
        <f t="shared" si="34"/>
        <v>8.4</v>
      </c>
      <c r="I91" s="5">
        <f t="shared" si="35"/>
        <v>2.8599999999999994</v>
      </c>
      <c r="J91" s="5">
        <f t="shared" si="44"/>
        <v>2.8599999999999994</v>
      </c>
      <c r="K91" s="5">
        <f t="shared" si="36"/>
        <v>0.45735607675906176</v>
      </c>
      <c r="L91" s="4">
        <f t="shared" si="37"/>
        <v>19.634954084936208</v>
      </c>
      <c r="M91" s="38">
        <f t="shared" si="38"/>
        <v>0.14565860391770258</v>
      </c>
      <c r="N91" s="38">
        <f t="shared" si="39"/>
        <v>0.33600000000000002</v>
      </c>
      <c r="O91" s="41">
        <v>84</v>
      </c>
      <c r="P91" s="2"/>
      <c r="Q91" s="2"/>
      <c r="R91" s="2">
        <v>8.4</v>
      </c>
      <c r="S91" s="2">
        <v>8.33</v>
      </c>
      <c r="T91" s="2">
        <v>8.4</v>
      </c>
      <c r="U91" s="2">
        <v>7.91</v>
      </c>
      <c r="V91" s="8">
        <f t="shared" si="40"/>
        <v>8.4</v>
      </c>
      <c r="W91" s="5">
        <f t="shared" si="41"/>
        <v>8.120000000000001</v>
      </c>
      <c r="X91" s="5">
        <f t="shared" si="31"/>
        <v>0.52353320438426831</v>
      </c>
      <c r="Y91" s="4">
        <f t="shared" si="45"/>
        <v>19.634954084936208</v>
      </c>
      <c r="Z91" s="38">
        <f t="shared" si="46"/>
        <v>0.41354820412998089</v>
      </c>
      <c r="AA91" s="38">
        <f t="shared" si="47"/>
        <v>0.33600000000000002</v>
      </c>
      <c r="AB91" s="38">
        <f t="shared" si="48"/>
        <v>1.2307982265773239E-3</v>
      </c>
      <c r="AC91" s="2">
        <v>8.4</v>
      </c>
      <c r="AD91" s="2">
        <v>12.51</v>
      </c>
      <c r="AE91" s="2">
        <v>8.4</v>
      </c>
      <c r="AF91" s="2">
        <v>11.27</v>
      </c>
      <c r="AG91" s="2">
        <v>8.4</v>
      </c>
      <c r="AH91" s="2">
        <v>10.24</v>
      </c>
      <c r="AI91" s="1">
        <f t="shared" si="49"/>
        <v>8.4</v>
      </c>
      <c r="AJ91" s="4">
        <f t="shared" si="50"/>
        <v>11.340000000000002</v>
      </c>
      <c r="AK91" s="5">
        <f t="shared" si="32"/>
        <v>0.94368932038834974</v>
      </c>
      <c r="AL91" s="4">
        <f t="shared" si="51"/>
        <v>19.634954084936208</v>
      </c>
      <c r="AM91" s="38">
        <f t="shared" si="52"/>
        <v>0.57754145749186991</v>
      </c>
      <c r="AN91" s="38">
        <f t="shared" si="53"/>
        <v>0.33600000000000002</v>
      </c>
      <c r="AO91" s="38">
        <f t="shared" si="54"/>
        <v>1.7188733853924698E-3</v>
      </c>
      <c r="AP91" s="2">
        <v>8.4</v>
      </c>
      <c r="AQ91" s="2">
        <v>5.42</v>
      </c>
      <c r="AR91" s="2">
        <v>8.4</v>
      </c>
      <c r="AS91" s="2">
        <v>5.26</v>
      </c>
      <c r="AT91" s="2">
        <v>8.4</v>
      </c>
      <c r="AU91" s="2">
        <v>5.94</v>
      </c>
      <c r="AV91" s="8">
        <f t="shared" si="42"/>
        <v>8.4</v>
      </c>
      <c r="AW91" s="5">
        <f t="shared" si="43"/>
        <v>5.34</v>
      </c>
      <c r="AX91" s="5">
        <f t="shared" si="33"/>
        <v>0.54881808838643364</v>
      </c>
      <c r="AY91" s="4">
        <f t="shared" si="55"/>
        <v>19.634954084936208</v>
      </c>
      <c r="AZ91" s="38">
        <f t="shared" si="56"/>
        <v>0.27196396675543072</v>
      </c>
      <c r="BA91" s="38">
        <f t="shared" si="57"/>
        <v>0.33600000000000002</v>
      </c>
      <c r="BB91" s="38">
        <f t="shared" si="58"/>
        <v>8.0941656772449608E-4</v>
      </c>
    </row>
    <row r="92" spans="2:54" x14ac:dyDescent="0.25">
      <c r="B92" s="2">
        <v>8.5</v>
      </c>
      <c r="C92" s="2">
        <v>2.4900000000000002</v>
      </c>
      <c r="D92" s="2">
        <v>8.5</v>
      </c>
      <c r="E92" s="2">
        <v>2.97</v>
      </c>
      <c r="F92" s="2">
        <v>8.5</v>
      </c>
      <c r="G92" s="2">
        <v>3.04</v>
      </c>
      <c r="H92" s="8">
        <f t="shared" si="34"/>
        <v>8.5</v>
      </c>
      <c r="I92" s="5">
        <f t="shared" si="35"/>
        <v>2.8333333333333335</v>
      </c>
      <c r="J92" s="5">
        <f t="shared" si="44"/>
        <v>2.8333333333333335</v>
      </c>
      <c r="K92" s="5">
        <f t="shared" si="36"/>
        <v>0.45309168443496806</v>
      </c>
      <c r="L92" s="4">
        <f t="shared" si="37"/>
        <v>19.634954084936208</v>
      </c>
      <c r="M92" s="38">
        <f t="shared" si="38"/>
        <v>0.14430048173665178</v>
      </c>
      <c r="N92" s="38">
        <f t="shared" si="39"/>
        <v>0.34</v>
      </c>
      <c r="O92" s="41">
        <v>85</v>
      </c>
      <c r="P92" s="2"/>
      <c r="Q92" s="2"/>
      <c r="R92" s="2">
        <v>8.5</v>
      </c>
      <c r="S92" s="2">
        <v>8.0299999999999994</v>
      </c>
      <c r="T92" s="2">
        <v>8.5</v>
      </c>
      <c r="U92" s="2">
        <v>8.92</v>
      </c>
      <c r="V92" s="8">
        <f t="shared" si="40"/>
        <v>8.5</v>
      </c>
      <c r="W92" s="5">
        <f t="shared" si="41"/>
        <v>8.4749999999999996</v>
      </c>
      <c r="X92" s="5">
        <f t="shared" si="31"/>
        <v>0.54642166344294008</v>
      </c>
      <c r="Y92" s="4">
        <f t="shared" si="45"/>
        <v>19.634954084936208</v>
      </c>
      <c r="Z92" s="38">
        <f t="shared" si="46"/>
        <v>0.43162820566522014</v>
      </c>
      <c r="AA92" s="38">
        <f t="shared" si="47"/>
        <v>0.34</v>
      </c>
      <c r="AB92" s="38">
        <f t="shared" si="48"/>
        <v>1.269494722544765E-3</v>
      </c>
      <c r="AC92" s="2">
        <v>8.5</v>
      </c>
      <c r="AD92" s="2">
        <v>11.24</v>
      </c>
      <c r="AE92" s="2">
        <v>8.5</v>
      </c>
      <c r="AF92" s="2">
        <v>11.09</v>
      </c>
      <c r="AG92" s="2">
        <v>8.5</v>
      </c>
      <c r="AH92" s="2">
        <v>9.01</v>
      </c>
      <c r="AI92" s="1">
        <f t="shared" si="49"/>
        <v>8.5</v>
      </c>
      <c r="AJ92" s="4">
        <f t="shared" si="50"/>
        <v>10.446666666666665</v>
      </c>
      <c r="AK92" s="5">
        <f t="shared" si="32"/>
        <v>0.8693481276005548</v>
      </c>
      <c r="AL92" s="4">
        <f t="shared" si="51"/>
        <v>19.634954084936208</v>
      </c>
      <c r="AM92" s="38">
        <f t="shared" si="52"/>
        <v>0.53204436442666658</v>
      </c>
      <c r="AN92" s="38">
        <f t="shared" si="53"/>
        <v>0.34</v>
      </c>
      <c r="AO92" s="38">
        <f t="shared" si="54"/>
        <v>1.5648363659607838E-3</v>
      </c>
      <c r="AP92" s="2">
        <v>8.5</v>
      </c>
      <c r="AQ92" s="2">
        <v>5.59</v>
      </c>
      <c r="AR92" s="2">
        <v>8.5</v>
      </c>
      <c r="AS92" s="2">
        <v>6.59</v>
      </c>
      <c r="AT92" s="2">
        <v>8.5</v>
      </c>
      <c r="AU92" s="2">
        <v>5.53</v>
      </c>
      <c r="AV92" s="8">
        <f t="shared" si="42"/>
        <v>8.5</v>
      </c>
      <c r="AW92" s="5">
        <f t="shared" si="43"/>
        <v>6.09</v>
      </c>
      <c r="AX92" s="5">
        <f t="shared" si="33"/>
        <v>0.62589928057553956</v>
      </c>
      <c r="AY92" s="4">
        <f t="shared" si="55"/>
        <v>19.634954084936208</v>
      </c>
      <c r="AZ92" s="38">
        <f t="shared" si="56"/>
        <v>0.3101611530974856</v>
      </c>
      <c r="BA92" s="38">
        <f t="shared" si="57"/>
        <v>0.34</v>
      </c>
      <c r="BB92" s="38">
        <f t="shared" si="58"/>
        <v>9.1223868558084004E-4</v>
      </c>
    </row>
    <row r="93" spans="2:54" x14ac:dyDescent="0.25">
      <c r="B93" s="2">
        <v>8.6</v>
      </c>
      <c r="C93" s="2">
        <v>2.94</v>
      </c>
      <c r="D93" s="2">
        <v>8.6</v>
      </c>
      <c r="E93" s="2">
        <v>2.73</v>
      </c>
      <c r="F93" s="2">
        <v>8.6</v>
      </c>
      <c r="G93" s="2">
        <v>2.36</v>
      </c>
      <c r="H93" s="8">
        <f t="shared" si="34"/>
        <v>8.6</v>
      </c>
      <c r="I93" s="5">
        <f t="shared" si="35"/>
        <v>2.6766666666666663</v>
      </c>
      <c r="J93" s="5">
        <f t="shared" si="44"/>
        <v>2.6766666666666663</v>
      </c>
      <c r="K93" s="5">
        <f t="shared" si="36"/>
        <v>0.42803837953091683</v>
      </c>
      <c r="L93" s="4">
        <f t="shared" si="37"/>
        <v>19.634954084936208</v>
      </c>
      <c r="M93" s="38">
        <f t="shared" si="38"/>
        <v>0.13632151392297806</v>
      </c>
      <c r="N93" s="38">
        <f t="shared" si="39"/>
        <v>0.34399999999999997</v>
      </c>
      <c r="O93" s="41">
        <v>86</v>
      </c>
      <c r="P93" s="2"/>
      <c r="Q93" s="2"/>
      <c r="R93" s="2">
        <v>8.6</v>
      </c>
      <c r="S93" s="2">
        <v>8.91</v>
      </c>
      <c r="T93" s="2">
        <v>8.6</v>
      </c>
      <c r="U93" s="2">
        <v>11.1</v>
      </c>
      <c r="V93" s="8">
        <f t="shared" si="40"/>
        <v>8.6</v>
      </c>
      <c r="W93" s="5">
        <f t="shared" si="41"/>
        <v>10.004999999999999</v>
      </c>
      <c r="X93" s="5">
        <f t="shared" si="31"/>
        <v>0.64506769825918753</v>
      </c>
      <c r="Y93" s="4">
        <f t="shared" si="45"/>
        <v>19.634954084936208</v>
      </c>
      <c r="Z93" s="38">
        <f t="shared" si="46"/>
        <v>0.509550465803012</v>
      </c>
      <c r="AA93" s="38">
        <f t="shared" si="47"/>
        <v>0.34399999999999997</v>
      </c>
      <c r="AB93" s="38">
        <f t="shared" si="48"/>
        <v>1.4812513540785235E-3</v>
      </c>
      <c r="AC93" s="2">
        <v>8.6</v>
      </c>
      <c r="AD93" s="2">
        <v>10.73</v>
      </c>
      <c r="AE93" s="2">
        <v>8.6</v>
      </c>
      <c r="AF93" s="2">
        <v>9.1300000000000008</v>
      </c>
      <c r="AG93" s="2">
        <v>8.6</v>
      </c>
      <c r="AH93" s="2">
        <v>8.86</v>
      </c>
      <c r="AI93" s="1">
        <f t="shared" si="49"/>
        <v>8.6</v>
      </c>
      <c r="AJ93" s="4">
        <f t="shared" si="50"/>
        <v>9.5733333333333324</v>
      </c>
      <c r="AK93" s="5">
        <f t="shared" si="32"/>
        <v>0.79667128987517333</v>
      </c>
      <c r="AL93" s="4">
        <f t="shared" si="51"/>
        <v>19.634954084936208</v>
      </c>
      <c r="AM93" s="38">
        <f t="shared" si="52"/>
        <v>0.48756586299725158</v>
      </c>
      <c r="AN93" s="38">
        <f t="shared" si="53"/>
        <v>0.34399999999999997</v>
      </c>
      <c r="AO93" s="38">
        <f t="shared" si="54"/>
        <v>1.4173426249920107E-3</v>
      </c>
      <c r="AP93" s="2">
        <v>8.6</v>
      </c>
      <c r="AQ93" s="2">
        <v>6.05</v>
      </c>
      <c r="AR93" s="2">
        <v>8.6</v>
      </c>
      <c r="AS93" s="2">
        <v>6.82</v>
      </c>
      <c r="AT93" s="2">
        <v>8.6</v>
      </c>
      <c r="AU93" s="2">
        <v>5.69</v>
      </c>
      <c r="AV93" s="8">
        <f t="shared" si="42"/>
        <v>8.6</v>
      </c>
      <c r="AW93" s="5">
        <f t="shared" si="43"/>
        <v>6.4350000000000005</v>
      </c>
      <c r="AX93" s="5">
        <f t="shared" si="33"/>
        <v>0.66135662898252834</v>
      </c>
      <c r="AY93" s="4">
        <f t="shared" si="55"/>
        <v>19.634954084936208</v>
      </c>
      <c r="AZ93" s="38">
        <f t="shared" si="56"/>
        <v>0.32773185881483091</v>
      </c>
      <c r="BA93" s="38">
        <f t="shared" si="57"/>
        <v>0.34399999999999997</v>
      </c>
      <c r="BB93" s="38">
        <f t="shared" si="58"/>
        <v>9.5270889190357836E-4</v>
      </c>
    </row>
    <row r="94" spans="2:54" x14ac:dyDescent="0.25">
      <c r="B94" s="2">
        <v>8.6999999999999993</v>
      </c>
      <c r="C94" s="2">
        <v>2.93</v>
      </c>
      <c r="D94" s="2">
        <v>8.6999999999999993</v>
      </c>
      <c r="E94" s="2">
        <v>3.43</v>
      </c>
      <c r="F94" s="2">
        <v>8.6999999999999993</v>
      </c>
      <c r="G94" s="2">
        <v>2.9</v>
      </c>
      <c r="H94" s="8">
        <f t="shared" si="34"/>
        <v>8.6999999999999993</v>
      </c>
      <c r="I94" s="5">
        <f t="shared" si="35"/>
        <v>3.0866666666666664</v>
      </c>
      <c r="J94" s="5">
        <f t="shared" si="44"/>
        <v>3.0866666666666664</v>
      </c>
      <c r="K94" s="5">
        <f t="shared" si="36"/>
        <v>0.49360341151385928</v>
      </c>
      <c r="L94" s="4">
        <f t="shared" si="37"/>
        <v>19.634954084936208</v>
      </c>
      <c r="M94" s="38">
        <f t="shared" si="38"/>
        <v>0.15720264245663473</v>
      </c>
      <c r="N94" s="38">
        <f t="shared" si="39"/>
        <v>0.34799999999999998</v>
      </c>
      <c r="O94" s="41">
        <v>87</v>
      </c>
      <c r="P94" s="2"/>
      <c r="Q94" s="2"/>
      <c r="R94" s="2">
        <v>8.6999999999999993</v>
      </c>
      <c r="S94" s="2">
        <v>9.33</v>
      </c>
      <c r="T94" s="2">
        <v>8.6999999999999993</v>
      </c>
      <c r="U94" s="2">
        <v>11.84</v>
      </c>
      <c r="V94" s="8">
        <f t="shared" si="40"/>
        <v>8.6999999999999993</v>
      </c>
      <c r="W94" s="5">
        <f t="shared" si="41"/>
        <v>10.585000000000001</v>
      </c>
      <c r="X94" s="5">
        <f t="shared" si="31"/>
        <v>0.68246292714377832</v>
      </c>
      <c r="Y94" s="4">
        <f t="shared" si="45"/>
        <v>19.634954084936208</v>
      </c>
      <c r="Z94" s="38">
        <f t="shared" si="46"/>
        <v>0.53908962324086795</v>
      </c>
      <c r="AA94" s="38">
        <f t="shared" si="47"/>
        <v>0.34799999999999998</v>
      </c>
      <c r="AB94" s="38">
        <f t="shared" si="48"/>
        <v>1.5491081127611149E-3</v>
      </c>
      <c r="AC94" s="2">
        <v>8.6999999999999993</v>
      </c>
      <c r="AD94" s="2">
        <v>9.86</v>
      </c>
      <c r="AE94" s="2">
        <v>8.6999999999999993</v>
      </c>
      <c r="AF94" s="2">
        <v>8.16</v>
      </c>
      <c r="AG94" s="2">
        <v>8.6999999999999993</v>
      </c>
      <c r="AH94" s="2">
        <v>9.06</v>
      </c>
      <c r="AI94" s="1">
        <f t="shared" si="49"/>
        <v>8.6999999999999993</v>
      </c>
      <c r="AJ94" s="4">
        <f t="shared" si="50"/>
        <v>9.0266666666666655</v>
      </c>
      <c r="AK94" s="5">
        <f t="shared" si="32"/>
        <v>0.75117891816920934</v>
      </c>
      <c r="AL94" s="4">
        <f t="shared" si="51"/>
        <v>19.634954084936208</v>
      </c>
      <c r="AM94" s="38">
        <f t="shared" si="52"/>
        <v>0.45972435828570934</v>
      </c>
      <c r="AN94" s="38">
        <f t="shared" si="53"/>
        <v>0.34799999999999998</v>
      </c>
      <c r="AO94" s="38">
        <f t="shared" si="54"/>
        <v>1.3210470065681305E-3</v>
      </c>
      <c r="AP94" s="2">
        <v>8.6999999999999993</v>
      </c>
      <c r="AQ94" s="2">
        <v>5.05</v>
      </c>
      <c r="AR94" s="2">
        <v>8.6999999999999993</v>
      </c>
      <c r="AS94" s="2">
        <v>7.14</v>
      </c>
      <c r="AT94" s="2">
        <v>8.6999999999999993</v>
      </c>
      <c r="AU94" s="2">
        <v>5.73</v>
      </c>
      <c r="AV94" s="8">
        <f t="shared" si="42"/>
        <v>8.6999999999999993</v>
      </c>
      <c r="AW94" s="5">
        <f t="shared" si="43"/>
        <v>6.0949999999999998</v>
      </c>
      <c r="AX94" s="5">
        <f t="shared" si="33"/>
        <v>0.62641315519013352</v>
      </c>
      <c r="AY94" s="4">
        <f t="shared" si="55"/>
        <v>19.634954084936208</v>
      </c>
      <c r="AZ94" s="38">
        <f t="shared" si="56"/>
        <v>0.31041580100643262</v>
      </c>
      <c r="BA94" s="38">
        <f t="shared" si="57"/>
        <v>0.34799999999999998</v>
      </c>
      <c r="BB94" s="38">
        <f t="shared" si="58"/>
        <v>8.9199942817940424E-4</v>
      </c>
    </row>
    <row r="95" spans="2:54" x14ac:dyDescent="0.25">
      <c r="B95" s="2">
        <v>8.8000000000000007</v>
      </c>
      <c r="C95" s="2">
        <v>2.37</v>
      </c>
      <c r="D95" s="2">
        <v>8.8000000000000007</v>
      </c>
      <c r="E95" s="2">
        <v>3.01</v>
      </c>
      <c r="F95" s="2">
        <v>8.8000000000000007</v>
      </c>
      <c r="G95" s="2">
        <v>3.43</v>
      </c>
      <c r="H95" s="8">
        <f t="shared" si="34"/>
        <v>8.8000000000000007</v>
      </c>
      <c r="I95" s="5">
        <f t="shared" si="35"/>
        <v>2.936666666666667</v>
      </c>
      <c r="J95" s="5">
        <f t="shared" si="44"/>
        <v>2.936666666666667</v>
      </c>
      <c r="K95" s="5">
        <f t="shared" si="36"/>
        <v>0.46961620469083165</v>
      </c>
      <c r="L95" s="4">
        <f t="shared" si="37"/>
        <v>19.634954084936208</v>
      </c>
      <c r="M95" s="38">
        <f t="shared" si="38"/>
        <v>0.1495632051882238</v>
      </c>
      <c r="N95" s="38">
        <f t="shared" si="39"/>
        <v>0.35200000000000004</v>
      </c>
      <c r="O95" s="41">
        <v>88</v>
      </c>
      <c r="P95" s="2"/>
      <c r="Q95" s="2"/>
      <c r="R95" s="2">
        <v>8.8000000000000007</v>
      </c>
      <c r="S95" s="2">
        <v>10.26</v>
      </c>
      <c r="T95" s="2">
        <v>8.8000000000000007</v>
      </c>
      <c r="U95" s="2">
        <v>10.59</v>
      </c>
      <c r="V95" s="8">
        <f t="shared" si="40"/>
        <v>8.8000000000000007</v>
      </c>
      <c r="W95" s="5">
        <f t="shared" si="41"/>
        <v>10.425000000000001</v>
      </c>
      <c r="X95" s="5">
        <f t="shared" si="31"/>
        <v>0.67214700193423604</v>
      </c>
      <c r="Y95" s="4">
        <f t="shared" si="45"/>
        <v>19.634954084936208</v>
      </c>
      <c r="Z95" s="38">
        <f t="shared" si="46"/>
        <v>0.53094089015456292</v>
      </c>
      <c r="AA95" s="38">
        <f t="shared" si="47"/>
        <v>0.35200000000000004</v>
      </c>
      <c r="AB95" s="38">
        <f t="shared" si="48"/>
        <v>1.5083548015754629E-3</v>
      </c>
      <c r="AC95" s="2">
        <v>8.8000000000000007</v>
      </c>
      <c r="AD95" s="2">
        <v>8.89</v>
      </c>
      <c r="AE95" s="2">
        <v>8.8000000000000007</v>
      </c>
      <c r="AF95" s="2">
        <v>7.15</v>
      </c>
      <c r="AG95" s="2">
        <v>8.8000000000000007</v>
      </c>
      <c r="AH95" s="2">
        <v>9.9499999999999993</v>
      </c>
      <c r="AI95" s="1">
        <f t="shared" si="49"/>
        <v>8.8000000000000007</v>
      </c>
      <c r="AJ95" s="4">
        <f t="shared" si="50"/>
        <v>8.6633333333333322</v>
      </c>
      <c r="AK95" s="5">
        <f t="shared" si="32"/>
        <v>0.72094313453536751</v>
      </c>
      <c r="AL95" s="4">
        <f t="shared" si="51"/>
        <v>19.634954084936208</v>
      </c>
      <c r="AM95" s="38">
        <f t="shared" si="52"/>
        <v>0.44121994356889166</v>
      </c>
      <c r="AN95" s="38">
        <f t="shared" si="53"/>
        <v>0.35200000000000004</v>
      </c>
      <c r="AO95" s="38">
        <f t="shared" si="54"/>
        <v>1.2534657487752604E-3</v>
      </c>
      <c r="AP95" s="2">
        <v>8.8000000000000007</v>
      </c>
      <c r="AQ95" s="2">
        <v>4.84</v>
      </c>
      <c r="AR95" s="2">
        <v>8.8000000000000007</v>
      </c>
      <c r="AS95" s="2">
        <v>6.83</v>
      </c>
      <c r="AT95" s="2">
        <v>8.8000000000000007</v>
      </c>
      <c r="AU95" s="2">
        <v>5.97</v>
      </c>
      <c r="AV95" s="8">
        <f t="shared" si="42"/>
        <v>8.8000000000000007</v>
      </c>
      <c r="AW95" s="5">
        <f t="shared" si="43"/>
        <v>5.835</v>
      </c>
      <c r="AX95" s="5">
        <f t="shared" si="33"/>
        <v>0.59969167523124356</v>
      </c>
      <c r="AY95" s="4">
        <f t="shared" si="55"/>
        <v>19.634954084936208</v>
      </c>
      <c r="AZ95" s="38">
        <f t="shared" si="56"/>
        <v>0.29717410974118696</v>
      </c>
      <c r="BA95" s="38">
        <f t="shared" si="57"/>
        <v>0.35200000000000004</v>
      </c>
      <c r="BB95" s="38">
        <f t="shared" si="58"/>
        <v>8.4424462994655387E-4</v>
      </c>
    </row>
    <row r="96" spans="2:54" x14ac:dyDescent="0.25">
      <c r="B96" s="2">
        <v>8.9</v>
      </c>
      <c r="C96" s="2">
        <v>2.4900000000000002</v>
      </c>
      <c r="D96" s="2">
        <v>8.9</v>
      </c>
      <c r="E96" s="2">
        <v>3.27</v>
      </c>
      <c r="F96" s="2">
        <v>8.9</v>
      </c>
      <c r="G96" s="2">
        <v>3.51</v>
      </c>
      <c r="H96" s="8">
        <f t="shared" si="34"/>
        <v>8.9</v>
      </c>
      <c r="I96" s="5">
        <f t="shared" si="35"/>
        <v>3.09</v>
      </c>
      <c r="J96" s="5">
        <f t="shared" si="44"/>
        <v>3.09</v>
      </c>
      <c r="K96" s="5">
        <f t="shared" si="36"/>
        <v>0.49413646055437099</v>
      </c>
      <c r="L96" s="4">
        <f t="shared" si="37"/>
        <v>19.634954084936208</v>
      </c>
      <c r="M96" s="38">
        <f t="shared" si="38"/>
        <v>0.15737240772926611</v>
      </c>
      <c r="N96" s="38">
        <f t="shared" si="39"/>
        <v>0.35600000000000004</v>
      </c>
      <c r="O96" s="41">
        <v>89</v>
      </c>
      <c r="P96" s="2"/>
      <c r="Q96" s="2"/>
      <c r="R96" s="2">
        <v>8.9</v>
      </c>
      <c r="S96" s="2">
        <v>10.06</v>
      </c>
      <c r="T96" s="2">
        <v>8.9</v>
      </c>
      <c r="U96" s="2">
        <v>11.04</v>
      </c>
      <c r="V96" s="8">
        <f t="shared" si="40"/>
        <v>8.9</v>
      </c>
      <c r="W96" s="5">
        <f t="shared" si="41"/>
        <v>10.55</v>
      </c>
      <c r="X96" s="5">
        <f t="shared" si="31"/>
        <v>0.68020631850419089</v>
      </c>
      <c r="Y96" s="4">
        <f t="shared" si="45"/>
        <v>19.634954084936208</v>
      </c>
      <c r="Z96" s="38">
        <f t="shared" si="46"/>
        <v>0.53730708787823867</v>
      </c>
      <c r="AA96" s="38">
        <f t="shared" si="47"/>
        <v>0.35600000000000004</v>
      </c>
      <c r="AB96" s="38">
        <f t="shared" si="48"/>
        <v>1.5092895726916814E-3</v>
      </c>
      <c r="AC96" s="2">
        <v>8.9</v>
      </c>
      <c r="AD96" s="2">
        <v>9.3800000000000008</v>
      </c>
      <c r="AE96" s="2">
        <v>8.9</v>
      </c>
      <c r="AF96" s="2">
        <v>7.92</v>
      </c>
      <c r="AG96" s="2">
        <v>8.9</v>
      </c>
      <c r="AH96" s="2">
        <v>10.91</v>
      </c>
      <c r="AI96" s="1">
        <f t="shared" si="49"/>
        <v>8.9</v>
      </c>
      <c r="AJ96" s="4">
        <f t="shared" si="50"/>
        <v>9.4033333333333342</v>
      </c>
      <c r="AK96" s="5">
        <f t="shared" si="32"/>
        <v>0.78252427184466034</v>
      </c>
      <c r="AL96" s="4">
        <f t="shared" si="51"/>
        <v>19.634954084936208</v>
      </c>
      <c r="AM96" s="38">
        <f t="shared" si="52"/>
        <v>0.47890783409305254</v>
      </c>
      <c r="AN96" s="38">
        <f t="shared" si="53"/>
        <v>0.35600000000000004</v>
      </c>
      <c r="AO96" s="38">
        <f t="shared" si="54"/>
        <v>1.3452467249804845E-3</v>
      </c>
      <c r="AP96" s="2">
        <v>8.9</v>
      </c>
      <c r="AQ96" s="2">
        <v>4.97</v>
      </c>
      <c r="AR96" s="2">
        <v>8.9</v>
      </c>
      <c r="AS96" s="2">
        <v>6.58</v>
      </c>
      <c r="AT96" s="2">
        <v>8.9</v>
      </c>
      <c r="AU96" s="2">
        <v>6.94</v>
      </c>
      <c r="AV96" s="8">
        <f t="shared" si="42"/>
        <v>8.9</v>
      </c>
      <c r="AW96" s="5">
        <f t="shared" si="43"/>
        <v>5.7750000000000004</v>
      </c>
      <c r="AX96" s="5">
        <f t="shared" si="33"/>
        <v>0.59352517985611508</v>
      </c>
      <c r="AY96" s="4">
        <f t="shared" si="55"/>
        <v>19.634954084936208</v>
      </c>
      <c r="AZ96" s="38">
        <f t="shared" si="56"/>
        <v>0.2941183348338226</v>
      </c>
      <c r="BA96" s="38">
        <f t="shared" si="57"/>
        <v>0.35600000000000004</v>
      </c>
      <c r="BB96" s="38">
        <f t="shared" si="58"/>
        <v>8.2617509784781629E-4</v>
      </c>
    </row>
    <row r="97" spans="2:54" x14ac:dyDescent="0.25">
      <c r="B97" s="2">
        <v>9</v>
      </c>
      <c r="C97" s="2">
        <v>2.02</v>
      </c>
      <c r="D97" s="2">
        <v>9</v>
      </c>
      <c r="E97" s="2">
        <v>2.89</v>
      </c>
      <c r="F97" s="2">
        <v>9</v>
      </c>
      <c r="G97" s="2">
        <v>3.11</v>
      </c>
      <c r="H97" s="8">
        <f t="shared" si="34"/>
        <v>9</v>
      </c>
      <c r="I97" s="5">
        <f t="shared" si="35"/>
        <v>2.6733333333333333</v>
      </c>
      <c r="J97" s="5">
        <f t="shared" si="44"/>
        <v>2.6733333333333333</v>
      </c>
      <c r="K97" s="5">
        <f t="shared" si="36"/>
        <v>0.42750533049040512</v>
      </c>
      <c r="L97" s="4">
        <f t="shared" si="37"/>
        <v>19.634954084936208</v>
      </c>
      <c r="M97" s="38">
        <f t="shared" si="38"/>
        <v>0.13615174865034674</v>
      </c>
      <c r="N97" s="38">
        <f t="shared" si="39"/>
        <v>0.36</v>
      </c>
      <c r="O97" s="41">
        <v>90</v>
      </c>
      <c r="P97" s="2"/>
      <c r="Q97" s="2"/>
      <c r="R97" s="2">
        <v>9</v>
      </c>
      <c r="S97" s="2">
        <v>10.34</v>
      </c>
      <c r="T97" s="2">
        <v>9</v>
      </c>
      <c r="U97" s="2">
        <v>11.08</v>
      </c>
      <c r="V97" s="8">
        <f t="shared" si="40"/>
        <v>9</v>
      </c>
      <c r="W97" s="5">
        <f t="shared" si="41"/>
        <v>10.71</v>
      </c>
      <c r="X97" s="5">
        <f t="shared" si="31"/>
        <v>0.69052224371373316</v>
      </c>
      <c r="Y97" s="4">
        <f t="shared" si="45"/>
        <v>19.634954084936208</v>
      </c>
      <c r="Z97" s="38">
        <f t="shared" si="46"/>
        <v>0.5454558209645437</v>
      </c>
      <c r="AA97" s="38">
        <f t="shared" si="47"/>
        <v>0.36</v>
      </c>
      <c r="AB97" s="38">
        <f t="shared" si="48"/>
        <v>1.5151550582348436E-3</v>
      </c>
      <c r="AC97" s="2">
        <v>9</v>
      </c>
      <c r="AD97" s="2">
        <v>10.98</v>
      </c>
      <c r="AE97" s="2">
        <v>9</v>
      </c>
      <c r="AF97" s="2">
        <v>9.0399999999999991</v>
      </c>
      <c r="AG97" s="2">
        <v>9</v>
      </c>
      <c r="AH97" s="2">
        <v>9.7100000000000009</v>
      </c>
      <c r="AI97" s="1">
        <f t="shared" si="49"/>
        <v>9</v>
      </c>
      <c r="AJ97" s="4">
        <f t="shared" si="50"/>
        <v>9.91</v>
      </c>
      <c r="AK97" s="5">
        <f t="shared" si="32"/>
        <v>0.8246879334257976</v>
      </c>
      <c r="AL97" s="4">
        <f t="shared" si="51"/>
        <v>19.634954084936208</v>
      </c>
      <c r="AM97" s="38">
        <f t="shared" si="52"/>
        <v>0.50471215553301851</v>
      </c>
      <c r="AN97" s="38">
        <f t="shared" si="53"/>
        <v>0.36</v>
      </c>
      <c r="AO97" s="38">
        <f t="shared" si="54"/>
        <v>1.4019782098139402E-3</v>
      </c>
      <c r="AP97" s="2">
        <v>9</v>
      </c>
      <c r="AQ97" s="2">
        <v>5.72</v>
      </c>
      <c r="AR97" s="2">
        <v>9</v>
      </c>
      <c r="AS97" s="2">
        <v>6.3</v>
      </c>
      <c r="AT97" s="2">
        <v>9</v>
      </c>
      <c r="AU97" s="2">
        <v>6.08</v>
      </c>
      <c r="AV97" s="8">
        <f t="shared" si="42"/>
        <v>9</v>
      </c>
      <c r="AW97" s="5">
        <f t="shared" si="43"/>
        <v>6.01</v>
      </c>
      <c r="AX97" s="5">
        <f t="shared" si="33"/>
        <v>0.61767728674203493</v>
      </c>
      <c r="AY97" s="4">
        <f t="shared" si="55"/>
        <v>19.634954084936208</v>
      </c>
      <c r="AZ97" s="38">
        <f t="shared" si="56"/>
        <v>0.30608678655433308</v>
      </c>
      <c r="BA97" s="38">
        <f t="shared" si="57"/>
        <v>0.36</v>
      </c>
      <c r="BB97" s="38">
        <f t="shared" si="58"/>
        <v>8.5024107376203636E-4</v>
      </c>
    </row>
    <row r="98" spans="2:54" x14ac:dyDescent="0.25">
      <c r="B98" s="2">
        <v>9.1</v>
      </c>
      <c r="C98" s="2">
        <v>2.72</v>
      </c>
      <c r="D98" s="2">
        <v>9.1</v>
      </c>
      <c r="E98" s="2">
        <v>3</v>
      </c>
      <c r="F98" s="2">
        <v>9.1</v>
      </c>
      <c r="G98" s="2">
        <v>3.63</v>
      </c>
      <c r="H98" s="8">
        <f t="shared" si="34"/>
        <v>9.1</v>
      </c>
      <c r="I98" s="5">
        <f t="shared" si="35"/>
        <v>3.1166666666666671</v>
      </c>
      <c r="J98" s="5">
        <f t="shared" si="44"/>
        <v>3.1166666666666671</v>
      </c>
      <c r="K98" s="5">
        <f t="shared" si="36"/>
        <v>0.49840085287846492</v>
      </c>
      <c r="L98" s="4">
        <f t="shared" si="37"/>
        <v>19.634954084936208</v>
      </c>
      <c r="M98" s="38">
        <f t="shared" si="38"/>
        <v>0.15873052991031697</v>
      </c>
      <c r="N98" s="38">
        <f t="shared" si="39"/>
        <v>0.36399999999999999</v>
      </c>
      <c r="O98" s="41">
        <v>91</v>
      </c>
      <c r="P98" s="2"/>
      <c r="Q98" s="2"/>
      <c r="R98" s="2">
        <v>9.1</v>
      </c>
      <c r="S98" s="2">
        <v>9.6</v>
      </c>
      <c r="T98" s="2">
        <v>9.1</v>
      </c>
      <c r="U98" s="2">
        <v>11.22</v>
      </c>
      <c r="V98" s="8">
        <f t="shared" si="40"/>
        <v>9.1</v>
      </c>
      <c r="W98" s="5">
        <f t="shared" si="41"/>
        <v>10.41</v>
      </c>
      <c r="X98" s="5">
        <f t="shared" si="31"/>
        <v>0.67117988394584138</v>
      </c>
      <c r="Y98" s="4">
        <f t="shared" si="45"/>
        <v>19.634954084936208</v>
      </c>
      <c r="Z98" s="38">
        <f t="shared" si="46"/>
        <v>0.53017694642772173</v>
      </c>
      <c r="AA98" s="38">
        <f t="shared" si="47"/>
        <v>0.36399999999999999</v>
      </c>
      <c r="AB98" s="38">
        <f t="shared" si="48"/>
        <v>1.4565300726036312E-3</v>
      </c>
      <c r="AC98" s="2">
        <v>9.1</v>
      </c>
      <c r="AD98" s="2">
        <v>9.3000000000000007</v>
      </c>
      <c r="AE98" s="2">
        <v>9.1</v>
      </c>
      <c r="AF98" s="2">
        <v>9.1999999999999993</v>
      </c>
      <c r="AG98" s="2">
        <v>9.1</v>
      </c>
      <c r="AH98" s="2">
        <v>10.029999999999999</v>
      </c>
      <c r="AI98" s="1">
        <f t="shared" si="49"/>
        <v>9.1</v>
      </c>
      <c r="AJ98" s="4">
        <f t="shared" si="50"/>
        <v>9.51</v>
      </c>
      <c r="AK98" s="5">
        <f t="shared" si="32"/>
        <v>0.79140083217753121</v>
      </c>
      <c r="AL98" s="4">
        <f t="shared" si="51"/>
        <v>19.634954084936208</v>
      </c>
      <c r="AM98" s="38">
        <f t="shared" si="52"/>
        <v>0.48434032281725586</v>
      </c>
      <c r="AN98" s="38">
        <f t="shared" si="53"/>
        <v>0.36399999999999999</v>
      </c>
      <c r="AO98" s="38">
        <f t="shared" si="54"/>
        <v>1.3306052824649888E-3</v>
      </c>
      <c r="AP98" s="2">
        <v>9.1</v>
      </c>
      <c r="AQ98" s="2">
        <v>5.41</v>
      </c>
      <c r="AR98" s="2">
        <v>9.1</v>
      </c>
      <c r="AS98" s="2">
        <v>6.45</v>
      </c>
      <c r="AT98" s="2">
        <v>9.1</v>
      </c>
      <c r="AU98" s="2">
        <v>6.43</v>
      </c>
      <c r="AV98" s="8">
        <f t="shared" si="42"/>
        <v>9.1</v>
      </c>
      <c r="AW98" s="5">
        <f t="shared" si="43"/>
        <v>5.93</v>
      </c>
      <c r="AX98" s="5">
        <f t="shared" si="33"/>
        <v>0.60945529290853029</v>
      </c>
      <c r="AY98" s="4">
        <f t="shared" si="55"/>
        <v>19.634954084936208</v>
      </c>
      <c r="AZ98" s="38">
        <f t="shared" si="56"/>
        <v>0.30201242001118056</v>
      </c>
      <c r="BA98" s="38">
        <f t="shared" si="57"/>
        <v>0.36399999999999999</v>
      </c>
      <c r="BB98" s="38">
        <f t="shared" si="58"/>
        <v>8.297044505801664E-4</v>
      </c>
    </row>
    <row r="99" spans="2:54" x14ac:dyDescent="0.25">
      <c r="B99" s="2">
        <v>9.1999999999999993</v>
      </c>
      <c r="C99" s="2">
        <v>2.68</v>
      </c>
      <c r="D99" s="2">
        <v>9.1999999999999993</v>
      </c>
      <c r="E99" s="2">
        <v>3.4</v>
      </c>
      <c r="F99" s="2">
        <v>9.1999999999999993</v>
      </c>
      <c r="G99" s="2">
        <v>3.05</v>
      </c>
      <c r="H99" s="8">
        <f t="shared" si="34"/>
        <v>9.1999999999999993</v>
      </c>
      <c r="I99" s="5">
        <f t="shared" si="35"/>
        <v>3.043333333333333</v>
      </c>
      <c r="J99" s="5">
        <f t="shared" si="44"/>
        <v>3.043333333333333</v>
      </c>
      <c r="K99" s="5">
        <f t="shared" si="36"/>
        <v>0.48667377398720679</v>
      </c>
      <c r="L99" s="4">
        <f t="shared" si="37"/>
        <v>19.634954084936208</v>
      </c>
      <c r="M99" s="38">
        <f t="shared" si="38"/>
        <v>0.15499569391242712</v>
      </c>
      <c r="N99" s="38">
        <f t="shared" si="39"/>
        <v>0.36799999999999999</v>
      </c>
      <c r="O99" s="41">
        <v>92</v>
      </c>
      <c r="P99" s="2"/>
      <c r="Q99" s="2"/>
      <c r="R99" s="2">
        <v>9.1999999999999993</v>
      </c>
      <c r="S99" s="2">
        <v>8.6199999999999992</v>
      </c>
      <c r="T99" s="2">
        <v>9.1999999999999993</v>
      </c>
      <c r="U99" s="2">
        <v>10.28</v>
      </c>
      <c r="V99" s="8">
        <f t="shared" si="40"/>
        <v>9.1999999999999993</v>
      </c>
      <c r="W99" s="5">
        <f t="shared" si="41"/>
        <v>9.4499999999999993</v>
      </c>
      <c r="X99" s="5">
        <f t="shared" si="31"/>
        <v>0.60928433268858795</v>
      </c>
      <c r="Y99" s="4">
        <f t="shared" si="45"/>
        <v>19.634954084936208</v>
      </c>
      <c r="Z99" s="38">
        <f t="shared" si="46"/>
        <v>0.48128454790989145</v>
      </c>
      <c r="AA99" s="38">
        <f t="shared" si="47"/>
        <v>0.36799999999999999</v>
      </c>
      <c r="AB99" s="38">
        <f t="shared" si="48"/>
        <v>1.3078384454073139E-3</v>
      </c>
      <c r="AC99" s="2">
        <v>9.1999999999999993</v>
      </c>
      <c r="AD99" s="2">
        <v>9.5399999999999991</v>
      </c>
      <c r="AE99" s="2">
        <v>9.1999999999999993</v>
      </c>
      <c r="AF99" s="2">
        <v>8.99</v>
      </c>
      <c r="AG99" s="2">
        <v>9.1999999999999993</v>
      </c>
      <c r="AH99" s="2">
        <v>11.51</v>
      </c>
      <c r="AI99" s="1">
        <f t="shared" si="49"/>
        <v>9.1999999999999993</v>
      </c>
      <c r="AJ99" s="4">
        <f t="shared" si="50"/>
        <v>10.013333333333334</v>
      </c>
      <c r="AK99" s="5">
        <f t="shared" si="32"/>
        <v>0.83328710124826644</v>
      </c>
      <c r="AL99" s="4">
        <f t="shared" si="51"/>
        <v>19.634954084936208</v>
      </c>
      <c r="AM99" s="38">
        <f t="shared" si="52"/>
        <v>0.50997487898459049</v>
      </c>
      <c r="AN99" s="38">
        <f t="shared" si="53"/>
        <v>0.36799999999999999</v>
      </c>
      <c r="AO99" s="38">
        <f t="shared" si="54"/>
        <v>1.3858013015885611E-3</v>
      </c>
      <c r="AP99" s="2">
        <v>9.1999999999999993</v>
      </c>
      <c r="AQ99" s="2">
        <v>5.58</v>
      </c>
      <c r="AR99" s="2">
        <v>9.1999999999999993</v>
      </c>
      <c r="AS99" s="2">
        <v>6.74</v>
      </c>
      <c r="AT99" s="2">
        <v>9.1999999999999993</v>
      </c>
      <c r="AU99" s="2">
        <v>5.41</v>
      </c>
      <c r="AV99" s="8">
        <f t="shared" si="42"/>
        <v>9.1999999999999993</v>
      </c>
      <c r="AW99" s="5">
        <f t="shared" si="43"/>
        <v>6.16</v>
      </c>
      <c r="AX99" s="5">
        <f t="shared" si="33"/>
        <v>0.63309352517985606</v>
      </c>
      <c r="AY99" s="4">
        <f t="shared" si="55"/>
        <v>19.634954084936208</v>
      </c>
      <c r="AZ99" s="38">
        <f t="shared" si="56"/>
        <v>0.31372622382274407</v>
      </c>
      <c r="BA99" s="38">
        <f t="shared" si="57"/>
        <v>0.36799999999999999</v>
      </c>
      <c r="BB99" s="38">
        <f t="shared" si="58"/>
        <v>8.5251691256180465E-4</v>
      </c>
    </row>
    <row r="100" spans="2:54" x14ac:dyDescent="0.25">
      <c r="B100" s="2">
        <v>9.3000000000000007</v>
      </c>
      <c r="C100" s="2">
        <v>2.34</v>
      </c>
      <c r="D100" s="2">
        <v>9.3000000000000007</v>
      </c>
      <c r="E100" s="2">
        <v>3.19</v>
      </c>
      <c r="F100" s="2">
        <v>9.3000000000000007</v>
      </c>
      <c r="G100" s="2">
        <v>2.5</v>
      </c>
      <c r="H100" s="8">
        <f t="shared" si="34"/>
        <v>9.3000000000000007</v>
      </c>
      <c r="I100" s="5">
        <f t="shared" si="35"/>
        <v>2.6766666666666663</v>
      </c>
      <c r="J100" s="5">
        <f t="shared" si="44"/>
        <v>2.6766666666666663</v>
      </c>
      <c r="K100" s="5">
        <f t="shared" si="36"/>
        <v>0.42803837953091683</v>
      </c>
      <c r="L100" s="4">
        <f t="shared" si="37"/>
        <v>19.634954084936208</v>
      </c>
      <c r="M100" s="38">
        <f t="shared" si="38"/>
        <v>0.13632151392297806</v>
      </c>
      <c r="N100" s="38">
        <f t="shared" si="39"/>
        <v>0.37200000000000005</v>
      </c>
      <c r="O100" s="41">
        <v>93</v>
      </c>
      <c r="P100" s="2"/>
      <c r="Q100" s="2"/>
      <c r="R100" s="2">
        <v>9.3000000000000007</v>
      </c>
      <c r="S100" s="2">
        <v>8.1199999999999992</v>
      </c>
      <c r="T100" s="2">
        <v>9.3000000000000007</v>
      </c>
      <c r="U100" s="2">
        <v>9.98</v>
      </c>
      <c r="V100" s="8">
        <f t="shared" si="40"/>
        <v>9.3000000000000007</v>
      </c>
      <c r="W100" s="5">
        <f t="shared" si="41"/>
        <v>9.0500000000000007</v>
      </c>
      <c r="X100" s="5">
        <f t="shared" si="31"/>
        <v>0.58349451966473254</v>
      </c>
      <c r="Y100" s="4">
        <f t="shared" si="45"/>
        <v>19.634954084936208</v>
      </c>
      <c r="Z100" s="38">
        <f t="shared" si="46"/>
        <v>0.46091271519412891</v>
      </c>
      <c r="AA100" s="38">
        <f t="shared" si="47"/>
        <v>0.37200000000000005</v>
      </c>
      <c r="AB100" s="38">
        <f t="shared" si="48"/>
        <v>1.2390126752530345E-3</v>
      </c>
      <c r="AC100" s="2">
        <v>9.3000000000000007</v>
      </c>
      <c r="AD100" s="2">
        <v>11.24</v>
      </c>
      <c r="AE100" s="2">
        <v>9.3000000000000007</v>
      </c>
      <c r="AF100" s="2">
        <v>9.4</v>
      </c>
      <c r="AG100" s="2">
        <v>9.3000000000000007</v>
      </c>
      <c r="AH100" s="2">
        <v>11.07</v>
      </c>
      <c r="AI100" s="1">
        <f t="shared" si="49"/>
        <v>9.3000000000000007</v>
      </c>
      <c r="AJ100" s="4">
        <f t="shared" si="50"/>
        <v>10.57</v>
      </c>
      <c r="AK100" s="5">
        <f t="shared" si="32"/>
        <v>0.87961165048543699</v>
      </c>
      <c r="AL100" s="4">
        <f t="shared" si="51"/>
        <v>19.634954084936208</v>
      </c>
      <c r="AM100" s="38">
        <f t="shared" si="52"/>
        <v>0.53832567951402677</v>
      </c>
      <c r="AN100" s="38">
        <f t="shared" si="53"/>
        <v>0.37200000000000005</v>
      </c>
      <c r="AO100" s="38">
        <f t="shared" si="54"/>
        <v>1.4471120417043728E-3</v>
      </c>
      <c r="AP100" s="2">
        <v>9.3000000000000007</v>
      </c>
      <c r="AQ100" s="2">
        <v>6.06</v>
      </c>
      <c r="AR100" s="2">
        <v>9.3000000000000007</v>
      </c>
      <c r="AS100" s="2">
        <v>7.23</v>
      </c>
      <c r="AT100" s="2">
        <v>9.3000000000000007</v>
      </c>
      <c r="AU100" s="2">
        <v>6.79</v>
      </c>
      <c r="AV100" s="8">
        <f t="shared" si="42"/>
        <v>9.3000000000000007</v>
      </c>
      <c r="AW100" s="5">
        <f t="shared" si="43"/>
        <v>6.6449999999999996</v>
      </c>
      <c r="AX100" s="5">
        <f t="shared" si="33"/>
        <v>0.68293936279547784</v>
      </c>
      <c r="AY100" s="4">
        <f t="shared" si="55"/>
        <v>19.634954084936208</v>
      </c>
      <c r="AZ100" s="38">
        <f t="shared" si="56"/>
        <v>0.3384270709906062</v>
      </c>
      <c r="BA100" s="38">
        <f t="shared" si="57"/>
        <v>0.37200000000000005</v>
      </c>
      <c r="BB100" s="38">
        <f t="shared" si="58"/>
        <v>9.0975019083496282E-4</v>
      </c>
    </row>
    <row r="101" spans="2:54" x14ac:dyDescent="0.25">
      <c r="B101" s="2">
        <v>9.4</v>
      </c>
      <c r="C101" s="2">
        <v>2.77</v>
      </c>
      <c r="D101" s="2">
        <v>9.4</v>
      </c>
      <c r="E101" s="2">
        <v>3.59</v>
      </c>
      <c r="F101" s="2">
        <v>9.4</v>
      </c>
      <c r="G101" s="2">
        <v>2.34</v>
      </c>
      <c r="H101" s="8">
        <f t="shared" si="34"/>
        <v>9.4</v>
      </c>
      <c r="I101" s="5">
        <f t="shared" si="35"/>
        <v>2.9</v>
      </c>
      <c r="J101" s="5">
        <f t="shared" si="44"/>
        <v>2.9</v>
      </c>
      <c r="K101" s="5">
        <f t="shared" si="36"/>
        <v>0.46375266524520259</v>
      </c>
      <c r="L101" s="4">
        <f t="shared" si="37"/>
        <v>19.634954084936208</v>
      </c>
      <c r="M101" s="38">
        <f t="shared" si="38"/>
        <v>0.14769578718927887</v>
      </c>
      <c r="N101" s="38">
        <f t="shared" si="39"/>
        <v>0.376</v>
      </c>
      <c r="O101" s="41">
        <v>94</v>
      </c>
      <c r="P101" s="2"/>
      <c r="Q101" s="2"/>
      <c r="R101" s="2">
        <v>9.4</v>
      </c>
      <c r="S101" s="2">
        <v>8.82</v>
      </c>
      <c r="T101" s="2">
        <v>9.4</v>
      </c>
      <c r="U101" s="2">
        <v>9.14</v>
      </c>
      <c r="V101" s="8">
        <f t="shared" si="40"/>
        <v>9.4</v>
      </c>
      <c r="W101" s="5">
        <f t="shared" si="41"/>
        <v>8.98</v>
      </c>
      <c r="X101" s="5">
        <f t="shared" si="31"/>
        <v>0.57898130238555778</v>
      </c>
      <c r="Y101" s="4">
        <f t="shared" si="45"/>
        <v>19.634954084936208</v>
      </c>
      <c r="Z101" s="38">
        <f t="shared" si="46"/>
        <v>0.45734764446887044</v>
      </c>
      <c r="AA101" s="38">
        <f t="shared" si="47"/>
        <v>0.376</v>
      </c>
      <c r="AB101" s="38">
        <f t="shared" si="48"/>
        <v>1.2163501182682725E-3</v>
      </c>
      <c r="AC101" s="2">
        <v>9.4</v>
      </c>
      <c r="AD101" s="2">
        <v>10.84</v>
      </c>
      <c r="AE101" s="2">
        <v>9.4</v>
      </c>
      <c r="AF101" s="2">
        <v>7.68</v>
      </c>
      <c r="AG101" s="2">
        <v>9.4</v>
      </c>
      <c r="AH101" s="2">
        <v>10.4</v>
      </c>
      <c r="AI101" s="1">
        <f t="shared" si="49"/>
        <v>9.4</v>
      </c>
      <c r="AJ101" s="4">
        <f t="shared" si="50"/>
        <v>9.64</v>
      </c>
      <c r="AK101" s="5">
        <f t="shared" si="32"/>
        <v>0.80221914008321782</v>
      </c>
      <c r="AL101" s="4">
        <f t="shared" si="51"/>
        <v>19.634954084936208</v>
      </c>
      <c r="AM101" s="38">
        <f t="shared" si="52"/>
        <v>0.49096116844987875</v>
      </c>
      <c r="AN101" s="38">
        <f t="shared" si="53"/>
        <v>0.376</v>
      </c>
      <c r="AO101" s="38">
        <f t="shared" si="54"/>
        <v>1.3057477884305287E-3</v>
      </c>
      <c r="AP101" s="2">
        <v>9.4</v>
      </c>
      <c r="AQ101" s="2">
        <v>5.92</v>
      </c>
      <c r="AR101" s="2">
        <v>9.4</v>
      </c>
      <c r="AS101" s="2">
        <v>7.55</v>
      </c>
      <c r="AT101" s="2">
        <v>9.4</v>
      </c>
      <c r="AU101" s="2">
        <v>5.77</v>
      </c>
      <c r="AV101" s="8">
        <f t="shared" si="42"/>
        <v>9.4</v>
      </c>
      <c r="AW101" s="5">
        <f t="shared" si="43"/>
        <v>6.7349999999999994</v>
      </c>
      <c r="AX101" s="5">
        <f t="shared" si="33"/>
        <v>0.69218910585817051</v>
      </c>
      <c r="AY101" s="4">
        <f t="shared" si="55"/>
        <v>19.634954084936208</v>
      </c>
      <c r="AZ101" s="38">
        <f t="shared" si="56"/>
        <v>0.34301073335165277</v>
      </c>
      <c r="BA101" s="38">
        <f t="shared" si="57"/>
        <v>0.376</v>
      </c>
      <c r="BB101" s="38">
        <f t="shared" si="58"/>
        <v>9.1226258870120416E-4</v>
      </c>
    </row>
    <row r="102" spans="2:54" x14ac:dyDescent="0.25">
      <c r="B102" s="2">
        <v>9.5</v>
      </c>
      <c r="C102" s="2">
        <v>3.57</v>
      </c>
      <c r="D102" s="2">
        <v>9.5</v>
      </c>
      <c r="E102" s="2">
        <v>3.52</v>
      </c>
      <c r="F102" s="2">
        <v>9.5</v>
      </c>
      <c r="G102" s="2">
        <v>2.4500000000000002</v>
      </c>
      <c r="H102" s="8">
        <f t="shared" si="34"/>
        <v>9.5</v>
      </c>
      <c r="I102" s="5">
        <f t="shared" si="35"/>
        <v>3.1799999999999997</v>
      </c>
      <c r="J102" s="5">
        <f t="shared" si="44"/>
        <v>3.1799999999999997</v>
      </c>
      <c r="K102" s="5">
        <f t="shared" si="36"/>
        <v>0.50852878464818763</v>
      </c>
      <c r="L102" s="4">
        <f t="shared" si="37"/>
        <v>19.634954084936208</v>
      </c>
      <c r="M102" s="38">
        <f t="shared" si="38"/>
        <v>0.16195607009031268</v>
      </c>
      <c r="N102" s="38">
        <f t="shared" si="39"/>
        <v>0.38</v>
      </c>
      <c r="O102" s="41">
        <v>95</v>
      </c>
      <c r="P102" s="2"/>
      <c r="Q102" s="2"/>
      <c r="R102" s="2">
        <v>9.5</v>
      </c>
      <c r="S102" s="2">
        <v>10.61</v>
      </c>
      <c r="T102" s="2">
        <v>9.5</v>
      </c>
      <c r="U102" s="2">
        <v>8.9</v>
      </c>
      <c r="V102" s="8">
        <f t="shared" si="40"/>
        <v>9.5</v>
      </c>
      <c r="W102" s="5">
        <f t="shared" si="41"/>
        <v>9.754999999999999</v>
      </c>
      <c r="X102" s="5">
        <f t="shared" si="31"/>
        <v>0.62894906511927784</v>
      </c>
      <c r="Y102" s="4">
        <f t="shared" si="45"/>
        <v>19.634954084936208</v>
      </c>
      <c r="Z102" s="38">
        <f t="shared" si="46"/>
        <v>0.49681807035566045</v>
      </c>
      <c r="AA102" s="38">
        <f t="shared" si="47"/>
        <v>0.38</v>
      </c>
      <c r="AB102" s="38">
        <f t="shared" si="48"/>
        <v>1.307415974620159E-3</v>
      </c>
      <c r="AC102" s="2">
        <v>9.5</v>
      </c>
      <c r="AD102" s="2">
        <v>10.33</v>
      </c>
      <c r="AE102" s="2">
        <v>9.5</v>
      </c>
      <c r="AF102" s="2">
        <v>8.44</v>
      </c>
      <c r="AG102" s="2">
        <v>9.5</v>
      </c>
      <c r="AH102" s="2">
        <v>8.25</v>
      </c>
      <c r="AI102" s="1">
        <f t="shared" si="49"/>
        <v>9.5</v>
      </c>
      <c r="AJ102" s="4">
        <f t="shared" si="50"/>
        <v>9.0066666666666659</v>
      </c>
      <c r="AK102" s="5">
        <f t="shared" si="32"/>
        <v>0.74951456310679609</v>
      </c>
      <c r="AL102" s="4">
        <f t="shared" si="51"/>
        <v>19.634954084936208</v>
      </c>
      <c r="AM102" s="38">
        <f t="shared" si="52"/>
        <v>0.45870576664992124</v>
      </c>
      <c r="AN102" s="38">
        <f t="shared" si="53"/>
        <v>0.38</v>
      </c>
      <c r="AO102" s="38">
        <f t="shared" si="54"/>
        <v>1.2071204385524243E-3</v>
      </c>
      <c r="AP102" s="2">
        <v>9.5</v>
      </c>
      <c r="AQ102" s="2">
        <v>6.14</v>
      </c>
      <c r="AR102" s="2">
        <v>9.5</v>
      </c>
      <c r="AS102" s="2">
        <v>8.1</v>
      </c>
      <c r="AT102" s="2">
        <v>9.5</v>
      </c>
      <c r="AU102" s="2">
        <v>4.9400000000000004</v>
      </c>
      <c r="AV102" s="8">
        <f t="shared" si="42"/>
        <v>9.5</v>
      </c>
      <c r="AW102" s="5">
        <f t="shared" si="43"/>
        <v>7.1199999999999992</v>
      </c>
      <c r="AX102" s="5">
        <f t="shared" si="33"/>
        <v>0.73175745118191149</v>
      </c>
      <c r="AY102" s="4">
        <f t="shared" si="55"/>
        <v>19.634954084936208</v>
      </c>
      <c r="AZ102" s="38">
        <f t="shared" si="56"/>
        <v>0.36261862234057429</v>
      </c>
      <c r="BA102" s="38">
        <f t="shared" si="57"/>
        <v>0.38</v>
      </c>
      <c r="BB102" s="38">
        <f t="shared" si="58"/>
        <v>9.542595324751955E-4</v>
      </c>
    </row>
    <row r="103" spans="2:54" x14ac:dyDescent="0.25">
      <c r="B103" s="2">
        <v>9.6</v>
      </c>
      <c r="C103" s="2">
        <v>3.02</v>
      </c>
      <c r="D103" s="2">
        <v>9.6</v>
      </c>
      <c r="E103" s="2">
        <v>3.14</v>
      </c>
      <c r="F103" s="2">
        <v>9.6</v>
      </c>
      <c r="G103" s="2">
        <v>2.87</v>
      </c>
      <c r="H103" s="8">
        <f t="shared" si="34"/>
        <v>9.6</v>
      </c>
      <c r="I103" s="5">
        <f t="shared" si="35"/>
        <v>3.0100000000000002</v>
      </c>
      <c r="J103" s="5">
        <f t="shared" si="44"/>
        <v>3.0100000000000002</v>
      </c>
      <c r="K103" s="5">
        <f t="shared" si="36"/>
        <v>0.48134328358208961</v>
      </c>
      <c r="L103" s="4">
        <f t="shared" si="37"/>
        <v>19.634954084936208</v>
      </c>
      <c r="M103" s="38">
        <f t="shared" si="38"/>
        <v>0.15329804118611359</v>
      </c>
      <c r="N103" s="38">
        <f t="shared" si="39"/>
        <v>0.38400000000000001</v>
      </c>
      <c r="O103" s="41">
        <v>96</v>
      </c>
      <c r="P103" s="2"/>
      <c r="Q103" s="2"/>
      <c r="R103" s="2">
        <v>9.6</v>
      </c>
      <c r="S103" s="2">
        <v>10.119999999999999</v>
      </c>
      <c r="T103" s="2">
        <v>9.6</v>
      </c>
      <c r="U103" s="2">
        <v>8.9700000000000006</v>
      </c>
      <c r="V103" s="8">
        <f t="shared" si="40"/>
        <v>9.6</v>
      </c>
      <c r="W103" s="5">
        <f t="shared" si="41"/>
        <v>9.5449999999999999</v>
      </c>
      <c r="X103" s="5">
        <f t="shared" si="31"/>
        <v>0.61540941328175369</v>
      </c>
      <c r="Y103" s="4">
        <f t="shared" si="45"/>
        <v>19.634954084936208</v>
      </c>
      <c r="Z103" s="38">
        <f t="shared" si="46"/>
        <v>0.4861228581798851</v>
      </c>
      <c r="AA103" s="38">
        <f t="shared" si="47"/>
        <v>0.38400000000000001</v>
      </c>
      <c r="AB103" s="38">
        <f t="shared" si="48"/>
        <v>1.265944943176784E-3</v>
      </c>
      <c r="AC103" s="2">
        <v>9.6</v>
      </c>
      <c r="AD103" s="2">
        <v>11.98</v>
      </c>
      <c r="AE103" s="2">
        <v>9.6</v>
      </c>
      <c r="AF103" s="2">
        <v>9.85</v>
      </c>
      <c r="AG103" s="2">
        <v>9.6</v>
      </c>
      <c r="AH103" s="2">
        <v>8.0299999999999994</v>
      </c>
      <c r="AI103" s="1">
        <f t="shared" si="49"/>
        <v>9.6</v>
      </c>
      <c r="AJ103" s="4">
        <f t="shared" si="50"/>
        <v>9.9533333333333331</v>
      </c>
      <c r="AK103" s="5">
        <f t="shared" si="32"/>
        <v>0.82829403606102636</v>
      </c>
      <c r="AL103" s="4">
        <f t="shared" si="51"/>
        <v>19.634954084936208</v>
      </c>
      <c r="AM103" s="38">
        <f t="shared" si="52"/>
        <v>0.50691910407722607</v>
      </c>
      <c r="AN103" s="38">
        <f t="shared" si="53"/>
        <v>0.38400000000000001</v>
      </c>
      <c r="AO103" s="38">
        <f t="shared" si="54"/>
        <v>1.320101833534443E-3</v>
      </c>
      <c r="AP103" s="2">
        <v>9.6</v>
      </c>
      <c r="AQ103" s="2">
        <v>6.35</v>
      </c>
      <c r="AR103" s="2">
        <v>9.6</v>
      </c>
      <c r="AS103" s="2">
        <v>7.56</v>
      </c>
      <c r="AT103" s="2">
        <v>9.6</v>
      </c>
      <c r="AU103" s="2">
        <v>5.08</v>
      </c>
      <c r="AV103" s="8">
        <f t="shared" si="42"/>
        <v>9.6</v>
      </c>
      <c r="AW103" s="5">
        <f t="shared" si="43"/>
        <v>6.9550000000000001</v>
      </c>
      <c r="AX103" s="5">
        <f t="shared" si="33"/>
        <v>0.71479958890030826</v>
      </c>
      <c r="AY103" s="4">
        <f t="shared" si="55"/>
        <v>19.634954084936208</v>
      </c>
      <c r="AZ103" s="38">
        <f t="shared" si="56"/>
        <v>0.35421524134532228</v>
      </c>
      <c r="BA103" s="38">
        <f t="shared" si="57"/>
        <v>0.38400000000000001</v>
      </c>
      <c r="BB103" s="38">
        <f t="shared" si="58"/>
        <v>9.2243552433677689E-4</v>
      </c>
    </row>
    <row r="104" spans="2:54" x14ac:dyDescent="0.25">
      <c r="B104" s="2">
        <v>9.6999999999999993</v>
      </c>
      <c r="C104" s="2">
        <v>2.73</v>
      </c>
      <c r="D104" s="2">
        <v>9.6999999999999993</v>
      </c>
      <c r="E104" s="2">
        <v>3.39</v>
      </c>
      <c r="F104" s="2">
        <v>9.6999999999999993</v>
      </c>
      <c r="G104" s="2">
        <v>3.66</v>
      </c>
      <c r="H104" s="8">
        <f t="shared" si="34"/>
        <v>9.6999999999999993</v>
      </c>
      <c r="I104" s="5">
        <f t="shared" si="35"/>
        <v>3.2600000000000002</v>
      </c>
      <c r="J104" s="5">
        <f t="shared" si="44"/>
        <v>3.2600000000000002</v>
      </c>
      <c r="K104" s="5">
        <f t="shared" si="36"/>
        <v>0.52132196162046918</v>
      </c>
      <c r="L104" s="4">
        <f t="shared" si="37"/>
        <v>19.634954084936208</v>
      </c>
      <c r="M104" s="38">
        <f t="shared" si="38"/>
        <v>0.16603043663346523</v>
      </c>
      <c r="N104" s="38">
        <f t="shared" si="39"/>
        <v>0.38799999999999996</v>
      </c>
      <c r="O104" s="41">
        <v>97</v>
      </c>
      <c r="P104" s="2"/>
      <c r="Q104" s="2"/>
      <c r="R104" s="2">
        <v>9.6999999999999993</v>
      </c>
      <c r="S104" s="2">
        <v>9.4</v>
      </c>
      <c r="T104" s="2">
        <v>9.6999999999999993</v>
      </c>
      <c r="U104" s="2">
        <v>8.8800000000000008</v>
      </c>
      <c r="V104" s="8">
        <f t="shared" si="40"/>
        <v>9.6999999999999993</v>
      </c>
      <c r="W104" s="5">
        <f t="shared" si="41"/>
        <v>9.14</v>
      </c>
      <c r="X104" s="5">
        <f t="shared" si="31"/>
        <v>0.58929722759509995</v>
      </c>
      <c r="Y104" s="4">
        <f t="shared" si="45"/>
        <v>19.634954084936208</v>
      </c>
      <c r="Z104" s="38">
        <f t="shared" si="46"/>
        <v>0.46549637755517548</v>
      </c>
      <c r="AA104" s="38">
        <f t="shared" si="47"/>
        <v>0.38799999999999996</v>
      </c>
      <c r="AB104" s="38">
        <f t="shared" si="48"/>
        <v>1.1997329318432358E-3</v>
      </c>
      <c r="AC104" s="2">
        <v>9.6999999999999993</v>
      </c>
      <c r="AD104" s="2">
        <v>10.45</v>
      </c>
      <c r="AE104" s="2">
        <v>9.6999999999999993</v>
      </c>
      <c r="AF104" s="2">
        <v>10.94</v>
      </c>
      <c r="AG104" s="2">
        <v>9.6999999999999993</v>
      </c>
      <c r="AH104" s="2">
        <v>10.44</v>
      </c>
      <c r="AI104" s="1">
        <f t="shared" si="49"/>
        <v>9.6999999999999993</v>
      </c>
      <c r="AJ104" s="4">
        <f t="shared" si="50"/>
        <v>10.61</v>
      </c>
      <c r="AK104" s="5">
        <f t="shared" si="32"/>
        <v>0.8829403606102636</v>
      </c>
      <c r="AL104" s="4">
        <f t="shared" si="51"/>
        <v>19.634954084936208</v>
      </c>
      <c r="AM104" s="38">
        <f t="shared" si="52"/>
        <v>0.54036286278560297</v>
      </c>
      <c r="AN104" s="38">
        <f t="shared" si="53"/>
        <v>0.38799999999999996</v>
      </c>
      <c r="AO104" s="38">
        <f t="shared" si="54"/>
        <v>1.392687790684544E-3</v>
      </c>
      <c r="AP104" s="2">
        <v>9.6999999999999993</v>
      </c>
      <c r="AQ104" s="2">
        <v>7.07</v>
      </c>
      <c r="AR104" s="2">
        <v>9.6999999999999993</v>
      </c>
      <c r="AS104" s="2">
        <v>7.97</v>
      </c>
      <c r="AT104" s="2">
        <v>9.6999999999999993</v>
      </c>
      <c r="AU104" s="2">
        <v>5.71</v>
      </c>
      <c r="AV104" s="8">
        <f t="shared" si="42"/>
        <v>9.6999999999999993</v>
      </c>
      <c r="AW104" s="5">
        <f t="shared" si="43"/>
        <v>7.52</v>
      </c>
      <c r="AX104" s="5">
        <f t="shared" si="33"/>
        <v>0.77286742034943468</v>
      </c>
      <c r="AY104" s="4">
        <f t="shared" si="55"/>
        <v>19.634954084936208</v>
      </c>
      <c r="AZ104" s="38">
        <f t="shared" si="56"/>
        <v>0.38299045505633689</v>
      </c>
      <c r="BA104" s="38">
        <f t="shared" si="57"/>
        <v>0.38799999999999996</v>
      </c>
      <c r="BB104" s="38">
        <f t="shared" si="58"/>
        <v>9.8708880169158996E-4</v>
      </c>
    </row>
    <row r="105" spans="2:54" x14ac:dyDescent="0.25">
      <c r="B105" s="2">
        <v>9.8000000000000007</v>
      </c>
      <c r="C105" s="2">
        <v>3.25</v>
      </c>
      <c r="D105" s="2">
        <v>9.8000000000000007</v>
      </c>
      <c r="E105" s="2">
        <v>3.56</v>
      </c>
      <c r="F105" s="2">
        <v>9.8000000000000007</v>
      </c>
      <c r="G105" s="2">
        <v>3.44</v>
      </c>
      <c r="H105" s="8">
        <f t="shared" si="34"/>
        <v>9.8000000000000007</v>
      </c>
      <c r="I105" s="5">
        <f t="shared" si="35"/>
        <v>3.4166666666666665</v>
      </c>
      <c r="J105" s="5">
        <f t="shared" si="44"/>
        <v>3.4166666666666665</v>
      </c>
      <c r="K105" s="5">
        <f t="shared" si="36"/>
        <v>0.54637526652452029</v>
      </c>
      <c r="L105" s="4">
        <f t="shared" si="37"/>
        <v>19.634954084936208</v>
      </c>
      <c r="M105" s="38">
        <f t="shared" si="38"/>
        <v>0.17400940444713889</v>
      </c>
      <c r="N105" s="38">
        <f t="shared" si="39"/>
        <v>0.39200000000000002</v>
      </c>
      <c r="O105" s="41">
        <v>98</v>
      </c>
      <c r="P105" s="2"/>
      <c r="Q105" s="2"/>
      <c r="R105" s="2">
        <v>9.8000000000000007</v>
      </c>
      <c r="S105" s="2">
        <v>9.16</v>
      </c>
      <c r="T105" s="2">
        <v>9.8000000000000007</v>
      </c>
      <c r="U105" s="2">
        <v>8.4700000000000006</v>
      </c>
      <c r="V105" s="8">
        <f t="shared" si="40"/>
        <v>9.8000000000000007</v>
      </c>
      <c r="W105" s="5">
        <f t="shared" si="41"/>
        <v>8.8150000000000013</v>
      </c>
      <c r="X105" s="5">
        <f t="shared" si="31"/>
        <v>0.5683430045132174</v>
      </c>
      <c r="Y105" s="4">
        <f t="shared" si="45"/>
        <v>19.634954084936208</v>
      </c>
      <c r="Z105" s="38">
        <f t="shared" si="46"/>
        <v>0.44894426347361843</v>
      </c>
      <c r="AA105" s="38">
        <f t="shared" si="47"/>
        <v>0.39200000000000002</v>
      </c>
      <c r="AB105" s="38">
        <f t="shared" si="48"/>
        <v>1.1452659782490266E-3</v>
      </c>
      <c r="AC105" s="2">
        <v>9.8000000000000007</v>
      </c>
      <c r="AD105" s="2">
        <v>9.68</v>
      </c>
      <c r="AE105" s="2">
        <v>9.8000000000000007</v>
      </c>
      <c r="AF105" s="2">
        <v>12.57</v>
      </c>
      <c r="AG105" s="2">
        <v>9.8000000000000007</v>
      </c>
      <c r="AH105" s="2">
        <v>11.16</v>
      </c>
      <c r="AI105" s="1">
        <f t="shared" si="49"/>
        <v>9.8000000000000007</v>
      </c>
      <c r="AJ105" s="4">
        <f t="shared" si="50"/>
        <v>11.136666666666665</v>
      </c>
      <c r="AK105" s="5">
        <f t="shared" si="32"/>
        <v>0.92676837725381411</v>
      </c>
      <c r="AL105" s="4">
        <f t="shared" si="51"/>
        <v>19.634954084936208</v>
      </c>
      <c r="AM105" s="38">
        <f t="shared" si="52"/>
        <v>0.5671857758613571</v>
      </c>
      <c r="AN105" s="38">
        <f t="shared" si="53"/>
        <v>0.39200000000000002</v>
      </c>
      <c r="AO105" s="38">
        <f t="shared" si="54"/>
        <v>1.4469024894422375E-3</v>
      </c>
      <c r="AP105" s="2">
        <v>9.8000000000000007</v>
      </c>
      <c r="AQ105" s="2">
        <v>6.27</v>
      </c>
      <c r="AR105" s="2">
        <v>9.8000000000000007</v>
      </c>
      <c r="AS105" s="2">
        <v>7.23</v>
      </c>
      <c r="AT105" s="2">
        <v>9.8000000000000007</v>
      </c>
      <c r="AU105" s="2">
        <v>6.29</v>
      </c>
      <c r="AV105" s="8">
        <f t="shared" si="42"/>
        <v>9.8000000000000007</v>
      </c>
      <c r="AW105" s="5">
        <f t="shared" si="43"/>
        <v>6.75</v>
      </c>
      <c r="AX105" s="5">
        <f t="shared" si="33"/>
        <v>0.69373072970195271</v>
      </c>
      <c r="AY105" s="4">
        <f t="shared" si="55"/>
        <v>19.634954084936208</v>
      </c>
      <c r="AZ105" s="38">
        <f t="shared" si="56"/>
        <v>0.34377467707849391</v>
      </c>
      <c r="BA105" s="38">
        <f t="shared" si="57"/>
        <v>0.39200000000000002</v>
      </c>
      <c r="BB105" s="38">
        <f t="shared" si="58"/>
        <v>8.7697621703697413E-4</v>
      </c>
    </row>
    <row r="106" spans="2:54" x14ac:dyDescent="0.25">
      <c r="B106" s="2">
        <v>9.9</v>
      </c>
      <c r="C106" s="2">
        <v>2.92</v>
      </c>
      <c r="D106" s="2">
        <v>9.9</v>
      </c>
      <c r="E106" s="2">
        <v>3.02</v>
      </c>
      <c r="F106" s="2">
        <v>9.9</v>
      </c>
      <c r="G106" s="2">
        <v>2.86</v>
      </c>
      <c r="H106" s="8">
        <f t="shared" si="34"/>
        <v>9.9</v>
      </c>
      <c r="I106" s="5">
        <f t="shared" si="35"/>
        <v>2.9333333333333331</v>
      </c>
      <c r="J106" s="5">
        <f t="shared" si="44"/>
        <v>2.9333333333333331</v>
      </c>
      <c r="K106" s="5">
        <f t="shared" si="36"/>
        <v>0.46908315565031983</v>
      </c>
      <c r="L106" s="4">
        <f t="shared" si="37"/>
        <v>19.634954084936208</v>
      </c>
      <c r="M106" s="38">
        <f t="shared" si="38"/>
        <v>0.14939343991559242</v>
      </c>
      <c r="N106" s="38">
        <f t="shared" si="39"/>
        <v>0.39600000000000002</v>
      </c>
      <c r="O106" s="41">
        <v>99</v>
      </c>
      <c r="P106" s="2"/>
      <c r="Q106" s="2"/>
      <c r="R106" s="2">
        <v>9.9</v>
      </c>
      <c r="S106" s="2">
        <v>8.74</v>
      </c>
      <c r="T106" s="2">
        <v>9.9</v>
      </c>
      <c r="U106" s="2">
        <v>9.7100000000000009</v>
      </c>
      <c r="V106" s="8">
        <f t="shared" si="40"/>
        <v>9.9</v>
      </c>
      <c r="W106" s="5">
        <f t="shared" si="41"/>
        <v>9.2250000000000014</v>
      </c>
      <c r="X106" s="5">
        <f t="shared" si="31"/>
        <v>0.59477756286266936</v>
      </c>
      <c r="Y106" s="4">
        <f t="shared" si="45"/>
        <v>19.634954084936208</v>
      </c>
      <c r="Z106" s="38">
        <f t="shared" si="46"/>
        <v>0.46982539200727508</v>
      </c>
      <c r="AA106" s="38">
        <f t="shared" si="47"/>
        <v>0.39600000000000002</v>
      </c>
      <c r="AB106" s="38">
        <f t="shared" si="48"/>
        <v>1.186427757594129E-3</v>
      </c>
      <c r="AC106" s="2">
        <v>9.9</v>
      </c>
      <c r="AD106" s="2">
        <v>9.3000000000000007</v>
      </c>
      <c r="AE106" s="2">
        <v>9.9</v>
      </c>
      <c r="AF106" s="2">
        <v>12.76</v>
      </c>
      <c r="AG106" s="2">
        <v>9.9</v>
      </c>
      <c r="AH106" s="2">
        <v>10.4</v>
      </c>
      <c r="AI106" s="1">
        <f t="shared" si="49"/>
        <v>9.9</v>
      </c>
      <c r="AJ106" s="4">
        <f t="shared" si="50"/>
        <v>10.82</v>
      </c>
      <c r="AK106" s="5">
        <f t="shared" si="32"/>
        <v>0.90041608876560342</v>
      </c>
      <c r="AL106" s="4">
        <f t="shared" si="51"/>
        <v>19.634954084936208</v>
      </c>
      <c r="AM106" s="38">
        <f t="shared" si="52"/>
        <v>0.55105807496137837</v>
      </c>
      <c r="AN106" s="38">
        <f t="shared" si="53"/>
        <v>0.39600000000000002</v>
      </c>
      <c r="AO106" s="38">
        <f t="shared" si="54"/>
        <v>1.3915607953570159E-3</v>
      </c>
      <c r="AP106" s="2">
        <v>9.9</v>
      </c>
      <c r="AQ106" s="2">
        <v>6.95</v>
      </c>
      <c r="AR106" s="2">
        <v>9.9</v>
      </c>
      <c r="AS106" s="2">
        <v>6.54</v>
      </c>
      <c r="AT106" s="2">
        <v>9.9</v>
      </c>
      <c r="AU106" s="2">
        <v>5.96</v>
      </c>
      <c r="AV106" s="8">
        <f t="shared" si="42"/>
        <v>9.9</v>
      </c>
      <c r="AW106" s="5">
        <f t="shared" si="43"/>
        <v>6.7450000000000001</v>
      </c>
      <c r="AX106" s="5">
        <f t="shared" si="33"/>
        <v>0.69321685508735864</v>
      </c>
      <c r="AY106" s="4">
        <f t="shared" si="55"/>
        <v>19.634954084936208</v>
      </c>
      <c r="AZ106" s="38">
        <f t="shared" si="56"/>
        <v>0.34352002916954688</v>
      </c>
      <c r="BA106" s="38">
        <f t="shared" si="57"/>
        <v>0.39600000000000002</v>
      </c>
      <c r="BB106" s="38">
        <f t="shared" si="58"/>
        <v>8.674748211352193E-4</v>
      </c>
    </row>
    <row r="107" spans="2:54" x14ac:dyDescent="0.25">
      <c r="B107" s="2">
        <v>10</v>
      </c>
      <c r="C107" s="2">
        <v>2.85</v>
      </c>
      <c r="D107" s="2">
        <v>10</v>
      </c>
      <c r="E107" s="2">
        <v>2.84</v>
      </c>
      <c r="F107" s="2">
        <v>10</v>
      </c>
      <c r="G107" s="2">
        <v>2.91</v>
      </c>
      <c r="H107" s="8">
        <f t="shared" si="34"/>
        <v>10</v>
      </c>
      <c r="I107" s="5">
        <f t="shared" si="35"/>
        <v>2.8666666666666667</v>
      </c>
      <c r="J107" s="5">
        <f t="shared" si="44"/>
        <v>2.8666666666666667</v>
      </c>
      <c r="K107" s="5">
        <f t="shared" si="36"/>
        <v>0.45842217484008529</v>
      </c>
      <c r="L107" s="4">
        <f t="shared" si="37"/>
        <v>19.634954084936208</v>
      </c>
      <c r="M107" s="38">
        <f t="shared" si="38"/>
        <v>0.14599813446296533</v>
      </c>
      <c r="N107" s="38">
        <f t="shared" si="39"/>
        <v>0.4</v>
      </c>
      <c r="O107" s="41">
        <v>100</v>
      </c>
      <c r="P107" s="2"/>
      <c r="Q107" s="2"/>
      <c r="R107" s="2">
        <v>10</v>
      </c>
      <c r="S107" s="2">
        <v>9.51</v>
      </c>
      <c r="T107" s="2">
        <v>10</v>
      </c>
      <c r="U107" s="2">
        <v>9.06</v>
      </c>
      <c r="V107" s="8">
        <f t="shared" si="40"/>
        <v>10</v>
      </c>
      <c r="W107" s="5">
        <f t="shared" si="41"/>
        <v>9.2850000000000001</v>
      </c>
      <c r="X107" s="5">
        <f t="shared" si="31"/>
        <v>0.59864603481624756</v>
      </c>
      <c r="Y107" s="4">
        <f t="shared" si="45"/>
        <v>19.634954084936208</v>
      </c>
      <c r="Z107" s="38">
        <f t="shared" si="46"/>
        <v>0.47288116691463944</v>
      </c>
      <c r="AA107" s="38">
        <f t="shared" si="47"/>
        <v>0.4</v>
      </c>
      <c r="AB107" s="38">
        <f t="shared" si="48"/>
        <v>1.1822029172865987E-3</v>
      </c>
      <c r="AC107" s="2">
        <v>10</v>
      </c>
      <c r="AD107" s="2">
        <v>9.19</v>
      </c>
      <c r="AE107" s="2">
        <v>10</v>
      </c>
      <c r="AF107" s="2">
        <v>9.0399999999999991</v>
      </c>
      <c r="AG107" s="2">
        <v>10</v>
      </c>
      <c r="AH107" s="2">
        <v>11.4</v>
      </c>
      <c r="AI107" s="1">
        <f t="shared" si="49"/>
        <v>10</v>
      </c>
      <c r="AJ107" s="4">
        <f t="shared" si="50"/>
        <v>9.8766666666666652</v>
      </c>
      <c r="AK107" s="5">
        <f t="shared" si="32"/>
        <v>0.8219140083217753</v>
      </c>
      <c r="AL107" s="4">
        <f t="shared" si="51"/>
        <v>19.634954084936208</v>
      </c>
      <c r="AM107" s="38">
        <f t="shared" si="52"/>
        <v>0.5030145028067049</v>
      </c>
      <c r="AN107" s="38">
        <f t="shared" si="53"/>
        <v>0.4</v>
      </c>
      <c r="AO107" s="38">
        <f t="shared" si="54"/>
        <v>1.2575362570167621E-3</v>
      </c>
      <c r="AP107" s="2">
        <v>10</v>
      </c>
      <c r="AQ107" s="2">
        <v>6.9</v>
      </c>
      <c r="AR107" s="2">
        <v>10</v>
      </c>
      <c r="AS107" s="2">
        <v>7.01</v>
      </c>
      <c r="AT107" s="2">
        <v>10</v>
      </c>
      <c r="AU107" s="2">
        <v>5.93</v>
      </c>
      <c r="AV107" s="8">
        <f t="shared" si="42"/>
        <v>10</v>
      </c>
      <c r="AW107" s="5">
        <f t="shared" si="43"/>
        <v>6.9550000000000001</v>
      </c>
      <c r="AX107" s="5">
        <f t="shared" si="33"/>
        <v>0.71479958890030826</v>
      </c>
      <c r="AY107" s="4">
        <f t="shared" si="55"/>
        <v>19.634954084936208</v>
      </c>
      <c r="AZ107" s="38">
        <f t="shared" si="56"/>
        <v>0.35421524134532228</v>
      </c>
      <c r="BA107" s="38">
        <f t="shared" si="57"/>
        <v>0.4</v>
      </c>
      <c r="BB107" s="38">
        <f t="shared" si="58"/>
        <v>8.8553810336330571E-4</v>
      </c>
    </row>
    <row r="108" spans="2:54" x14ac:dyDescent="0.25">
      <c r="B108" s="2">
        <v>10.1</v>
      </c>
      <c r="C108" s="2">
        <v>2.39</v>
      </c>
      <c r="D108" s="2">
        <v>10.1</v>
      </c>
      <c r="E108" s="2">
        <v>3.08</v>
      </c>
      <c r="F108" s="2">
        <v>10.1</v>
      </c>
      <c r="G108" s="2">
        <v>3.02</v>
      </c>
      <c r="H108" s="8">
        <f t="shared" si="34"/>
        <v>10.1</v>
      </c>
      <c r="I108" s="5">
        <f t="shared" si="35"/>
        <v>2.83</v>
      </c>
      <c r="J108" s="5">
        <f t="shared" si="44"/>
        <v>2.83</v>
      </c>
      <c r="K108" s="5">
        <f t="shared" si="36"/>
        <v>0.45255863539445634</v>
      </c>
      <c r="L108" s="4">
        <f t="shared" si="37"/>
        <v>19.634954084936208</v>
      </c>
      <c r="M108" s="38">
        <f t="shared" si="38"/>
        <v>0.14413071646402043</v>
      </c>
      <c r="N108" s="38">
        <f t="shared" si="39"/>
        <v>0.40399999999999997</v>
      </c>
      <c r="O108" s="41">
        <v>101</v>
      </c>
      <c r="P108" s="2"/>
      <c r="Q108" s="2"/>
      <c r="R108" s="2">
        <v>10.1</v>
      </c>
      <c r="S108" s="2">
        <v>9.58</v>
      </c>
      <c r="T108" s="2">
        <v>10.1</v>
      </c>
      <c r="U108" s="2">
        <v>8.42</v>
      </c>
      <c r="V108" s="8">
        <f t="shared" si="40"/>
        <v>10.1</v>
      </c>
      <c r="W108" s="5">
        <f t="shared" si="41"/>
        <v>9</v>
      </c>
      <c r="X108" s="5">
        <f t="shared" si="31"/>
        <v>0.58027079303675044</v>
      </c>
      <c r="Y108" s="4">
        <f t="shared" si="45"/>
        <v>19.634954084936208</v>
      </c>
      <c r="Z108" s="38">
        <f t="shared" si="46"/>
        <v>0.45836623610465854</v>
      </c>
      <c r="AA108" s="38">
        <f t="shared" si="47"/>
        <v>0.40399999999999997</v>
      </c>
      <c r="AB108" s="38">
        <f t="shared" si="48"/>
        <v>1.1345698913481648E-3</v>
      </c>
      <c r="AC108" s="2">
        <v>10.1</v>
      </c>
      <c r="AD108" s="2">
        <v>10.28</v>
      </c>
      <c r="AE108" s="2">
        <v>10.1</v>
      </c>
      <c r="AF108" s="2">
        <v>8.6</v>
      </c>
      <c r="AG108" s="2">
        <v>10.1</v>
      </c>
      <c r="AH108" s="2">
        <v>11.12</v>
      </c>
      <c r="AI108" s="1">
        <f t="shared" si="49"/>
        <v>10.1</v>
      </c>
      <c r="AJ108" s="4">
        <f t="shared" si="50"/>
        <v>10</v>
      </c>
      <c r="AK108" s="5">
        <f t="shared" si="32"/>
        <v>0.83217753120665749</v>
      </c>
      <c r="AL108" s="4">
        <f t="shared" si="51"/>
        <v>19.634954084936208</v>
      </c>
      <c r="AM108" s="38">
        <f t="shared" si="52"/>
        <v>0.50929581789406508</v>
      </c>
      <c r="AN108" s="38">
        <f t="shared" si="53"/>
        <v>0.40399999999999997</v>
      </c>
      <c r="AO108" s="38">
        <f t="shared" si="54"/>
        <v>1.260633212609072E-3</v>
      </c>
      <c r="AP108" s="2">
        <v>10.1</v>
      </c>
      <c r="AQ108" s="2">
        <v>6.07</v>
      </c>
      <c r="AR108" s="2">
        <v>10.1</v>
      </c>
      <c r="AS108" s="2">
        <v>8.31</v>
      </c>
      <c r="AT108" s="2">
        <v>10.1</v>
      </c>
      <c r="AU108" s="2">
        <v>5.19</v>
      </c>
      <c r="AV108" s="8">
        <f t="shared" si="42"/>
        <v>10.1</v>
      </c>
      <c r="AW108" s="5">
        <f t="shared" si="43"/>
        <v>7.19</v>
      </c>
      <c r="AX108" s="5">
        <f t="shared" si="33"/>
        <v>0.73895169578622821</v>
      </c>
      <c r="AY108" s="4">
        <f t="shared" si="55"/>
        <v>19.634954084936208</v>
      </c>
      <c r="AZ108" s="38">
        <f t="shared" si="56"/>
        <v>0.36618369306583282</v>
      </c>
      <c r="BA108" s="38">
        <f t="shared" si="57"/>
        <v>0.40399999999999997</v>
      </c>
      <c r="BB108" s="38">
        <f t="shared" si="58"/>
        <v>9.0639527986592291E-4</v>
      </c>
    </row>
    <row r="109" spans="2:54" x14ac:dyDescent="0.25">
      <c r="B109" s="2">
        <v>10.199999999999999</v>
      </c>
      <c r="C109" s="2">
        <v>2.5</v>
      </c>
      <c r="D109" s="2">
        <v>10.199999999999999</v>
      </c>
      <c r="E109" s="2">
        <v>3.25</v>
      </c>
      <c r="F109" s="2">
        <v>10.199999999999999</v>
      </c>
      <c r="G109" s="2">
        <v>3.03</v>
      </c>
      <c r="H109" s="8">
        <f t="shared" si="34"/>
        <v>10.199999999999999</v>
      </c>
      <c r="I109" s="5">
        <f t="shared" si="35"/>
        <v>2.9266666666666663</v>
      </c>
      <c r="J109" s="5">
        <f t="shared" si="44"/>
        <v>2.9266666666666663</v>
      </c>
      <c r="K109" s="5">
        <f t="shared" si="36"/>
        <v>0.46801705756929635</v>
      </c>
      <c r="L109" s="4">
        <f t="shared" si="37"/>
        <v>19.634954084936208</v>
      </c>
      <c r="M109" s="38">
        <f t="shared" si="38"/>
        <v>0.1490539093703297</v>
      </c>
      <c r="N109" s="38">
        <f t="shared" si="39"/>
        <v>0.40799999999999997</v>
      </c>
      <c r="O109" s="41">
        <v>102</v>
      </c>
      <c r="P109" s="2"/>
      <c r="Q109" s="2"/>
      <c r="R109" s="2">
        <v>10.199999999999999</v>
      </c>
      <c r="S109" s="2">
        <v>9.59</v>
      </c>
      <c r="T109" s="2">
        <v>10.199999999999999</v>
      </c>
      <c r="U109" s="2">
        <v>7.62</v>
      </c>
      <c r="V109" s="8">
        <f t="shared" si="40"/>
        <v>10.199999999999999</v>
      </c>
      <c r="W109" s="5">
        <f t="shared" si="41"/>
        <v>8.6050000000000004</v>
      </c>
      <c r="X109" s="5">
        <f t="shared" si="31"/>
        <v>0.55480335267569314</v>
      </c>
      <c r="Y109" s="4">
        <f t="shared" si="45"/>
        <v>19.634954084936208</v>
      </c>
      <c r="Z109" s="38">
        <f t="shared" si="46"/>
        <v>0.43824905129784303</v>
      </c>
      <c r="AA109" s="38">
        <f t="shared" si="47"/>
        <v>0.40799999999999997</v>
      </c>
      <c r="AB109" s="38">
        <f t="shared" si="48"/>
        <v>1.0741398316123604E-3</v>
      </c>
      <c r="AC109" s="2">
        <v>10.199999999999999</v>
      </c>
      <c r="AD109" s="2">
        <v>9.59</v>
      </c>
      <c r="AE109" s="2">
        <v>10.199999999999999</v>
      </c>
      <c r="AF109" s="2">
        <v>11.34</v>
      </c>
      <c r="AG109" s="2">
        <v>10.199999999999999</v>
      </c>
      <c r="AH109" s="2">
        <v>11.55</v>
      </c>
      <c r="AI109" s="1">
        <f t="shared" si="49"/>
        <v>10.199999999999999</v>
      </c>
      <c r="AJ109" s="4">
        <f t="shared" si="50"/>
        <v>10.826666666666668</v>
      </c>
      <c r="AK109" s="5">
        <f t="shared" si="32"/>
        <v>0.90097087378640794</v>
      </c>
      <c r="AL109" s="4">
        <f t="shared" si="51"/>
        <v>19.634954084936208</v>
      </c>
      <c r="AM109" s="38">
        <f t="shared" si="52"/>
        <v>0.55139760550664119</v>
      </c>
      <c r="AN109" s="38">
        <f t="shared" si="53"/>
        <v>0.40799999999999997</v>
      </c>
      <c r="AO109" s="38">
        <f t="shared" si="54"/>
        <v>1.3514647193790226E-3</v>
      </c>
      <c r="AP109" s="2">
        <v>10.199999999999999</v>
      </c>
      <c r="AQ109" s="2">
        <v>6.18</v>
      </c>
      <c r="AR109" s="2">
        <v>10.199999999999999</v>
      </c>
      <c r="AS109" s="2">
        <v>8.74</v>
      </c>
      <c r="AT109" s="2">
        <v>10.199999999999999</v>
      </c>
      <c r="AU109" s="2">
        <v>4.91</v>
      </c>
      <c r="AV109" s="8">
        <f t="shared" si="42"/>
        <v>10.199999999999999</v>
      </c>
      <c r="AW109" s="5">
        <f t="shared" si="43"/>
        <v>7.46</v>
      </c>
      <c r="AX109" s="5">
        <f t="shared" si="33"/>
        <v>0.7667009249743062</v>
      </c>
      <c r="AY109" s="4">
        <f t="shared" si="55"/>
        <v>19.634954084936208</v>
      </c>
      <c r="AZ109" s="38">
        <f t="shared" si="56"/>
        <v>0.37993468014897253</v>
      </c>
      <c r="BA109" s="38">
        <f t="shared" si="57"/>
        <v>0.40799999999999997</v>
      </c>
      <c r="BB109" s="38">
        <f t="shared" si="58"/>
        <v>9.3121245134552091E-4</v>
      </c>
    </row>
    <row r="110" spans="2:54" x14ac:dyDescent="0.25">
      <c r="B110" s="2">
        <v>10.3</v>
      </c>
      <c r="C110" s="2">
        <v>2.57</v>
      </c>
      <c r="D110" s="2">
        <v>10.3</v>
      </c>
      <c r="E110" s="2">
        <v>3.17</v>
      </c>
      <c r="F110" s="2">
        <v>10.3</v>
      </c>
      <c r="G110" s="2">
        <v>2.62</v>
      </c>
      <c r="H110" s="8">
        <f t="shared" si="34"/>
        <v>10.3</v>
      </c>
      <c r="I110" s="5">
        <f t="shared" si="35"/>
        <v>2.7866666666666666</v>
      </c>
      <c r="J110" s="5">
        <f t="shared" si="44"/>
        <v>2.7866666666666666</v>
      </c>
      <c r="K110" s="5">
        <f t="shared" si="36"/>
        <v>0.44562899786780386</v>
      </c>
      <c r="L110" s="4">
        <f t="shared" si="37"/>
        <v>19.634954084936208</v>
      </c>
      <c r="M110" s="38">
        <f t="shared" si="38"/>
        <v>0.14192376791981279</v>
      </c>
      <c r="N110" s="38">
        <f t="shared" si="39"/>
        <v>0.41200000000000003</v>
      </c>
      <c r="O110" s="41">
        <v>103</v>
      </c>
      <c r="P110" s="2"/>
      <c r="Q110" s="2"/>
      <c r="R110" s="2">
        <v>10.3</v>
      </c>
      <c r="S110" s="2">
        <v>9.9600000000000009</v>
      </c>
      <c r="T110" s="2">
        <v>10.3</v>
      </c>
      <c r="U110" s="2">
        <v>9.44</v>
      </c>
      <c r="V110" s="8">
        <f t="shared" si="40"/>
        <v>10.3</v>
      </c>
      <c r="W110" s="5">
        <f t="shared" si="41"/>
        <v>9.6999999999999993</v>
      </c>
      <c r="X110" s="5">
        <f t="shared" si="31"/>
        <v>0.62540296582849775</v>
      </c>
      <c r="Y110" s="4">
        <f t="shared" si="45"/>
        <v>19.634954084936208</v>
      </c>
      <c r="Z110" s="38">
        <f t="shared" si="46"/>
        <v>0.49401694335724311</v>
      </c>
      <c r="AA110" s="38">
        <f t="shared" si="47"/>
        <v>0.41200000000000003</v>
      </c>
      <c r="AB110" s="38">
        <f t="shared" si="48"/>
        <v>1.1990702508670949E-3</v>
      </c>
      <c r="AC110" s="2">
        <v>10.3</v>
      </c>
      <c r="AD110" s="2">
        <v>8.83</v>
      </c>
      <c r="AE110" s="2">
        <v>10.3</v>
      </c>
      <c r="AF110" s="2">
        <v>13.07</v>
      </c>
      <c r="AG110" s="2">
        <v>10.3</v>
      </c>
      <c r="AH110" s="2">
        <v>11.19</v>
      </c>
      <c r="AI110" s="1">
        <f t="shared" si="49"/>
        <v>10.3</v>
      </c>
      <c r="AJ110" s="4">
        <f t="shared" si="50"/>
        <v>11.03</v>
      </c>
      <c r="AK110" s="5">
        <f t="shared" si="32"/>
        <v>0.91789181692094313</v>
      </c>
      <c r="AL110" s="4">
        <f t="shared" si="51"/>
        <v>19.634954084936208</v>
      </c>
      <c r="AM110" s="38">
        <f t="shared" si="52"/>
        <v>0.56175328713715378</v>
      </c>
      <c r="AN110" s="38">
        <f t="shared" si="53"/>
        <v>0.41200000000000003</v>
      </c>
      <c r="AO110" s="38">
        <f t="shared" si="54"/>
        <v>1.363478852274645E-3</v>
      </c>
      <c r="AP110" s="2">
        <v>10.3</v>
      </c>
      <c r="AQ110" s="2">
        <v>6</v>
      </c>
      <c r="AR110" s="2">
        <v>10.3</v>
      </c>
      <c r="AS110" s="2">
        <v>8.1199999999999992</v>
      </c>
      <c r="AT110" s="2">
        <v>10.3</v>
      </c>
      <c r="AU110" s="2">
        <v>5.18</v>
      </c>
      <c r="AV110" s="8">
        <f t="shared" si="42"/>
        <v>10.3</v>
      </c>
      <c r="AW110" s="5">
        <f t="shared" si="43"/>
        <v>7.06</v>
      </c>
      <c r="AX110" s="5">
        <f t="shared" si="33"/>
        <v>0.72559095580678312</v>
      </c>
      <c r="AY110" s="4">
        <f t="shared" si="55"/>
        <v>19.634954084936208</v>
      </c>
      <c r="AZ110" s="38">
        <f t="shared" si="56"/>
        <v>0.35956284743320993</v>
      </c>
      <c r="BA110" s="38">
        <f t="shared" si="57"/>
        <v>0.41200000000000003</v>
      </c>
      <c r="BB110" s="38">
        <f t="shared" si="58"/>
        <v>8.7272535784759691E-4</v>
      </c>
    </row>
    <row r="111" spans="2:54" x14ac:dyDescent="0.25">
      <c r="B111" s="2">
        <v>10.4</v>
      </c>
      <c r="C111" s="2">
        <v>2.61</v>
      </c>
      <c r="D111" s="2">
        <v>10.4</v>
      </c>
      <c r="E111" s="2">
        <v>3.05</v>
      </c>
      <c r="F111" s="2">
        <v>10.4</v>
      </c>
      <c r="G111" s="2">
        <v>2.33</v>
      </c>
      <c r="H111" s="8">
        <f t="shared" si="34"/>
        <v>10.4</v>
      </c>
      <c r="I111" s="5">
        <f t="shared" si="35"/>
        <v>2.6633333333333336</v>
      </c>
      <c r="J111" s="5">
        <f t="shared" si="44"/>
        <v>2.6633333333333336</v>
      </c>
      <c r="K111" s="5">
        <f t="shared" si="36"/>
        <v>0.42590618336886998</v>
      </c>
      <c r="L111" s="4">
        <f t="shared" si="37"/>
        <v>19.634954084936208</v>
      </c>
      <c r="M111" s="38">
        <f t="shared" si="38"/>
        <v>0.13564245283245269</v>
      </c>
      <c r="N111" s="38">
        <f t="shared" si="39"/>
        <v>0.41600000000000004</v>
      </c>
      <c r="O111" s="41">
        <v>104</v>
      </c>
      <c r="P111" s="2"/>
      <c r="Q111" s="2"/>
      <c r="R111" s="2">
        <v>10.4</v>
      </c>
      <c r="S111" s="2">
        <v>9.6999999999999993</v>
      </c>
      <c r="T111" s="2">
        <v>10.4</v>
      </c>
      <c r="U111" s="2">
        <v>9.6</v>
      </c>
      <c r="V111" s="8">
        <f t="shared" si="40"/>
        <v>10.4</v>
      </c>
      <c r="W111" s="5">
        <f t="shared" si="41"/>
        <v>9.6499999999999986</v>
      </c>
      <c r="X111" s="5">
        <f t="shared" si="31"/>
        <v>0.62217923920051577</v>
      </c>
      <c r="Y111" s="4">
        <f t="shared" si="45"/>
        <v>19.634954084936208</v>
      </c>
      <c r="Z111" s="38">
        <f t="shared" si="46"/>
        <v>0.49147046426777274</v>
      </c>
      <c r="AA111" s="38">
        <f t="shared" si="47"/>
        <v>0.41600000000000004</v>
      </c>
      <c r="AB111" s="38">
        <f t="shared" si="48"/>
        <v>1.1814193852590692E-3</v>
      </c>
      <c r="AC111" s="2">
        <v>10.4</v>
      </c>
      <c r="AD111" s="2">
        <v>10.1</v>
      </c>
      <c r="AE111" s="2">
        <v>10.4</v>
      </c>
      <c r="AF111" s="2">
        <v>13.09</v>
      </c>
      <c r="AG111" s="2">
        <v>10.4</v>
      </c>
      <c r="AH111" s="2">
        <v>9.99</v>
      </c>
      <c r="AI111" s="1">
        <f t="shared" si="49"/>
        <v>10.4</v>
      </c>
      <c r="AJ111" s="4">
        <f t="shared" si="50"/>
        <v>11.06</v>
      </c>
      <c r="AK111" s="5">
        <f t="shared" si="32"/>
        <v>0.92038834951456328</v>
      </c>
      <c r="AL111" s="4">
        <f t="shared" si="51"/>
        <v>19.634954084936208</v>
      </c>
      <c r="AM111" s="38">
        <f t="shared" si="52"/>
        <v>0.56328117459083604</v>
      </c>
      <c r="AN111" s="38">
        <f t="shared" si="53"/>
        <v>0.41600000000000004</v>
      </c>
      <c r="AO111" s="38">
        <f t="shared" si="54"/>
        <v>1.354041285074125E-3</v>
      </c>
      <c r="AP111" s="2">
        <v>10.4</v>
      </c>
      <c r="AQ111" s="2">
        <v>5.24</v>
      </c>
      <c r="AR111" s="2">
        <v>10.4</v>
      </c>
      <c r="AS111" s="2">
        <v>7.23</v>
      </c>
      <c r="AT111" s="2">
        <v>10.4</v>
      </c>
      <c r="AU111" s="2">
        <v>5.38</v>
      </c>
      <c r="AV111" s="8">
        <f t="shared" si="42"/>
        <v>10.4</v>
      </c>
      <c r="AW111" s="5">
        <f t="shared" si="43"/>
        <v>6.2350000000000003</v>
      </c>
      <c r="AX111" s="5">
        <f t="shared" si="33"/>
        <v>0.64080164439876675</v>
      </c>
      <c r="AY111" s="4">
        <f t="shared" si="55"/>
        <v>19.634954084936208</v>
      </c>
      <c r="AZ111" s="38">
        <f t="shared" si="56"/>
        <v>0.31754594245694961</v>
      </c>
      <c r="BA111" s="38">
        <f t="shared" si="57"/>
        <v>0.41600000000000004</v>
      </c>
      <c r="BB111" s="38">
        <f t="shared" si="58"/>
        <v>7.6333159244459036E-4</v>
      </c>
    </row>
    <row r="112" spans="2:54" x14ac:dyDescent="0.25">
      <c r="B112" s="2">
        <v>10.5</v>
      </c>
      <c r="C112" s="2">
        <v>3.5</v>
      </c>
      <c r="D112" s="2">
        <v>10.5</v>
      </c>
      <c r="E112" s="2">
        <v>2.96</v>
      </c>
      <c r="F112" s="2">
        <v>10.5</v>
      </c>
      <c r="G112" s="2">
        <v>2.62</v>
      </c>
      <c r="H112" s="8">
        <f t="shared" si="34"/>
        <v>10.5</v>
      </c>
      <c r="I112" s="5">
        <f t="shared" si="35"/>
        <v>3.0266666666666668</v>
      </c>
      <c r="J112" s="5">
        <f t="shared" si="44"/>
        <v>3.0266666666666668</v>
      </c>
      <c r="K112" s="5">
        <f t="shared" si="36"/>
        <v>0.48400852878464823</v>
      </c>
      <c r="L112" s="4">
        <f t="shared" si="37"/>
        <v>19.634954084936208</v>
      </c>
      <c r="M112" s="38">
        <f t="shared" si="38"/>
        <v>0.15414686754927037</v>
      </c>
      <c r="N112" s="38">
        <f t="shared" si="39"/>
        <v>0.42</v>
      </c>
      <c r="O112" s="41">
        <v>105</v>
      </c>
      <c r="P112" s="2"/>
      <c r="Q112" s="2"/>
      <c r="R112" s="2">
        <v>10.5</v>
      </c>
      <c r="S112" s="2">
        <v>9.3000000000000007</v>
      </c>
      <c r="T112" s="2">
        <v>10.5</v>
      </c>
      <c r="U112" s="2">
        <v>10.52</v>
      </c>
      <c r="V112" s="8">
        <f t="shared" si="40"/>
        <v>10.5</v>
      </c>
      <c r="W112" s="5">
        <f t="shared" si="41"/>
        <v>9.91</v>
      </c>
      <c r="X112" s="5">
        <f t="shared" si="31"/>
        <v>0.63894261766602189</v>
      </c>
      <c r="Y112" s="4">
        <f t="shared" si="45"/>
        <v>19.634954084936208</v>
      </c>
      <c r="Z112" s="38">
        <f t="shared" si="46"/>
        <v>0.50471215553301851</v>
      </c>
      <c r="AA112" s="38">
        <f t="shared" si="47"/>
        <v>0.42</v>
      </c>
      <c r="AB112" s="38">
        <f t="shared" si="48"/>
        <v>1.2016956084119489E-3</v>
      </c>
      <c r="AC112" s="2">
        <v>10.5</v>
      </c>
      <c r="AD112" s="2">
        <v>12.04</v>
      </c>
      <c r="AE112" s="2">
        <v>10.5</v>
      </c>
      <c r="AF112" s="2">
        <v>9.5500000000000007</v>
      </c>
      <c r="AG112" s="2">
        <v>10.5</v>
      </c>
      <c r="AH112" s="2">
        <v>9.68</v>
      </c>
      <c r="AI112" s="1">
        <f t="shared" si="49"/>
        <v>10.5</v>
      </c>
      <c r="AJ112" s="4">
        <f t="shared" si="50"/>
        <v>10.423333333333334</v>
      </c>
      <c r="AK112" s="5">
        <f t="shared" si="32"/>
        <v>0.8674063800277394</v>
      </c>
      <c r="AL112" s="4">
        <f t="shared" si="51"/>
        <v>19.634954084936208</v>
      </c>
      <c r="AM112" s="38">
        <f t="shared" si="52"/>
        <v>0.53085600751824713</v>
      </c>
      <c r="AN112" s="38">
        <f t="shared" si="53"/>
        <v>0.42</v>
      </c>
      <c r="AO112" s="38">
        <f t="shared" si="54"/>
        <v>1.2639428750434456E-3</v>
      </c>
      <c r="AP112" s="2">
        <v>10.5</v>
      </c>
      <c r="AQ112" s="2">
        <v>5.71</v>
      </c>
      <c r="AR112" s="2">
        <v>10.5</v>
      </c>
      <c r="AS112" s="2">
        <v>7.01</v>
      </c>
      <c r="AT112" s="2">
        <v>10.5</v>
      </c>
      <c r="AU112" s="2">
        <v>6.56</v>
      </c>
      <c r="AV112" s="8">
        <f t="shared" si="42"/>
        <v>10.5</v>
      </c>
      <c r="AW112" s="5">
        <f t="shared" si="43"/>
        <v>6.3599999999999994</v>
      </c>
      <c r="AX112" s="5">
        <f t="shared" si="33"/>
        <v>0.65364850976361755</v>
      </c>
      <c r="AY112" s="4">
        <f t="shared" si="55"/>
        <v>19.634954084936208</v>
      </c>
      <c r="AZ112" s="38">
        <f t="shared" si="56"/>
        <v>0.32391214018062536</v>
      </c>
      <c r="BA112" s="38">
        <f t="shared" si="57"/>
        <v>0.42</v>
      </c>
      <c r="BB112" s="38">
        <f t="shared" si="58"/>
        <v>7.7121938138244143E-4</v>
      </c>
    </row>
    <row r="113" spans="2:54" x14ac:dyDescent="0.25">
      <c r="B113" s="2">
        <v>10.6</v>
      </c>
      <c r="C113" s="2">
        <v>3.52</v>
      </c>
      <c r="D113" s="2">
        <v>10.6</v>
      </c>
      <c r="E113" s="2">
        <v>3.02</v>
      </c>
      <c r="F113" s="2">
        <v>10.6</v>
      </c>
      <c r="G113" s="2">
        <v>3.43</v>
      </c>
      <c r="H113" s="8">
        <f t="shared" si="34"/>
        <v>10.6</v>
      </c>
      <c r="I113" s="5">
        <f t="shared" si="35"/>
        <v>3.3233333333333337</v>
      </c>
      <c r="J113" s="5">
        <f t="shared" si="44"/>
        <v>3.3233333333333337</v>
      </c>
      <c r="K113" s="5">
        <f t="shared" si="36"/>
        <v>0.531449893390192</v>
      </c>
      <c r="L113" s="4">
        <f t="shared" si="37"/>
        <v>19.634954084936208</v>
      </c>
      <c r="M113" s="38">
        <f t="shared" si="38"/>
        <v>0.16925597681346097</v>
      </c>
      <c r="N113" s="38">
        <f t="shared" si="39"/>
        <v>0.42399999999999999</v>
      </c>
      <c r="O113" s="41">
        <v>106</v>
      </c>
      <c r="P113" s="2"/>
      <c r="Q113" s="2"/>
      <c r="R113" s="2">
        <v>10.6</v>
      </c>
      <c r="S113" s="2">
        <v>9.02</v>
      </c>
      <c r="T113" s="2">
        <v>10.6</v>
      </c>
      <c r="U113" s="2">
        <v>10.25</v>
      </c>
      <c r="V113" s="8">
        <f t="shared" si="40"/>
        <v>10.6</v>
      </c>
      <c r="W113" s="5">
        <f t="shared" si="41"/>
        <v>9.6349999999999998</v>
      </c>
      <c r="X113" s="5">
        <f t="shared" si="31"/>
        <v>0.62121212121212122</v>
      </c>
      <c r="Y113" s="4">
        <f t="shared" si="45"/>
        <v>19.634954084936208</v>
      </c>
      <c r="Z113" s="38">
        <f t="shared" si="46"/>
        <v>0.49070652054093167</v>
      </c>
      <c r="AA113" s="38">
        <f t="shared" si="47"/>
        <v>0.42399999999999999</v>
      </c>
      <c r="AB113" s="38">
        <f t="shared" si="48"/>
        <v>1.1573266993889898E-3</v>
      </c>
      <c r="AC113" s="2">
        <v>10.6</v>
      </c>
      <c r="AD113" s="2">
        <v>13.44</v>
      </c>
      <c r="AE113" s="2">
        <v>10.6</v>
      </c>
      <c r="AF113" s="2">
        <v>7.86</v>
      </c>
      <c r="AG113" s="2">
        <v>10.6</v>
      </c>
      <c r="AH113" s="2">
        <v>8.7200000000000006</v>
      </c>
      <c r="AI113" s="1">
        <f t="shared" si="49"/>
        <v>10.6</v>
      </c>
      <c r="AJ113" s="4">
        <f t="shared" si="50"/>
        <v>10.006666666666668</v>
      </c>
      <c r="AK113" s="5">
        <f t="shared" si="32"/>
        <v>0.83273231622746202</v>
      </c>
      <c r="AL113" s="4">
        <f t="shared" si="51"/>
        <v>19.634954084936208</v>
      </c>
      <c r="AM113" s="38">
        <f t="shared" si="52"/>
        <v>0.50963534843932778</v>
      </c>
      <c r="AN113" s="38">
        <f t="shared" si="53"/>
        <v>0.42399999999999999</v>
      </c>
      <c r="AO113" s="38">
        <f t="shared" si="54"/>
        <v>1.201970161413509E-3</v>
      </c>
      <c r="AP113" s="2">
        <v>10.6</v>
      </c>
      <c r="AQ113" s="2">
        <v>5.9</v>
      </c>
      <c r="AR113" s="2">
        <v>10.6</v>
      </c>
      <c r="AS113" s="2">
        <v>7.02</v>
      </c>
      <c r="AT113" s="2">
        <v>10.6</v>
      </c>
      <c r="AU113" s="2">
        <v>6.22</v>
      </c>
      <c r="AV113" s="8">
        <f t="shared" si="42"/>
        <v>10.6</v>
      </c>
      <c r="AW113" s="5">
        <f t="shared" si="43"/>
        <v>6.46</v>
      </c>
      <c r="AX113" s="5">
        <f t="shared" si="33"/>
        <v>0.66392600205549845</v>
      </c>
      <c r="AY113" s="4">
        <f t="shared" si="55"/>
        <v>19.634954084936208</v>
      </c>
      <c r="AZ113" s="38">
        <f t="shared" si="56"/>
        <v>0.32900509835956604</v>
      </c>
      <c r="BA113" s="38">
        <f t="shared" si="57"/>
        <v>0.42399999999999999</v>
      </c>
      <c r="BB113" s="38">
        <f t="shared" si="58"/>
        <v>7.7595542065935386E-4</v>
      </c>
    </row>
    <row r="114" spans="2:54" x14ac:dyDescent="0.25">
      <c r="B114" s="2">
        <v>10.7</v>
      </c>
      <c r="C114" s="2">
        <v>2.42</v>
      </c>
      <c r="D114" s="2">
        <v>10.7</v>
      </c>
      <c r="E114" s="2">
        <v>2.96</v>
      </c>
      <c r="F114" s="2">
        <v>10.7</v>
      </c>
      <c r="G114" s="2">
        <v>2.75</v>
      </c>
      <c r="H114" s="8">
        <f t="shared" si="34"/>
        <v>10.699999999999998</v>
      </c>
      <c r="I114" s="5">
        <f t="shared" si="35"/>
        <v>2.7099999999999995</v>
      </c>
      <c r="J114" s="5">
        <f t="shared" si="44"/>
        <v>2.7099999999999995</v>
      </c>
      <c r="K114" s="5">
        <f t="shared" si="36"/>
        <v>0.43336886993603407</v>
      </c>
      <c r="L114" s="4">
        <f t="shared" si="37"/>
        <v>19.634954084936208</v>
      </c>
      <c r="M114" s="38">
        <f t="shared" si="38"/>
        <v>0.13801916664929162</v>
      </c>
      <c r="N114" s="38">
        <f t="shared" si="39"/>
        <v>0.42799999999999988</v>
      </c>
      <c r="O114" s="41">
        <v>107</v>
      </c>
      <c r="P114" s="2"/>
      <c r="Q114" s="2"/>
      <c r="R114" s="2">
        <v>10.7</v>
      </c>
      <c r="S114" s="2">
        <v>8.68</v>
      </c>
      <c r="T114" s="2">
        <v>10.7</v>
      </c>
      <c r="U114" s="2">
        <v>9.4499999999999993</v>
      </c>
      <c r="V114" s="8">
        <f t="shared" si="40"/>
        <v>10.7</v>
      </c>
      <c r="W114" s="5">
        <f t="shared" si="41"/>
        <v>9.0649999999999995</v>
      </c>
      <c r="X114" s="5">
        <f t="shared" si="31"/>
        <v>0.58446163765312698</v>
      </c>
      <c r="Y114" s="4">
        <f t="shared" si="45"/>
        <v>19.634954084936208</v>
      </c>
      <c r="Z114" s="38">
        <f t="shared" si="46"/>
        <v>0.46167665892096998</v>
      </c>
      <c r="AA114" s="38">
        <f t="shared" si="47"/>
        <v>0.42799999999999999</v>
      </c>
      <c r="AB114" s="38">
        <f t="shared" si="48"/>
        <v>1.0786837825256309E-3</v>
      </c>
      <c r="AC114" s="2">
        <v>10.7</v>
      </c>
      <c r="AD114" s="2">
        <v>12.74</v>
      </c>
      <c r="AE114" s="2">
        <v>10.7</v>
      </c>
      <c r="AF114" s="2">
        <v>9.27</v>
      </c>
      <c r="AG114" s="2">
        <v>10.7</v>
      </c>
      <c r="AH114" s="2">
        <v>9.57</v>
      </c>
      <c r="AI114" s="1">
        <f t="shared" si="49"/>
        <v>10.699999999999998</v>
      </c>
      <c r="AJ114" s="4">
        <f t="shared" si="50"/>
        <v>10.526666666666666</v>
      </c>
      <c r="AK114" s="5">
        <f t="shared" si="32"/>
        <v>0.87600554785020801</v>
      </c>
      <c r="AL114" s="4">
        <f t="shared" si="51"/>
        <v>19.634954084936208</v>
      </c>
      <c r="AM114" s="38">
        <f t="shared" si="52"/>
        <v>0.5361187309698191</v>
      </c>
      <c r="AN114" s="38">
        <f t="shared" si="53"/>
        <v>0.42799999999999988</v>
      </c>
      <c r="AO114" s="38">
        <f t="shared" si="54"/>
        <v>1.2526138574061197E-3</v>
      </c>
      <c r="AP114" s="2">
        <v>10.7</v>
      </c>
      <c r="AQ114" s="2">
        <v>6.51</v>
      </c>
      <c r="AR114" s="2">
        <v>10.7</v>
      </c>
      <c r="AS114" s="2">
        <v>7.72</v>
      </c>
      <c r="AT114" s="2">
        <v>10.7</v>
      </c>
      <c r="AU114" s="2">
        <v>6.46</v>
      </c>
      <c r="AV114" s="8">
        <f t="shared" si="42"/>
        <v>10.7</v>
      </c>
      <c r="AW114" s="5">
        <f t="shared" si="43"/>
        <v>7.1150000000000002</v>
      </c>
      <c r="AX114" s="5">
        <f t="shared" si="33"/>
        <v>0.73124357656731753</v>
      </c>
      <c r="AY114" s="4">
        <f t="shared" si="55"/>
        <v>19.634954084936208</v>
      </c>
      <c r="AZ114" s="38">
        <f t="shared" si="56"/>
        <v>0.36236397443162732</v>
      </c>
      <c r="BA114" s="38">
        <f t="shared" si="57"/>
        <v>0.42799999999999999</v>
      </c>
      <c r="BB114" s="38">
        <f t="shared" si="58"/>
        <v>8.4664480007389561E-4</v>
      </c>
    </row>
    <row r="115" spans="2:54" x14ac:dyDescent="0.25">
      <c r="B115" s="2">
        <v>10.8</v>
      </c>
      <c r="C115" s="2">
        <v>2.0699999999999998</v>
      </c>
      <c r="D115" s="2">
        <v>10.8</v>
      </c>
      <c r="E115" s="2">
        <v>3.47</v>
      </c>
      <c r="F115" s="2">
        <v>10.8</v>
      </c>
      <c r="G115" s="2">
        <v>3.16</v>
      </c>
      <c r="H115" s="8">
        <f t="shared" si="34"/>
        <v>10.800000000000002</v>
      </c>
      <c r="I115" s="5">
        <f t="shared" si="35"/>
        <v>2.9</v>
      </c>
      <c r="J115" s="5">
        <f t="shared" si="44"/>
        <v>2.9</v>
      </c>
      <c r="K115" s="5">
        <f t="shared" si="36"/>
        <v>0.46375266524520259</v>
      </c>
      <c r="L115" s="4">
        <f t="shared" si="37"/>
        <v>19.634954084936208</v>
      </c>
      <c r="M115" s="38">
        <f t="shared" si="38"/>
        <v>0.14769578718927887</v>
      </c>
      <c r="N115" s="38">
        <f t="shared" si="39"/>
        <v>0.43200000000000011</v>
      </c>
      <c r="O115" s="41">
        <v>108</v>
      </c>
      <c r="P115" s="2"/>
      <c r="Q115" s="2"/>
      <c r="R115" s="2">
        <v>10.8</v>
      </c>
      <c r="S115" s="2">
        <v>9.3000000000000007</v>
      </c>
      <c r="T115" s="2">
        <v>10.8</v>
      </c>
      <c r="U115" s="2">
        <v>8.56</v>
      </c>
      <c r="V115" s="8">
        <f t="shared" si="40"/>
        <v>10.8</v>
      </c>
      <c r="W115" s="5">
        <f t="shared" si="41"/>
        <v>8.93</v>
      </c>
      <c r="X115" s="5">
        <f t="shared" si="31"/>
        <v>0.5757575757575758</v>
      </c>
      <c r="Y115" s="4">
        <f t="shared" si="45"/>
        <v>19.634954084936208</v>
      </c>
      <c r="Z115" s="38">
        <f t="shared" si="46"/>
        <v>0.45480116537940007</v>
      </c>
      <c r="AA115" s="38">
        <f t="shared" si="47"/>
        <v>0.43200000000000005</v>
      </c>
      <c r="AB115" s="38">
        <f t="shared" si="48"/>
        <v>1.0527804754152778E-3</v>
      </c>
      <c r="AC115" s="2">
        <v>10.8</v>
      </c>
      <c r="AD115" s="2">
        <v>11.44</v>
      </c>
      <c r="AE115" s="2">
        <v>10.8</v>
      </c>
      <c r="AF115" s="2">
        <v>7.85</v>
      </c>
      <c r="AG115" s="2">
        <v>10.8</v>
      </c>
      <c r="AH115" s="2">
        <v>10.02</v>
      </c>
      <c r="AI115" s="1">
        <f t="shared" si="49"/>
        <v>10.800000000000002</v>
      </c>
      <c r="AJ115" s="4">
        <f t="shared" si="50"/>
        <v>9.77</v>
      </c>
      <c r="AK115" s="5">
        <f t="shared" si="32"/>
        <v>0.81303744798890432</v>
      </c>
      <c r="AL115" s="4">
        <f t="shared" si="51"/>
        <v>19.634954084936208</v>
      </c>
      <c r="AM115" s="38">
        <f t="shared" si="52"/>
        <v>0.49758201408250158</v>
      </c>
      <c r="AN115" s="38">
        <f t="shared" si="53"/>
        <v>0.43200000000000011</v>
      </c>
      <c r="AO115" s="38">
        <f t="shared" si="54"/>
        <v>1.1518102177835682E-3</v>
      </c>
      <c r="AP115" s="2">
        <v>10.8</v>
      </c>
      <c r="AQ115" s="2">
        <v>5.92</v>
      </c>
      <c r="AR115" s="2">
        <v>10.8</v>
      </c>
      <c r="AS115" s="2">
        <v>7.95</v>
      </c>
      <c r="AT115" s="2">
        <v>10.8</v>
      </c>
      <c r="AU115" s="2">
        <v>6.17</v>
      </c>
      <c r="AV115" s="8">
        <f t="shared" si="42"/>
        <v>10.8</v>
      </c>
      <c r="AW115" s="5">
        <f t="shared" si="43"/>
        <v>6.9350000000000005</v>
      </c>
      <c r="AX115" s="5">
        <f t="shared" si="33"/>
        <v>0.71274409044193221</v>
      </c>
      <c r="AY115" s="4">
        <f t="shared" si="55"/>
        <v>19.634954084936208</v>
      </c>
      <c r="AZ115" s="38">
        <f t="shared" si="56"/>
        <v>0.35319664970953413</v>
      </c>
      <c r="BA115" s="38">
        <f t="shared" si="57"/>
        <v>0.43200000000000005</v>
      </c>
      <c r="BB115" s="38">
        <f t="shared" si="58"/>
        <v>8.175848372905881E-4</v>
      </c>
    </row>
    <row r="116" spans="2:54" x14ac:dyDescent="0.25">
      <c r="B116" s="2">
        <v>10.9</v>
      </c>
      <c r="C116" s="2">
        <v>2.34</v>
      </c>
      <c r="D116" s="2">
        <v>10.9</v>
      </c>
      <c r="E116" s="2">
        <v>3.89</v>
      </c>
      <c r="F116" s="2">
        <v>10.9</v>
      </c>
      <c r="G116" s="2">
        <v>2.89</v>
      </c>
      <c r="H116" s="8">
        <f t="shared" si="34"/>
        <v>10.9</v>
      </c>
      <c r="I116" s="5">
        <f t="shared" si="35"/>
        <v>3.0400000000000005</v>
      </c>
      <c r="J116" s="5">
        <f t="shared" si="44"/>
        <v>3.0400000000000005</v>
      </c>
      <c r="K116" s="5">
        <f t="shared" si="36"/>
        <v>0.48614072494669519</v>
      </c>
      <c r="L116" s="4">
        <f t="shared" si="37"/>
        <v>19.634954084936208</v>
      </c>
      <c r="M116" s="38">
        <f t="shared" si="38"/>
        <v>0.1548259286397958</v>
      </c>
      <c r="N116" s="38">
        <f t="shared" si="39"/>
        <v>0.436</v>
      </c>
      <c r="O116" s="41">
        <v>109</v>
      </c>
      <c r="P116" s="2"/>
      <c r="Q116" s="2"/>
      <c r="R116" s="2">
        <v>10.9</v>
      </c>
      <c r="S116" s="2">
        <v>9.1300000000000008</v>
      </c>
      <c r="T116" s="2">
        <v>10.9</v>
      </c>
      <c r="U116" s="2">
        <v>7.72</v>
      </c>
      <c r="V116" s="8">
        <f t="shared" si="40"/>
        <v>10.9</v>
      </c>
      <c r="W116" s="5">
        <f t="shared" si="41"/>
        <v>8.4250000000000007</v>
      </c>
      <c r="X116" s="5">
        <f t="shared" si="31"/>
        <v>0.54319793681495809</v>
      </c>
      <c r="Y116" s="4">
        <f t="shared" si="45"/>
        <v>19.634954084936208</v>
      </c>
      <c r="Z116" s="38">
        <f t="shared" si="46"/>
        <v>0.42908172657574983</v>
      </c>
      <c r="AA116" s="38">
        <f t="shared" si="47"/>
        <v>0.436</v>
      </c>
      <c r="AB116" s="38">
        <f t="shared" si="48"/>
        <v>9.8413240040309607E-4</v>
      </c>
      <c r="AC116" s="2">
        <v>10.9</v>
      </c>
      <c r="AD116" s="2">
        <v>10.28</v>
      </c>
      <c r="AE116" s="2">
        <v>10.9</v>
      </c>
      <c r="AF116" s="2">
        <v>8.7899999999999991</v>
      </c>
      <c r="AG116" s="2">
        <v>10.9</v>
      </c>
      <c r="AH116" s="2">
        <v>10.210000000000001</v>
      </c>
      <c r="AI116" s="1">
        <f t="shared" si="49"/>
        <v>10.9</v>
      </c>
      <c r="AJ116" s="4">
        <f t="shared" si="50"/>
        <v>9.76</v>
      </c>
      <c r="AK116" s="5">
        <f t="shared" si="32"/>
        <v>0.81220527045769764</v>
      </c>
      <c r="AL116" s="4">
        <f t="shared" si="51"/>
        <v>19.634954084936208</v>
      </c>
      <c r="AM116" s="38">
        <f t="shared" si="52"/>
        <v>0.49707271826460747</v>
      </c>
      <c r="AN116" s="38">
        <f t="shared" si="53"/>
        <v>0.436</v>
      </c>
      <c r="AO116" s="38">
        <f t="shared" si="54"/>
        <v>1.1400750418913016E-3</v>
      </c>
      <c r="AP116" s="2">
        <v>10.9</v>
      </c>
      <c r="AQ116" s="2">
        <v>5.41</v>
      </c>
      <c r="AR116" s="2">
        <v>10.9</v>
      </c>
      <c r="AS116" s="2">
        <v>7.59</v>
      </c>
      <c r="AT116" s="2">
        <v>10.9</v>
      </c>
      <c r="AU116" s="2">
        <v>5.62</v>
      </c>
      <c r="AV116" s="8">
        <f t="shared" si="42"/>
        <v>10.9</v>
      </c>
      <c r="AW116" s="5">
        <f t="shared" si="43"/>
        <v>6.5</v>
      </c>
      <c r="AX116" s="5">
        <f t="shared" si="33"/>
        <v>0.66803699897225077</v>
      </c>
      <c r="AY116" s="4">
        <f t="shared" si="55"/>
        <v>19.634954084936208</v>
      </c>
      <c r="AZ116" s="38">
        <f t="shared" si="56"/>
        <v>0.3310422816311423</v>
      </c>
      <c r="BA116" s="38">
        <f t="shared" si="57"/>
        <v>0.436</v>
      </c>
      <c r="BB116" s="38">
        <f t="shared" si="58"/>
        <v>7.5927128814482186E-4</v>
      </c>
    </row>
    <row r="117" spans="2:54" x14ac:dyDescent="0.25">
      <c r="B117" s="2">
        <v>11</v>
      </c>
      <c r="C117" s="2">
        <v>2</v>
      </c>
      <c r="D117" s="2">
        <v>11</v>
      </c>
      <c r="E117" s="2">
        <v>4.01</v>
      </c>
      <c r="F117" s="2">
        <v>11</v>
      </c>
      <c r="G117" s="2">
        <v>2.76</v>
      </c>
      <c r="H117" s="8">
        <f t="shared" si="34"/>
        <v>11</v>
      </c>
      <c r="I117" s="5">
        <f t="shared" si="35"/>
        <v>2.9233333333333333</v>
      </c>
      <c r="J117" s="5">
        <f t="shared" si="44"/>
        <v>2.9233333333333333</v>
      </c>
      <c r="K117" s="5">
        <f t="shared" si="36"/>
        <v>0.46748400852878469</v>
      </c>
      <c r="L117" s="4">
        <f t="shared" si="37"/>
        <v>19.634954084936208</v>
      </c>
      <c r="M117" s="38">
        <f t="shared" si="38"/>
        <v>0.14888414409769835</v>
      </c>
      <c r="N117" s="38">
        <f t="shared" si="39"/>
        <v>0.44</v>
      </c>
      <c r="O117" s="41">
        <v>110</v>
      </c>
      <c r="P117" s="2"/>
      <c r="Q117" s="2"/>
      <c r="R117" s="2">
        <v>11</v>
      </c>
      <c r="S117" s="2">
        <v>8.6199999999999992</v>
      </c>
      <c r="T117" s="2">
        <v>11</v>
      </c>
      <c r="U117" s="2">
        <v>9.5500000000000007</v>
      </c>
      <c r="V117" s="8">
        <f t="shared" si="40"/>
        <v>11</v>
      </c>
      <c r="W117" s="5">
        <f t="shared" si="41"/>
        <v>9.0850000000000009</v>
      </c>
      <c r="X117" s="5">
        <f t="shared" si="31"/>
        <v>0.58575112830431986</v>
      </c>
      <c r="Y117" s="4">
        <f t="shared" si="45"/>
        <v>19.634954084936208</v>
      </c>
      <c r="Z117" s="38">
        <f t="shared" si="46"/>
        <v>0.46269525055675814</v>
      </c>
      <c r="AA117" s="38">
        <f t="shared" si="47"/>
        <v>0.44</v>
      </c>
      <c r="AB117" s="38">
        <f t="shared" si="48"/>
        <v>1.0515801149017232E-3</v>
      </c>
      <c r="AC117" s="2">
        <v>11</v>
      </c>
      <c r="AD117" s="2">
        <v>9.31</v>
      </c>
      <c r="AE117" s="2">
        <v>11</v>
      </c>
      <c r="AF117" s="2">
        <v>8.7899999999999991</v>
      </c>
      <c r="AG117" s="2">
        <v>11</v>
      </c>
      <c r="AH117" s="2">
        <v>10.85</v>
      </c>
      <c r="AI117" s="1">
        <f t="shared" si="49"/>
        <v>11</v>
      </c>
      <c r="AJ117" s="4">
        <f t="shared" si="50"/>
        <v>9.65</v>
      </c>
      <c r="AK117" s="5">
        <f t="shared" si="32"/>
        <v>0.8030513176144245</v>
      </c>
      <c r="AL117" s="4">
        <f t="shared" si="51"/>
        <v>19.634954084936208</v>
      </c>
      <c r="AM117" s="38">
        <f t="shared" si="52"/>
        <v>0.4914704642677728</v>
      </c>
      <c r="AN117" s="38">
        <f t="shared" si="53"/>
        <v>0.44</v>
      </c>
      <c r="AO117" s="38">
        <f t="shared" si="54"/>
        <v>1.1169783278813018E-3</v>
      </c>
      <c r="AP117" s="2">
        <v>11</v>
      </c>
      <c r="AQ117" s="2">
        <v>5.6</v>
      </c>
      <c r="AR117" s="2">
        <v>11</v>
      </c>
      <c r="AS117" s="2">
        <v>8.0299999999999994</v>
      </c>
      <c r="AT117" s="2">
        <v>11</v>
      </c>
      <c r="AU117" s="2">
        <v>5.0599999999999996</v>
      </c>
      <c r="AV117" s="8">
        <f t="shared" si="42"/>
        <v>11</v>
      </c>
      <c r="AW117" s="5">
        <f t="shared" si="43"/>
        <v>6.8149999999999995</v>
      </c>
      <c r="AX117" s="5">
        <f t="shared" si="33"/>
        <v>0.70041109969167514</v>
      </c>
      <c r="AY117" s="4">
        <f t="shared" si="55"/>
        <v>19.634954084936208</v>
      </c>
      <c r="AZ117" s="38">
        <f t="shared" si="56"/>
        <v>0.34708509989480529</v>
      </c>
      <c r="BA117" s="38">
        <f t="shared" si="57"/>
        <v>0.44</v>
      </c>
      <c r="BB117" s="38">
        <f t="shared" si="58"/>
        <v>7.8882977248819386E-4</v>
      </c>
    </row>
    <row r="118" spans="2:54" x14ac:dyDescent="0.25">
      <c r="B118" s="2">
        <v>11.1</v>
      </c>
      <c r="C118" s="2">
        <v>2.37</v>
      </c>
      <c r="D118" s="2">
        <v>11.1</v>
      </c>
      <c r="E118" s="2">
        <v>3.24</v>
      </c>
      <c r="F118" s="2">
        <v>11.1</v>
      </c>
      <c r="G118" s="2">
        <v>3.07</v>
      </c>
      <c r="H118" s="8">
        <f t="shared" si="34"/>
        <v>11.1</v>
      </c>
      <c r="I118" s="5">
        <f t="shared" si="35"/>
        <v>2.8933333333333331</v>
      </c>
      <c r="J118" s="5">
        <f t="shared" si="44"/>
        <v>2.8933333333333331</v>
      </c>
      <c r="K118" s="5">
        <f t="shared" si="36"/>
        <v>0.46268656716417911</v>
      </c>
      <c r="L118" s="4">
        <f t="shared" si="37"/>
        <v>19.634954084936208</v>
      </c>
      <c r="M118" s="38">
        <f t="shared" si="38"/>
        <v>0.14735625664401614</v>
      </c>
      <c r="N118" s="38">
        <f t="shared" si="39"/>
        <v>0.44400000000000001</v>
      </c>
      <c r="O118" s="41">
        <v>111</v>
      </c>
      <c r="P118" s="2"/>
      <c r="Q118" s="2"/>
      <c r="R118" s="2">
        <v>11.1</v>
      </c>
      <c r="S118" s="2">
        <v>7.9</v>
      </c>
      <c r="T118" s="2">
        <v>11.1</v>
      </c>
      <c r="U118" s="2">
        <v>10.71</v>
      </c>
      <c r="V118" s="8">
        <f t="shared" si="40"/>
        <v>11.1</v>
      </c>
      <c r="W118" s="5">
        <f t="shared" si="41"/>
        <v>9.3049999999999997</v>
      </c>
      <c r="X118" s="5">
        <f t="shared" si="31"/>
        <v>0.59993552546744033</v>
      </c>
      <c r="Y118" s="4">
        <f t="shared" si="45"/>
        <v>19.634954084936208</v>
      </c>
      <c r="Z118" s="38">
        <f t="shared" si="46"/>
        <v>0.47389975855042754</v>
      </c>
      <c r="AA118" s="38">
        <f t="shared" si="47"/>
        <v>0.44400000000000001</v>
      </c>
      <c r="AB118" s="38">
        <f t="shared" si="48"/>
        <v>1.067341798536999E-3</v>
      </c>
      <c r="AC118" s="2">
        <v>11.1</v>
      </c>
      <c r="AD118" s="2">
        <v>9.69</v>
      </c>
      <c r="AE118" s="2">
        <v>11.1</v>
      </c>
      <c r="AF118" s="2">
        <v>7.55</v>
      </c>
      <c r="AG118" s="2">
        <v>11.1</v>
      </c>
      <c r="AH118" s="2">
        <v>12.09</v>
      </c>
      <c r="AI118" s="1">
        <f t="shared" si="49"/>
        <v>11.1</v>
      </c>
      <c r="AJ118" s="4">
        <f t="shared" si="50"/>
        <v>9.7766666666666655</v>
      </c>
      <c r="AK118" s="5">
        <f t="shared" si="32"/>
        <v>0.81359223300970873</v>
      </c>
      <c r="AL118" s="4">
        <f t="shared" si="51"/>
        <v>19.634954084936208</v>
      </c>
      <c r="AM118" s="38">
        <f t="shared" si="52"/>
        <v>0.49792154462776422</v>
      </c>
      <c r="AN118" s="38">
        <f t="shared" si="53"/>
        <v>0.44400000000000001</v>
      </c>
      <c r="AO118" s="38">
        <f t="shared" si="54"/>
        <v>1.1214449203328022E-3</v>
      </c>
      <c r="AP118" s="2">
        <v>11.1</v>
      </c>
      <c r="AQ118" s="2">
        <v>4.34</v>
      </c>
      <c r="AR118" s="2">
        <v>11.1</v>
      </c>
      <c r="AS118" s="2">
        <v>7.96</v>
      </c>
      <c r="AT118" s="2">
        <v>11.1</v>
      </c>
      <c r="AU118" s="2">
        <v>3.85</v>
      </c>
      <c r="AV118" s="8">
        <f t="shared" si="42"/>
        <v>11.1</v>
      </c>
      <c r="AW118" s="5">
        <f t="shared" si="43"/>
        <v>6.15</v>
      </c>
      <c r="AX118" s="5">
        <f t="shared" si="33"/>
        <v>0.63206577595066804</v>
      </c>
      <c r="AY118" s="4">
        <f t="shared" si="55"/>
        <v>19.634954084936208</v>
      </c>
      <c r="AZ118" s="38">
        <f t="shared" si="56"/>
        <v>0.31321692800485001</v>
      </c>
      <c r="BA118" s="38">
        <f t="shared" si="57"/>
        <v>0.44400000000000001</v>
      </c>
      <c r="BB118" s="38">
        <f t="shared" si="58"/>
        <v>7.0544353154245495E-4</v>
      </c>
    </row>
    <row r="119" spans="2:54" x14ac:dyDescent="0.25">
      <c r="B119" s="2">
        <v>11.2</v>
      </c>
      <c r="C119" s="2">
        <v>3.25</v>
      </c>
      <c r="D119" s="2">
        <v>11.2</v>
      </c>
      <c r="E119" s="2">
        <v>3.21</v>
      </c>
      <c r="F119" s="2">
        <v>11.2</v>
      </c>
      <c r="G119" s="2">
        <v>3.62</v>
      </c>
      <c r="H119" s="8">
        <f t="shared" si="34"/>
        <v>11.199999999999998</v>
      </c>
      <c r="I119" s="5">
        <f t="shared" si="35"/>
        <v>3.36</v>
      </c>
      <c r="J119" s="5">
        <f t="shared" si="44"/>
        <v>3.36</v>
      </c>
      <c r="K119" s="5">
        <f t="shared" si="36"/>
        <v>0.53731343283582089</v>
      </c>
      <c r="L119" s="4">
        <f t="shared" si="37"/>
        <v>19.634954084936208</v>
      </c>
      <c r="M119" s="38">
        <f t="shared" si="38"/>
        <v>0.17112339481240585</v>
      </c>
      <c r="N119" s="38">
        <f t="shared" si="39"/>
        <v>0.4479999999999999</v>
      </c>
      <c r="O119" s="41">
        <v>112</v>
      </c>
      <c r="P119" s="2"/>
      <c r="Q119" s="2"/>
      <c r="R119" s="2">
        <v>11.2</v>
      </c>
      <c r="S119" s="2">
        <v>7.8</v>
      </c>
      <c r="T119" s="2">
        <v>11.2</v>
      </c>
      <c r="U119" s="2">
        <v>9.81</v>
      </c>
      <c r="V119" s="8">
        <f t="shared" si="40"/>
        <v>11.2</v>
      </c>
      <c r="W119" s="5">
        <f t="shared" si="41"/>
        <v>8.8049999999999997</v>
      </c>
      <c r="X119" s="5">
        <f t="shared" si="31"/>
        <v>0.56769825918762085</v>
      </c>
      <c r="Y119" s="4">
        <f t="shared" si="45"/>
        <v>19.634954084936208</v>
      </c>
      <c r="Z119" s="38">
        <f t="shared" si="46"/>
        <v>0.44843496765572427</v>
      </c>
      <c r="AA119" s="38">
        <f t="shared" si="47"/>
        <v>0.44799999999999995</v>
      </c>
      <c r="AB119" s="38">
        <f t="shared" si="48"/>
        <v>1.0009709099458133E-3</v>
      </c>
      <c r="AC119" s="2">
        <v>11.2</v>
      </c>
      <c r="AD119" s="2">
        <v>10.83</v>
      </c>
      <c r="AE119" s="2">
        <v>11.2</v>
      </c>
      <c r="AF119" s="2">
        <v>8.8000000000000007</v>
      </c>
      <c r="AG119" s="2">
        <v>11.2</v>
      </c>
      <c r="AH119" s="2">
        <v>10.17</v>
      </c>
      <c r="AI119" s="1">
        <f t="shared" si="49"/>
        <v>11.199999999999998</v>
      </c>
      <c r="AJ119" s="4">
        <f t="shared" si="50"/>
        <v>9.9333333333333353</v>
      </c>
      <c r="AK119" s="5">
        <f t="shared" si="32"/>
        <v>0.82662968099861323</v>
      </c>
      <c r="AL119" s="4">
        <f t="shared" si="51"/>
        <v>19.634954084936208</v>
      </c>
      <c r="AM119" s="38">
        <f t="shared" si="52"/>
        <v>0.50590051244143808</v>
      </c>
      <c r="AN119" s="38">
        <f t="shared" si="53"/>
        <v>0.4479999999999999</v>
      </c>
      <c r="AO119" s="38">
        <f t="shared" si="54"/>
        <v>1.1292422152710676E-3</v>
      </c>
      <c r="AP119" s="2">
        <v>11.2</v>
      </c>
      <c r="AQ119" s="2">
        <v>4.47</v>
      </c>
      <c r="AR119" s="2">
        <v>11.2</v>
      </c>
      <c r="AS119" s="2">
        <v>8.52</v>
      </c>
      <c r="AT119" s="2">
        <v>11.2</v>
      </c>
      <c r="AU119" s="2">
        <v>3.36</v>
      </c>
      <c r="AV119" s="8">
        <f t="shared" si="42"/>
        <v>11.2</v>
      </c>
      <c r="AW119" s="5">
        <f t="shared" si="43"/>
        <v>6.4949999999999992</v>
      </c>
      <c r="AX119" s="5">
        <f t="shared" si="33"/>
        <v>0.66752312435765659</v>
      </c>
      <c r="AY119" s="4">
        <f t="shared" si="55"/>
        <v>19.634954084936208</v>
      </c>
      <c r="AZ119" s="38">
        <f t="shared" si="56"/>
        <v>0.33078763372219522</v>
      </c>
      <c r="BA119" s="38">
        <f t="shared" si="57"/>
        <v>0.44799999999999995</v>
      </c>
      <c r="BB119" s="38">
        <f t="shared" si="58"/>
        <v>7.3836525384418585E-4</v>
      </c>
    </row>
    <row r="120" spans="2:54" x14ac:dyDescent="0.25">
      <c r="B120" s="2">
        <v>11.3</v>
      </c>
      <c r="C120" s="2">
        <v>2.5099999999999998</v>
      </c>
      <c r="D120" s="2">
        <v>11.3</v>
      </c>
      <c r="E120" s="2">
        <v>2.37</v>
      </c>
      <c r="F120" s="2">
        <v>11.3</v>
      </c>
      <c r="G120" s="2">
        <v>3.62</v>
      </c>
      <c r="H120" s="8">
        <f t="shared" si="34"/>
        <v>11.300000000000002</v>
      </c>
      <c r="I120" s="5">
        <f t="shared" si="35"/>
        <v>2.8333333333333335</v>
      </c>
      <c r="J120" s="5">
        <f t="shared" si="44"/>
        <v>2.8333333333333335</v>
      </c>
      <c r="K120" s="5">
        <f t="shared" si="36"/>
        <v>0.45309168443496806</v>
      </c>
      <c r="L120" s="4">
        <f t="shared" si="37"/>
        <v>19.634954084936208</v>
      </c>
      <c r="M120" s="38">
        <f t="shared" si="38"/>
        <v>0.14430048173665178</v>
      </c>
      <c r="N120" s="38">
        <f t="shared" si="39"/>
        <v>0.45200000000000012</v>
      </c>
      <c r="O120" s="41">
        <v>113</v>
      </c>
      <c r="P120" s="2"/>
      <c r="Q120" s="2"/>
      <c r="R120" s="2">
        <v>11.3</v>
      </c>
      <c r="S120" s="2">
        <v>9.07</v>
      </c>
      <c r="T120" s="2">
        <v>11.3</v>
      </c>
      <c r="U120" s="2">
        <v>9.02</v>
      </c>
      <c r="V120" s="8">
        <f t="shared" si="40"/>
        <v>11.3</v>
      </c>
      <c r="W120" s="5">
        <f t="shared" si="41"/>
        <v>9.0449999999999999</v>
      </c>
      <c r="X120" s="5">
        <f t="shared" si="31"/>
        <v>0.5831721470019342</v>
      </c>
      <c r="Y120" s="4">
        <f t="shared" si="45"/>
        <v>19.634954084936208</v>
      </c>
      <c r="Z120" s="38">
        <f t="shared" si="46"/>
        <v>0.46065806728518183</v>
      </c>
      <c r="AA120" s="38">
        <f t="shared" si="47"/>
        <v>0.45200000000000001</v>
      </c>
      <c r="AB120" s="38">
        <f t="shared" si="48"/>
        <v>1.019155016117659E-3</v>
      </c>
      <c r="AC120" s="2">
        <v>11.3</v>
      </c>
      <c r="AD120" s="2">
        <v>10.24</v>
      </c>
      <c r="AE120" s="2">
        <v>11.3</v>
      </c>
      <c r="AF120" s="2">
        <v>10.15</v>
      </c>
      <c r="AG120" s="2">
        <v>11.3</v>
      </c>
      <c r="AH120" s="2">
        <v>9.52</v>
      </c>
      <c r="AI120" s="1">
        <f t="shared" si="49"/>
        <v>11.300000000000002</v>
      </c>
      <c r="AJ120" s="4">
        <f t="shared" si="50"/>
        <v>9.9700000000000006</v>
      </c>
      <c r="AK120" s="5">
        <f t="shared" si="32"/>
        <v>0.82968099861303757</v>
      </c>
      <c r="AL120" s="4">
        <f t="shared" si="51"/>
        <v>19.634954084936208</v>
      </c>
      <c r="AM120" s="38">
        <f t="shared" si="52"/>
        <v>0.50776793044038293</v>
      </c>
      <c r="AN120" s="38">
        <f t="shared" si="53"/>
        <v>0.45200000000000012</v>
      </c>
      <c r="AO120" s="38">
        <f t="shared" si="54"/>
        <v>1.1233803770804929E-3</v>
      </c>
      <c r="AP120" s="2">
        <v>11.3</v>
      </c>
      <c r="AQ120" s="2">
        <v>5.38</v>
      </c>
      <c r="AR120" s="2">
        <v>11.3</v>
      </c>
      <c r="AS120" s="2">
        <v>7.39</v>
      </c>
      <c r="AT120" s="2">
        <v>11.3</v>
      </c>
      <c r="AU120" s="2">
        <v>3.43</v>
      </c>
      <c r="AV120" s="8">
        <f t="shared" si="42"/>
        <v>11.3</v>
      </c>
      <c r="AW120" s="5">
        <f t="shared" si="43"/>
        <v>6.3849999999999998</v>
      </c>
      <c r="AX120" s="5">
        <f t="shared" si="33"/>
        <v>0.65621788283658777</v>
      </c>
      <c r="AY120" s="4">
        <f t="shared" si="55"/>
        <v>19.634954084936208</v>
      </c>
      <c r="AZ120" s="38">
        <f t="shared" si="56"/>
        <v>0.32518537972536055</v>
      </c>
      <c r="BA120" s="38">
        <f t="shared" si="57"/>
        <v>0.45200000000000001</v>
      </c>
      <c r="BB120" s="38">
        <f t="shared" si="58"/>
        <v>7.1943668080831982E-4</v>
      </c>
    </row>
    <row r="121" spans="2:54" x14ac:dyDescent="0.25">
      <c r="B121" s="2">
        <v>11.4</v>
      </c>
      <c r="C121" s="2">
        <v>2.4900000000000002</v>
      </c>
      <c r="D121" s="2">
        <v>11.4</v>
      </c>
      <c r="E121" s="2">
        <v>3.14</v>
      </c>
      <c r="F121" s="2">
        <v>11.4</v>
      </c>
      <c r="G121" s="2">
        <v>2.89</v>
      </c>
      <c r="H121" s="8">
        <f t="shared" si="34"/>
        <v>11.4</v>
      </c>
      <c r="I121" s="5">
        <f t="shared" si="35"/>
        <v>2.8400000000000003</v>
      </c>
      <c r="J121" s="5">
        <f t="shared" si="44"/>
        <v>2.8400000000000003</v>
      </c>
      <c r="K121" s="5">
        <f t="shared" si="36"/>
        <v>0.45415778251599154</v>
      </c>
      <c r="L121" s="4">
        <f t="shared" si="37"/>
        <v>19.634954084936208</v>
      </c>
      <c r="M121" s="38">
        <f t="shared" si="38"/>
        <v>0.1446400122819145</v>
      </c>
      <c r="N121" s="38">
        <f t="shared" si="39"/>
        <v>0.45600000000000002</v>
      </c>
      <c r="O121" s="41">
        <v>114</v>
      </c>
      <c r="P121" s="2"/>
      <c r="Q121" s="2"/>
      <c r="R121" s="2">
        <v>11.4</v>
      </c>
      <c r="S121" s="2">
        <v>9.48</v>
      </c>
      <c r="T121" s="2">
        <v>11.4</v>
      </c>
      <c r="U121" s="2">
        <v>8.7799999999999994</v>
      </c>
      <c r="V121" s="8">
        <f t="shared" si="40"/>
        <v>11.4</v>
      </c>
      <c r="W121" s="5">
        <f t="shared" si="41"/>
        <v>9.129999999999999</v>
      </c>
      <c r="X121" s="5">
        <f t="shared" si="31"/>
        <v>0.58865248226950351</v>
      </c>
      <c r="Y121" s="4">
        <f t="shared" si="45"/>
        <v>19.634954084936208</v>
      </c>
      <c r="Z121" s="38">
        <f t="shared" si="46"/>
        <v>0.46498708173728137</v>
      </c>
      <c r="AA121" s="38">
        <f t="shared" si="47"/>
        <v>0.45600000000000002</v>
      </c>
      <c r="AB121" s="38">
        <f t="shared" si="48"/>
        <v>1.0197085125817575E-3</v>
      </c>
      <c r="AC121" s="2">
        <v>11.4</v>
      </c>
      <c r="AD121" s="2">
        <v>10.78</v>
      </c>
      <c r="AE121" s="2">
        <v>11.4</v>
      </c>
      <c r="AF121" s="2">
        <v>11.04</v>
      </c>
      <c r="AG121" s="2">
        <v>11.4</v>
      </c>
      <c r="AH121" s="2">
        <v>9.56</v>
      </c>
      <c r="AI121" s="1">
        <f t="shared" si="49"/>
        <v>11.4</v>
      </c>
      <c r="AJ121" s="4">
        <f t="shared" si="50"/>
        <v>10.46</v>
      </c>
      <c r="AK121" s="5">
        <f t="shared" si="32"/>
        <v>0.87045769764216385</v>
      </c>
      <c r="AL121" s="4">
        <f t="shared" si="51"/>
        <v>19.634954084936208</v>
      </c>
      <c r="AM121" s="38">
        <f t="shared" si="52"/>
        <v>0.5327234255171921</v>
      </c>
      <c r="AN121" s="38">
        <f t="shared" si="53"/>
        <v>0.45600000000000002</v>
      </c>
      <c r="AO121" s="38">
        <f t="shared" si="54"/>
        <v>1.1682531261341933E-3</v>
      </c>
      <c r="AP121" s="2">
        <v>11.4</v>
      </c>
      <c r="AQ121" s="2">
        <v>5.1100000000000003</v>
      </c>
      <c r="AR121" s="2">
        <v>11.4</v>
      </c>
      <c r="AS121" s="2">
        <v>8.06</v>
      </c>
      <c r="AT121" s="2">
        <v>11.4</v>
      </c>
      <c r="AU121" s="2">
        <v>3.52</v>
      </c>
      <c r="AV121" s="8">
        <f t="shared" si="42"/>
        <v>11.4</v>
      </c>
      <c r="AW121" s="5">
        <f t="shared" si="43"/>
        <v>6.5850000000000009</v>
      </c>
      <c r="AX121" s="5">
        <f t="shared" si="33"/>
        <v>0.67677286742034948</v>
      </c>
      <c r="AY121" s="4">
        <f t="shared" si="55"/>
        <v>19.634954084936208</v>
      </c>
      <c r="AZ121" s="38">
        <f t="shared" si="56"/>
        <v>0.3353712960832419</v>
      </c>
      <c r="BA121" s="38">
        <f t="shared" si="57"/>
        <v>0.45600000000000002</v>
      </c>
      <c r="BB121" s="38">
        <f t="shared" si="58"/>
        <v>7.3546336860360066E-4</v>
      </c>
    </row>
    <row r="122" spans="2:54" x14ac:dyDescent="0.25">
      <c r="B122" s="2">
        <v>11.5</v>
      </c>
      <c r="C122" s="2">
        <v>2.37</v>
      </c>
      <c r="D122" s="2">
        <v>11.5</v>
      </c>
      <c r="E122" s="2">
        <v>2.54</v>
      </c>
      <c r="F122" s="2">
        <v>11.5</v>
      </c>
      <c r="G122" s="2">
        <v>2.12</v>
      </c>
      <c r="H122" s="8">
        <f t="shared" si="34"/>
        <v>11.5</v>
      </c>
      <c r="I122" s="5">
        <f t="shared" si="35"/>
        <v>2.3433333333333333</v>
      </c>
      <c r="J122" s="5">
        <f t="shared" si="44"/>
        <v>2.3433333333333333</v>
      </c>
      <c r="K122" s="5">
        <f t="shared" si="36"/>
        <v>0.37473347547974417</v>
      </c>
      <c r="L122" s="4">
        <f t="shared" si="37"/>
        <v>19.634954084936208</v>
      </c>
      <c r="M122" s="38">
        <f t="shared" si="38"/>
        <v>0.11934498665984258</v>
      </c>
      <c r="N122" s="38">
        <f t="shared" si="39"/>
        <v>0.46</v>
      </c>
      <c r="O122" s="41">
        <v>115</v>
      </c>
      <c r="P122" s="2"/>
      <c r="Q122" s="2"/>
      <c r="R122" s="2">
        <v>11.5</v>
      </c>
      <c r="S122" s="2">
        <v>10.4</v>
      </c>
      <c r="T122" s="2">
        <v>11.5</v>
      </c>
      <c r="U122" s="2">
        <v>9.34</v>
      </c>
      <c r="V122" s="8">
        <f t="shared" si="40"/>
        <v>11.5</v>
      </c>
      <c r="W122" s="5">
        <f t="shared" si="41"/>
        <v>9.870000000000001</v>
      </c>
      <c r="X122" s="5">
        <f t="shared" si="31"/>
        <v>0.63636363636363646</v>
      </c>
      <c r="Y122" s="4">
        <f t="shared" si="45"/>
        <v>19.634954084936208</v>
      </c>
      <c r="Z122" s="38">
        <f t="shared" si="46"/>
        <v>0.50267497226144231</v>
      </c>
      <c r="AA122" s="38">
        <f t="shared" si="47"/>
        <v>0.46</v>
      </c>
      <c r="AB122" s="38">
        <f t="shared" si="48"/>
        <v>1.0927716788292224E-3</v>
      </c>
      <c r="AC122" s="2">
        <v>11.5</v>
      </c>
      <c r="AD122" s="2">
        <v>11.05</v>
      </c>
      <c r="AE122" s="2">
        <v>11.5</v>
      </c>
      <c r="AF122" s="2">
        <v>12.12</v>
      </c>
      <c r="AG122" s="2">
        <v>11.5</v>
      </c>
      <c r="AH122" s="2">
        <v>12.03</v>
      </c>
      <c r="AI122" s="1">
        <f t="shared" si="49"/>
        <v>11.5</v>
      </c>
      <c r="AJ122" s="4">
        <f t="shared" si="50"/>
        <v>11.733333333333334</v>
      </c>
      <c r="AK122" s="5">
        <f t="shared" si="32"/>
        <v>0.97642163661581149</v>
      </c>
      <c r="AL122" s="4">
        <f t="shared" si="51"/>
        <v>19.634954084936208</v>
      </c>
      <c r="AM122" s="38">
        <f t="shared" si="52"/>
        <v>0.5975737596623697</v>
      </c>
      <c r="AN122" s="38">
        <f t="shared" si="53"/>
        <v>0.46</v>
      </c>
      <c r="AO122" s="38">
        <f t="shared" si="54"/>
        <v>1.2990733905703688E-3</v>
      </c>
      <c r="AP122" s="2">
        <v>11.5</v>
      </c>
      <c r="AQ122" s="2">
        <v>4.57</v>
      </c>
      <c r="AR122" s="2">
        <v>11.5</v>
      </c>
      <c r="AS122" s="2">
        <v>7.8</v>
      </c>
      <c r="AT122" s="2">
        <v>11.5</v>
      </c>
      <c r="AU122" s="2">
        <v>3.38</v>
      </c>
      <c r="AV122" s="8">
        <f t="shared" si="42"/>
        <v>11.5</v>
      </c>
      <c r="AW122" s="5">
        <f t="shared" si="43"/>
        <v>6.1850000000000005</v>
      </c>
      <c r="AX122" s="5">
        <f t="shared" si="33"/>
        <v>0.63566289825282629</v>
      </c>
      <c r="AY122" s="4">
        <f t="shared" si="55"/>
        <v>19.634954084936208</v>
      </c>
      <c r="AZ122" s="38">
        <f t="shared" si="56"/>
        <v>0.31499946336747925</v>
      </c>
      <c r="BA122" s="38">
        <f t="shared" si="57"/>
        <v>0.46</v>
      </c>
      <c r="BB122" s="38">
        <f t="shared" si="58"/>
        <v>6.8478144210321577E-4</v>
      </c>
    </row>
    <row r="123" spans="2:54" x14ac:dyDescent="0.25">
      <c r="B123" s="2">
        <v>11.6</v>
      </c>
      <c r="C123" s="2">
        <v>2.6</v>
      </c>
      <c r="D123" s="2">
        <v>11.6</v>
      </c>
      <c r="E123" s="2">
        <v>2.67</v>
      </c>
      <c r="F123" s="2">
        <v>11.6</v>
      </c>
      <c r="G123" s="2">
        <v>2.67</v>
      </c>
      <c r="H123" s="8">
        <f t="shared" si="34"/>
        <v>11.6</v>
      </c>
      <c r="I123" s="5">
        <f t="shared" si="35"/>
        <v>2.6466666666666665</v>
      </c>
      <c r="J123" s="5">
        <f t="shared" si="44"/>
        <v>2.6466666666666665</v>
      </c>
      <c r="K123" s="5">
        <f t="shared" si="36"/>
        <v>0.42324093816631131</v>
      </c>
      <c r="L123" s="4">
        <f t="shared" si="37"/>
        <v>19.634954084936208</v>
      </c>
      <c r="M123" s="38">
        <f t="shared" si="38"/>
        <v>0.13479362646929588</v>
      </c>
      <c r="N123" s="38">
        <f t="shared" si="39"/>
        <v>0.46399999999999997</v>
      </c>
      <c r="O123" s="41">
        <v>116</v>
      </c>
      <c r="P123" s="2"/>
      <c r="Q123" s="2"/>
      <c r="R123" s="2">
        <v>11.6</v>
      </c>
      <c r="S123" s="2">
        <v>9.6999999999999993</v>
      </c>
      <c r="T123" s="2">
        <v>11.6</v>
      </c>
      <c r="U123" s="2">
        <v>10.59</v>
      </c>
      <c r="V123" s="8">
        <f t="shared" si="40"/>
        <v>11.6</v>
      </c>
      <c r="W123" s="5">
        <f t="shared" si="41"/>
        <v>10.145</v>
      </c>
      <c r="X123" s="5">
        <f t="shared" si="31"/>
        <v>0.65409413281753703</v>
      </c>
      <c r="Y123" s="4">
        <f t="shared" si="45"/>
        <v>19.634954084936208</v>
      </c>
      <c r="Z123" s="38">
        <f t="shared" si="46"/>
        <v>0.51668060725352905</v>
      </c>
      <c r="AA123" s="38">
        <f t="shared" si="47"/>
        <v>0.46399999999999997</v>
      </c>
      <c r="AB123" s="38">
        <f t="shared" si="48"/>
        <v>1.1135357914946748E-3</v>
      </c>
      <c r="AC123" s="2">
        <v>11.6</v>
      </c>
      <c r="AD123" s="2">
        <v>10.07</v>
      </c>
      <c r="AE123" s="2">
        <v>11.6</v>
      </c>
      <c r="AF123" s="2">
        <v>12.32</v>
      </c>
      <c r="AG123" s="2">
        <v>11.6</v>
      </c>
      <c r="AH123" s="2">
        <v>12.37</v>
      </c>
      <c r="AI123" s="1">
        <f t="shared" si="49"/>
        <v>11.6</v>
      </c>
      <c r="AJ123" s="4">
        <f t="shared" si="50"/>
        <v>11.586666666666666</v>
      </c>
      <c r="AK123" s="5">
        <f t="shared" si="32"/>
        <v>0.96421636615811379</v>
      </c>
      <c r="AL123" s="4">
        <f t="shared" si="51"/>
        <v>19.634954084936208</v>
      </c>
      <c r="AM123" s="38">
        <f t="shared" si="52"/>
        <v>0.59010408766659006</v>
      </c>
      <c r="AN123" s="38">
        <f t="shared" si="53"/>
        <v>0.46399999999999997</v>
      </c>
      <c r="AO123" s="38">
        <f t="shared" si="54"/>
        <v>1.2717760510055822E-3</v>
      </c>
      <c r="AP123" s="2">
        <v>11.6</v>
      </c>
      <c r="AQ123" s="2">
        <v>4.67</v>
      </c>
      <c r="AR123" s="2">
        <v>11.6</v>
      </c>
      <c r="AS123" s="2">
        <v>6.54</v>
      </c>
      <c r="AT123" s="2">
        <v>11.6</v>
      </c>
      <c r="AU123" s="2">
        <v>3.46</v>
      </c>
      <c r="AV123" s="8">
        <f t="shared" si="42"/>
        <v>11.6</v>
      </c>
      <c r="AW123" s="5">
        <f t="shared" si="43"/>
        <v>5.6050000000000004</v>
      </c>
      <c r="AX123" s="5">
        <f t="shared" si="33"/>
        <v>0.57605344295991778</v>
      </c>
      <c r="AY123" s="4">
        <f t="shared" si="55"/>
        <v>19.634954084936208</v>
      </c>
      <c r="AZ123" s="38">
        <f t="shared" si="56"/>
        <v>0.28546030592962351</v>
      </c>
      <c r="BA123" s="38">
        <f t="shared" si="57"/>
        <v>0.46399999999999997</v>
      </c>
      <c r="BB123" s="38">
        <f t="shared" si="58"/>
        <v>6.1521617657246447E-4</v>
      </c>
    </row>
    <row r="124" spans="2:54" x14ac:dyDescent="0.25">
      <c r="B124" s="2">
        <v>11.7</v>
      </c>
      <c r="C124" s="2">
        <v>3.53</v>
      </c>
      <c r="D124" s="2">
        <v>11.7</v>
      </c>
      <c r="E124" s="2">
        <v>2.64</v>
      </c>
      <c r="F124" s="2">
        <v>11.7</v>
      </c>
      <c r="G124" s="2">
        <v>2.87</v>
      </c>
      <c r="H124" s="8">
        <f t="shared" si="34"/>
        <v>11.699999999999998</v>
      </c>
      <c r="I124" s="5">
        <f t="shared" si="35"/>
        <v>3.0133333333333332</v>
      </c>
      <c r="J124" s="5">
        <f t="shared" si="44"/>
        <v>3.0133333333333332</v>
      </c>
      <c r="K124" s="5">
        <f t="shared" si="36"/>
        <v>0.48187633262260127</v>
      </c>
      <c r="L124" s="4">
        <f t="shared" si="37"/>
        <v>19.634954084936208</v>
      </c>
      <c r="M124" s="38">
        <f t="shared" si="38"/>
        <v>0.15346780645874494</v>
      </c>
      <c r="N124" s="38">
        <f t="shared" si="39"/>
        <v>0.46799999999999992</v>
      </c>
      <c r="O124" s="41">
        <v>117</v>
      </c>
      <c r="P124" s="2"/>
      <c r="Q124" s="2"/>
      <c r="R124" s="2">
        <v>11.7</v>
      </c>
      <c r="S124" s="2">
        <v>10.09</v>
      </c>
      <c r="T124" s="2">
        <v>11.7</v>
      </c>
      <c r="U124" s="2">
        <v>10.1</v>
      </c>
      <c r="V124" s="8">
        <f t="shared" si="40"/>
        <v>11.7</v>
      </c>
      <c r="W124" s="5">
        <f t="shared" si="41"/>
        <v>10.094999999999999</v>
      </c>
      <c r="X124" s="5">
        <f t="shared" si="31"/>
        <v>0.65087040618955505</v>
      </c>
      <c r="Y124" s="4">
        <f t="shared" si="45"/>
        <v>19.634954084936208</v>
      </c>
      <c r="Z124" s="38">
        <f t="shared" si="46"/>
        <v>0.51413412816405868</v>
      </c>
      <c r="AA124" s="38">
        <f t="shared" si="47"/>
        <v>0.46799999999999997</v>
      </c>
      <c r="AB124" s="38">
        <f t="shared" si="48"/>
        <v>1.0985771969317492E-3</v>
      </c>
      <c r="AC124" s="2">
        <v>11.7</v>
      </c>
      <c r="AD124" s="2">
        <v>10.75</v>
      </c>
      <c r="AE124" s="2">
        <v>11.7</v>
      </c>
      <c r="AF124" s="2">
        <v>10.97</v>
      </c>
      <c r="AG124" s="2">
        <v>11.7</v>
      </c>
      <c r="AH124" s="2">
        <v>11.42</v>
      </c>
      <c r="AI124" s="1">
        <f t="shared" si="49"/>
        <v>11.699999999999998</v>
      </c>
      <c r="AJ124" s="4">
        <f t="shared" si="50"/>
        <v>11.046666666666667</v>
      </c>
      <c r="AK124" s="5">
        <f t="shared" si="32"/>
        <v>0.91927877947295433</v>
      </c>
      <c r="AL124" s="4">
        <f t="shared" si="51"/>
        <v>19.634954084936208</v>
      </c>
      <c r="AM124" s="38">
        <f t="shared" si="52"/>
        <v>0.56260211350031053</v>
      </c>
      <c r="AN124" s="38">
        <f t="shared" si="53"/>
        <v>0.46799999999999992</v>
      </c>
      <c r="AO124" s="38">
        <f t="shared" si="54"/>
        <v>1.202141268163057E-3</v>
      </c>
      <c r="AP124" s="2">
        <v>11.7</v>
      </c>
      <c r="AQ124" s="2">
        <v>4.7300000000000004</v>
      </c>
      <c r="AR124" s="2">
        <v>11.7</v>
      </c>
      <c r="AS124" s="2">
        <v>7.12</v>
      </c>
      <c r="AT124" s="2">
        <v>11.7</v>
      </c>
      <c r="AU124" s="2">
        <v>3.44</v>
      </c>
      <c r="AV124" s="8">
        <f t="shared" si="42"/>
        <v>11.7</v>
      </c>
      <c r="AW124" s="5">
        <f t="shared" si="43"/>
        <v>5.9250000000000007</v>
      </c>
      <c r="AX124" s="5">
        <f t="shared" si="33"/>
        <v>0.60894141829393633</v>
      </c>
      <c r="AY124" s="4">
        <f t="shared" si="55"/>
        <v>19.634954084936208</v>
      </c>
      <c r="AZ124" s="38">
        <f t="shared" si="56"/>
        <v>0.30175777210223359</v>
      </c>
      <c r="BA124" s="38">
        <f t="shared" si="57"/>
        <v>0.46799999999999997</v>
      </c>
      <c r="BB124" s="38">
        <f t="shared" si="58"/>
        <v>6.4478156432101199E-4</v>
      </c>
    </row>
    <row r="125" spans="2:54" x14ac:dyDescent="0.25">
      <c r="B125" s="2">
        <v>11.8</v>
      </c>
      <c r="C125" s="2">
        <v>3.28</v>
      </c>
      <c r="D125" s="2">
        <v>11.8</v>
      </c>
      <c r="E125" s="2">
        <v>2.6</v>
      </c>
      <c r="F125" s="2">
        <v>11.8</v>
      </c>
      <c r="G125" s="2">
        <v>3.89</v>
      </c>
      <c r="H125" s="8">
        <f t="shared" si="34"/>
        <v>11.800000000000002</v>
      </c>
      <c r="I125" s="5">
        <f t="shared" si="35"/>
        <v>3.2566666666666664</v>
      </c>
      <c r="J125" s="5">
        <f t="shared" si="44"/>
        <v>3.2566666666666664</v>
      </c>
      <c r="K125" s="5">
        <f t="shared" si="36"/>
        <v>0.5207889125799573</v>
      </c>
      <c r="L125" s="4">
        <f t="shared" si="37"/>
        <v>19.634954084936208</v>
      </c>
      <c r="M125" s="38">
        <f t="shared" si="38"/>
        <v>0.16586067136083385</v>
      </c>
      <c r="N125" s="38">
        <f t="shared" si="39"/>
        <v>0.47200000000000009</v>
      </c>
      <c r="O125" s="41">
        <v>118</v>
      </c>
      <c r="P125" s="2"/>
      <c r="Q125" s="2"/>
      <c r="R125" s="2">
        <v>11.8</v>
      </c>
      <c r="S125" s="2">
        <v>9.93</v>
      </c>
      <c r="T125" s="2">
        <v>11.8</v>
      </c>
      <c r="U125" s="2">
        <v>10.07</v>
      </c>
      <c r="V125" s="8">
        <f t="shared" si="40"/>
        <v>11.8</v>
      </c>
      <c r="W125" s="5">
        <f t="shared" si="41"/>
        <v>10</v>
      </c>
      <c r="X125" s="5">
        <f t="shared" si="31"/>
        <v>0.64474532559638942</v>
      </c>
      <c r="Y125" s="4">
        <f t="shared" si="45"/>
        <v>19.634954084936208</v>
      </c>
      <c r="Z125" s="38">
        <f t="shared" si="46"/>
        <v>0.50929581789406508</v>
      </c>
      <c r="AA125" s="38">
        <f t="shared" si="47"/>
        <v>0.47200000000000003</v>
      </c>
      <c r="AB125" s="38">
        <f t="shared" si="48"/>
        <v>1.0790165633348836E-3</v>
      </c>
      <c r="AC125" s="2">
        <v>11.8</v>
      </c>
      <c r="AD125" s="2">
        <v>10.88</v>
      </c>
      <c r="AE125" s="2">
        <v>11.8</v>
      </c>
      <c r="AF125" s="2">
        <v>12.67</v>
      </c>
      <c r="AG125" s="2">
        <v>11.8</v>
      </c>
      <c r="AH125" s="2">
        <v>12.5</v>
      </c>
      <c r="AI125" s="1">
        <f t="shared" si="49"/>
        <v>11.800000000000002</v>
      </c>
      <c r="AJ125" s="4">
        <f t="shared" si="50"/>
        <v>12.016666666666666</v>
      </c>
      <c r="AK125" s="5">
        <f t="shared" si="32"/>
        <v>1</v>
      </c>
      <c r="AL125" s="4">
        <f t="shared" si="51"/>
        <v>19.634954084936208</v>
      </c>
      <c r="AM125" s="38">
        <f t="shared" si="52"/>
        <v>0.61200380783603481</v>
      </c>
      <c r="AN125" s="38">
        <f t="shared" si="53"/>
        <v>0.47200000000000009</v>
      </c>
      <c r="AO125" s="38">
        <f t="shared" si="54"/>
        <v>1.2966182369407513E-3</v>
      </c>
      <c r="AP125" s="2">
        <v>11.8</v>
      </c>
      <c r="AQ125" s="2">
        <v>5.57</v>
      </c>
      <c r="AR125" s="2">
        <v>11.8</v>
      </c>
      <c r="AS125" s="2">
        <v>8.14</v>
      </c>
      <c r="AT125" s="2">
        <v>11.8</v>
      </c>
      <c r="AU125" s="2">
        <v>2.34</v>
      </c>
      <c r="AV125" s="8">
        <f t="shared" si="42"/>
        <v>11.8</v>
      </c>
      <c r="AW125" s="5">
        <f t="shared" si="43"/>
        <v>6.8550000000000004</v>
      </c>
      <c r="AX125" s="5">
        <f t="shared" si="33"/>
        <v>0.70452209660842757</v>
      </c>
      <c r="AY125" s="4">
        <f t="shared" si="55"/>
        <v>19.634954084936208</v>
      </c>
      <c r="AZ125" s="38">
        <f t="shared" si="56"/>
        <v>0.34912228316638161</v>
      </c>
      <c r="BA125" s="38">
        <f t="shared" si="57"/>
        <v>0.47200000000000003</v>
      </c>
      <c r="BB125" s="38">
        <f t="shared" si="58"/>
        <v>7.3966585416606267E-4</v>
      </c>
    </row>
    <row r="126" spans="2:54" x14ac:dyDescent="0.25">
      <c r="B126" s="2">
        <v>11.9</v>
      </c>
      <c r="C126" s="2">
        <v>2.11</v>
      </c>
      <c r="D126" s="2">
        <v>11.9</v>
      </c>
      <c r="E126" s="2">
        <v>2.67</v>
      </c>
      <c r="F126" s="2">
        <v>11.9</v>
      </c>
      <c r="G126" s="2">
        <v>3.35</v>
      </c>
      <c r="H126" s="8">
        <f t="shared" si="34"/>
        <v>11.9</v>
      </c>
      <c r="I126" s="5">
        <f t="shared" si="35"/>
        <v>2.7099999999999995</v>
      </c>
      <c r="J126" s="5">
        <f t="shared" si="44"/>
        <v>2.7099999999999995</v>
      </c>
      <c r="K126" s="5">
        <f t="shared" si="36"/>
        <v>0.43336886993603407</v>
      </c>
      <c r="L126" s="4">
        <f t="shared" si="37"/>
        <v>19.634954084936208</v>
      </c>
      <c r="M126" s="38">
        <f t="shared" si="38"/>
        <v>0.13801916664929162</v>
      </c>
      <c r="N126" s="38">
        <f t="shared" si="39"/>
        <v>0.47600000000000003</v>
      </c>
      <c r="O126" s="41">
        <v>119</v>
      </c>
      <c r="P126" s="2"/>
      <c r="Q126" s="2"/>
      <c r="R126" s="2">
        <v>11.9</v>
      </c>
      <c r="S126" s="2">
        <v>9.85</v>
      </c>
      <c r="T126" s="2">
        <v>11.9</v>
      </c>
      <c r="U126" s="2">
        <v>10.87</v>
      </c>
      <c r="V126" s="8">
        <f t="shared" si="40"/>
        <v>11.9</v>
      </c>
      <c r="W126" s="5">
        <f t="shared" si="41"/>
        <v>10.36</v>
      </c>
      <c r="X126" s="5">
        <f t="shared" si="31"/>
        <v>0.6679561573178594</v>
      </c>
      <c r="Y126" s="4">
        <f t="shared" si="45"/>
        <v>19.634954084936208</v>
      </c>
      <c r="Z126" s="38">
        <f t="shared" si="46"/>
        <v>0.52763046733825136</v>
      </c>
      <c r="AA126" s="38">
        <f t="shared" si="47"/>
        <v>0.47600000000000003</v>
      </c>
      <c r="AB126" s="38">
        <f t="shared" si="48"/>
        <v>1.1084673683576709E-3</v>
      </c>
      <c r="AC126" s="2">
        <v>11.9</v>
      </c>
      <c r="AD126" s="2">
        <v>8.17</v>
      </c>
      <c r="AE126" s="2">
        <v>11.9</v>
      </c>
      <c r="AF126" s="2">
        <v>11.51</v>
      </c>
      <c r="AG126" s="2">
        <v>11.9</v>
      </c>
      <c r="AH126" s="2">
        <v>11.61</v>
      </c>
      <c r="AI126" s="1">
        <f t="shared" si="49"/>
        <v>11.9</v>
      </c>
      <c r="AJ126" s="4">
        <f t="shared" si="50"/>
        <v>10.43</v>
      </c>
      <c r="AK126" s="5">
        <f t="shared" si="32"/>
        <v>0.8679611650485437</v>
      </c>
      <c r="AL126" s="4">
        <f t="shared" si="51"/>
        <v>19.634954084936208</v>
      </c>
      <c r="AM126" s="38">
        <f t="shared" si="52"/>
        <v>0.53119553806350983</v>
      </c>
      <c r="AN126" s="38">
        <f t="shared" si="53"/>
        <v>0.47600000000000003</v>
      </c>
      <c r="AO126" s="38">
        <f t="shared" si="54"/>
        <v>1.115957012738466E-3</v>
      </c>
      <c r="AP126" s="2">
        <v>11.9</v>
      </c>
      <c r="AQ126" s="2">
        <v>5.49</v>
      </c>
      <c r="AR126" s="2">
        <v>11.9</v>
      </c>
      <c r="AS126" s="2">
        <v>6.89</v>
      </c>
      <c r="AT126" s="2">
        <v>11.9</v>
      </c>
      <c r="AU126" s="2">
        <v>2.83</v>
      </c>
      <c r="AV126" s="8">
        <f t="shared" si="42"/>
        <v>11.9</v>
      </c>
      <c r="AW126" s="5">
        <f t="shared" si="43"/>
        <v>6.1899999999999995</v>
      </c>
      <c r="AX126" s="5">
        <f t="shared" si="33"/>
        <v>0.63617677286742025</v>
      </c>
      <c r="AY126" s="4">
        <f t="shared" si="55"/>
        <v>19.634954084936208</v>
      </c>
      <c r="AZ126" s="38">
        <f t="shared" si="56"/>
        <v>0.31525411127642627</v>
      </c>
      <c r="BA126" s="38">
        <f t="shared" si="57"/>
        <v>0.47600000000000003</v>
      </c>
      <c r="BB126" s="38">
        <f t="shared" si="58"/>
        <v>6.6229855310173582E-4</v>
      </c>
    </row>
    <row r="127" spans="2:54" x14ac:dyDescent="0.25">
      <c r="B127" s="2">
        <v>12</v>
      </c>
      <c r="C127" s="2">
        <v>2.36</v>
      </c>
      <c r="D127" s="2">
        <v>12</v>
      </c>
      <c r="E127" s="2">
        <v>3.06</v>
      </c>
      <c r="F127" s="2">
        <v>12</v>
      </c>
      <c r="G127" s="2">
        <v>2.76</v>
      </c>
      <c r="H127" s="8">
        <f t="shared" si="34"/>
        <v>12</v>
      </c>
      <c r="I127" s="5">
        <f t="shared" si="35"/>
        <v>2.7266666666666666</v>
      </c>
      <c r="J127" s="5">
        <f t="shared" si="44"/>
        <v>2.7266666666666666</v>
      </c>
      <c r="K127" s="5">
        <f t="shared" si="36"/>
        <v>0.43603411513859275</v>
      </c>
      <c r="L127" s="4">
        <f t="shared" si="37"/>
        <v>19.634954084936208</v>
      </c>
      <c r="M127" s="38">
        <f t="shared" si="38"/>
        <v>0.1388679930124484</v>
      </c>
      <c r="N127" s="38">
        <f t="shared" si="39"/>
        <v>0.48</v>
      </c>
      <c r="O127" s="41">
        <v>120</v>
      </c>
      <c r="P127" s="2"/>
      <c r="Q127" s="2"/>
      <c r="R127" s="2">
        <v>12</v>
      </c>
      <c r="S127" s="2">
        <v>10.3</v>
      </c>
      <c r="T127" s="2">
        <v>12</v>
      </c>
      <c r="U127" s="2">
        <v>10.46</v>
      </c>
      <c r="V127" s="8">
        <f t="shared" si="40"/>
        <v>12</v>
      </c>
      <c r="W127" s="5">
        <f t="shared" si="41"/>
        <v>10.38</v>
      </c>
      <c r="X127" s="5">
        <f t="shared" si="31"/>
        <v>0.66924564796905228</v>
      </c>
      <c r="Y127" s="4">
        <f t="shared" si="45"/>
        <v>19.634954084936208</v>
      </c>
      <c r="Z127" s="38">
        <f t="shared" si="46"/>
        <v>0.52864905897403958</v>
      </c>
      <c r="AA127" s="38">
        <f t="shared" si="47"/>
        <v>0.48</v>
      </c>
      <c r="AB127" s="38">
        <f t="shared" si="48"/>
        <v>1.1013522061959159E-3</v>
      </c>
      <c r="AC127" s="2">
        <v>12</v>
      </c>
      <c r="AD127" s="2">
        <v>8.32</v>
      </c>
      <c r="AE127" s="2">
        <v>12</v>
      </c>
      <c r="AF127" s="2">
        <v>12</v>
      </c>
      <c r="AG127" s="2">
        <v>12</v>
      </c>
      <c r="AH127" s="2">
        <v>9.0299999999999994</v>
      </c>
      <c r="AI127" s="1">
        <f t="shared" si="49"/>
        <v>12</v>
      </c>
      <c r="AJ127" s="4">
        <f t="shared" si="50"/>
        <v>9.7833333333333332</v>
      </c>
      <c r="AK127" s="5">
        <f t="shared" si="32"/>
        <v>0.81414701803051326</v>
      </c>
      <c r="AL127" s="4">
        <f t="shared" si="51"/>
        <v>19.634954084936208</v>
      </c>
      <c r="AM127" s="38">
        <f t="shared" si="52"/>
        <v>0.49826107517302698</v>
      </c>
      <c r="AN127" s="38">
        <f t="shared" si="53"/>
        <v>0.48</v>
      </c>
      <c r="AO127" s="38">
        <f t="shared" si="54"/>
        <v>1.0380439066104731E-3</v>
      </c>
      <c r="AP127" s="2">
        <v>12</v>
      </c>
      <c r="AQ127" s="2">
        <v>6.5</v>
      </c>
      <c r="AR127" s="2">
        <v>12</v>
      </c>
      <c r="AS127" s="2">
        <v>6.79</v>
      </c>
      <c r="AT127" s="2">
        <v>12</v>
      </c>
      <c r="AU127" s="2">
        <v>3.46</v>
      </c>
      <c r="AV127" s="8">
        <f t="shared" si="42"/>
        <v>12</v>
      </c>
      <c r="AW127" s="5">
        <f t="shared" si="43"/>
        <v>6.6449999999999996</v>
      </c>
      <c r="AX127" s="5">
        <f t="shared" si="33"/>
        <v>0.68293936279547784</v>
      </c>
      <c r="AY127" s="4">
        <f t="shared" si="55"/>
        <v>19.634954084936208</v>
      </c>
      <c r="AZ127" s="38">
        <f t="shared" si="56"/>
        <v>0.3384270709906062</v>
      </c>
      <c r="BA127" s="38">
        <f t="shared" si="57"/>
        <v>0.48</v>
      </c>
      <c r="BB127" s="38">
        <f t="shared" si="58"/>
        <v>7.0505639789709637E-4</v>
      </c>
    </row>
    <row r="128" spans="2:54" x14ac:dyDescent="0.25">
      <c r="B128" s="2">
        <v>12.1</v>
      </c>
      <c r="C128" s="2">
        <v>2.41</v>
      </c>
      <c r="D128" s="2">
        <v>12.1</v>
      </c>
      <c r="E128" s="2">
        <v>2.99</v>
      </c>
      <c r="F128" s="2">
        <v>12.1</v>
      </c>
      <c r="G128" s="2">
        <v>2.66</v>
      </c>
      <c r="H128" s="8">
        <f t="shared" si="34"/>
        <v>12.1</v>
      </c>
      <c r="I128" s="5">
        <f t="shared" si="35"/>
        <v>2.686666666666667</v>
      </c>
      <c r="J128" s="5">
        <f t="shared" si="44"/>
        <v>2.686666666666667</v>
      </c>
      <c r="K128" s="5">
        <f t="shared" si="36"/>
        <v>0.42963752665245208</v>
      </c>
      <c r="L128" s="4">
        <f t="shared" si="37"/>
        <v>19.634954084936208</v>
      </c>
      <c r="M128" s="38">
        <f t="shared" si="38"/>
        <v>0.13683080974087217</v>
      </c>
      <c r="N128" s="38">
        <f t="shared" si="39"/>
        <v>0.48399999999999999</v>
      </c>
      <c r="O128" s="41">
        <v>121</v>
      </c>
      <c r="P128" s="2"/>
      <c r="Q128" s="2"/>
      <c r="R128" s="2">
        <v>12.1</v>
      </c>
      <c r="S128" s="2">
        <v>10.220000000000001</v>
      </c>
      <c r="T128" s="2">
        <v>12.1</v>
      </c>
      <c r="U128" s="2">
        <v>9.85</v>
      </c>
      <c r="V128" s="8">
        <f t="shared" si="40"/>
        <v>12.1</v>
      </c>
      <c r="W128" s="5">
        <f t="shared" si="41"/>
        <v>10.035</v>
      </c>
      <c r="X128" s="5">
        <f t="shared" si="31"/>
        <v>0.64700193423597685</v>
      </c>
      <c r="Y128" s="4">
        <f t="shared" si="45"/>
        <v>19.634954084936208</v>
      </c>
      <c r="Z128" s="38">
        <f t="shared" si="46"/>
        <v>0.51107835325669426</v>
      </c>
      <c r="AA128" s="38">
        <f t="shared" si="47"/>
        <v>0.48399999999999999</v>
      </c>
      <c r="AB128" s="38">
        <f t="shared" si="48"/>
        <v>1.0559470108609387E-3</v>
      </c>
      <c r="AC128" s="2">
        <v>12.1</v>
      </c>
      <c r="AD128" s="2">
        <v>10.52</v>
      </c>
      <c r="AE128" s="2">
        <v>12.1</v>
      </c>
      <c r="AF128" s="2">
        <v>8.65</v>
      </c>
      <c r="AG128" s="2">
        <v>12.1</v>
      </c>
      <c r="AH128" s="2">
        <v>10.51</v>
      </c>
      <c r="AI128" s="1">
        <f t="shared" si="49"/>
        <v>12.1</v>
      </c>
      <c r="AJ128" s="4">
        <f t="shared" si="50"/>
        <v>9.8933333333333326</v>
      </c>
      <c r="AK128" s="5">
        <f t="shared" si="32"/>
        <v>0.8233009708737864</v>
      </c>
      <c r="AL128" s="4">
        <f t="shared" si="51"/>
        <v>19.634954084936208</v>
      </c>
      <c r="AM128" s="38">
        <f t="shared" si="52"/>
        <v>0.50386332916986165</v>
      </c>
      <c r="AN128" s="38">
        <f t="shared" si="53"/>
        <v>0.48399999999999999</v>
      </c>
      <c r="AO128" s="38">
        <f t="shared" si="54"/>
        <v>1.0410399363013671E-3</v>
      </c>
      <c r="AP128" s="2">
        <v>12.1</v>
      </c>
      <c r="AQ128" s="2">
        <v>7.27</v>
      </c>
      <c r="AR128" s="2">
        <v>12.1</v>
      </c>
      <c r="AS128" s="2">
        <v>7.28</v>
      </c>
      <c r="AT128" s="2">
        <v>12.1</v>
      </c>
      <c r="AU128" s="2">
        <v>3.33</v>
      </c>
      <c r="AV128" s="8">
        <f t="shared" si="42"/>
        <v>12.1</v>
      </c>
      <c r="AW128" s="5">
        <f t="shared" si="43"/>
        <v>7.2750000000000004</v>
      </c>
      <c r="AX128" s="5">
        <f t="shared" si="33"/>
        <v>0.74768756423432681</v>
      </c>
      <c r="AY128" s="4">
        <f t="shared" si="55"/>
        <v>19.634954084936208</v>
      </c>
      <c r="AZ128" s="38">
        <f t="shared" si="56"/>
        <v>0.37051270751793236</v>
      </c>
      <c r="BA128" s="38">
        <f t="shared" si="57"/>
        <v>0.48399999999999999</v>
      </c>
      <c r="BB128" s="38">
        <f t="shared" si="58"/>
        <v>7.6552212297093458E-4</v>
      </c>
    </row>
    <row r="129" spans="2:54" x14ac:dyDescent="0.25">
      <c r="B129" s="2">
        <v>12.2</v>
      </c>
      <c r="C129" s="2">
        <v>2.95</v>
      </c>
      <c r="D129" s="2">
        <v>12.2</v>
      </c>
      <c r="E129" s="2">
        <v>2.69</v>
      </c>
      <c r="F129" s="2">
        <v>12.2</v>
      </c>
      <c r="G129" s="2">
        <v>2.4</v>
      </c>
      <c r="H129" s="8">
        <f t="shared" si="34"/>
        <v>12.199999999999998</v>
      </c>
      <c r="I129" s="5">
        <f t="shared" si="35"/>
        <v>2.68</v>
      </c>
      <c r="J129" s="5">
        <f t="shared" si="44"/>
        <v>2.68</v>
      </c>
      <c r="K129" s="5">
        <f t="shared" si="36"/>
        <v>0.4285714285714286</v>
      </c>
      <c r="L129" s="4">
        <f t="shared" si="37"/>
        <v>19.634954084936208</v>
      </c>
      <c r="M129" s="38">
        <f t="shared" si="38"/>
        <v>0.13649127919560944</v>
      </c>
      <c r="N129" s="38">
        <f t="shared" si="39"/>
        <v>0.48799999999999988</v>
      </c>
      <c r="O129" s="41">
        <v>122</v>
      </c>
      <c r="P129" s="2"/>
      <c r="Q129" s="2"/>
      <c r="R129" s="2">
        <v>12.2</v>
      </c>
      <c r="S129" s="2">
        <v>10.42</v>
      </c>
      <c r="T129" s="2">
        <v>12.2</v>
      </c>
      <c r="U129" s="2">
        <v>9.7200000000000006</v>
      </c>
      <c r="V129" s="8">
        <f t="shared" si="40"/>
        <v>12.2</v>
      </c>
      <c r="W129" s="5">
        <f t="shared" si="41"/>
        <v>10.07</v>
      </c>
      <c r="X129" s="5">
        <f t="shared" si="31"/>
        <v>0.64925854287556417</v>
      </c>
      <c r="Y129" s="4">
        <f t="shared" si="45"/>
        <v>19.634954084936208</v>
      </c>
      <c r="Z129" s="38">
        <f t="shared" si="46"/>
        <v>0.51286088861932355</v>
      </c>
      <c r="AA129" s="38">
        <f t="shared" si="47"/>
        <v>0.48799999999999999</v>
      </c>
      <c r="AB129" s="38">
        <f t="shared" si="48"/>
        <v>1.0509444438920566E-3</v>
      </c>
      <c r="AC129" s="2">
        <v>12.2</v>
      </c>
      <c r="AD129" s="2">
        <v>12.52</v>
      </c>
      <c r="AE129" s="2">
        <v>12.2</v>
      </c>
      <c r="AF129" s="2">
        <v>10.33</v>
      </c>
      <c r="AG129" s="2">
        <v>12.2</v>
      </c>
      <c r="AH129" s="2">
        <v>10.91</v>
      </c>
      <c r="AI129" s="1">
        <f t="shared" si="49"/>
        <v>12.199999999999998</v>
      </c>
      <c r="AJ129" s="4">
        <f t="shared" si="50"/>
        <v>11.253333333333336</v>
      </c>
      <c r="AK129" s="5">
        <f t="shared" si="32"/>
        <v>0.93647711511789211</v>
      </c>
      <c r="AL129" s="4">
        <f t="shared" si="51"/>
        <v>19.634954084936208</v>
      </c>
      <c r="AM129" s="38">
        <f t="shared" si="52"/>
        <v>0.57312756040345469</v>
      </c>
      <c r="AN129" s="38">
        <f t="shared" si="53"/>
        <v>0.48799999999999988</v>
      </c>
      <c r="AO129" s="38">
        <f t="shared" si="54"/>
        <v>1.1744417221382273E-3</v>
      </c>
      <c r="AP129" s="2">
        <v>12.2</v>
      </c>
      <c r="AQ129" s="2">
        <v>8.36</v>
      </c>
      <c r="AR129" s="2">
        <v>12.2</v>
      </c>
      <c r="AS129" s="2">
        <v>6.97</v>
      </c>
      <c r="AT129" s="2">
        <v>12.2</v>
      </c>
      <c r="AU129" s="2">
        <v>3.69</v>
      </c>
      <c r="AV129" s="8">
        <f t="shared" si="42"/>
        <v>12.2</v>
      </c>
      <c r="AW129" s="5">
        <f t="shared" si="43"/>
        <v>7.6649999999999991</v>
      </c>
      <c r="AX129" s="5">
        <f t="shared" si="33"/>
        <v>0.78776978417266175</v>
      </c>
      <c r="AY129" s="4">
        <f t="shared" si="55"/>
        <v>19.634954084936208</v>
      </c>
      <c r="AZ129" s="38">
        <f t="shared" si="56"/>
        <v>0.39037524441580085</v>
      </c>
      <c r="BA129" s="38">
        <f t="shared" si="57"/>
        <v>0.48799999999999999</v>
      </c>
      <c r="BB129" s="38">
        <f t="shared" si="58"/>
        <v>7.9994927134385417E-4</v>
      </c>
    </row>
    <row r="130" spans="2:54" x14ac:dyDescent="0.25">
      <c r="B130" s="2">
        <v>12.3</v>
      </c>
      <c r="C130" s="2">
        <v>3.41</v>
      </c>
      <c r="D130" s="2">
        <v>12.3</v>
      </c>
      <c r="E130" s="2">
        <v>2.57</v>
      </c>
      <c r="F130" s="2">
        <v>12.3</v>
      </c>
      <c r="G130" s="2">
        <v>2.83</v>
      </c>
      <c r="H130" s="8">
        <f t="shared" si="34"/>
        <v>12.300000000000002</v>
      </c>
      <c r="I130" s="5">
        <f t="shared" si="35"/>
        <v>2.936666666666667</v>
      </c>
      <c r="J130" s="5">
        <f t="shared" si="44"/>
        <v>2.936666666666667</v>
      </c>
      <c r="K130" s="5">
        <f t="shared" si="36"/>
        <v>0.46961620469083165</v>
      </c>
      <c r="L130" s="4">
        <f t="shared" si="37"/>
        <v>19.634954084936208</v>
      </c>
      <c r="M130" s="38">
        <f t="shared" si="38"/>
        <v>0.1495632051882238</v>
      </c>
      <c r="N130" s="38">
        <f t="shared" si="39"/>
        <v>0.4920000000000001</v>
      </c>
      <c r="O130" s="41">
        <v>123</v>
      </c>
      <c r="P130" s="2"/>
      <c r="Q130" s="2"/>
      <c r="R130" s="2">
        <v>12.3</v>
      </c>
      <c r="S130" s="2">
        <v>10.82</v>
      </c>
      <c r="T130" s="2">
        <v>12.3</v>
      </c>
      <c r="U130" s="2">
        <v>9.6199999999999992</v>
      </c>
      <c r="V130" s="8">
        <f t="shared" si="40"/>
        <v>12.3</v>
      </c>
      <c r="W130" s="5">
        <f t="shared" si="41"/>
        <v>10.219999999999999</v>
      </c>
      <c r="X130" s="5">
        <f t="shared" si="31"/>
        <v>0.65892972275950989</v>
      </c>
      <c r="Y130" s="4">
        <f t="shared" si="45"/>
        <v>19.634954084936208</v>
      </c>
      <c r="Z130" s="38">
        <f t="shared" si="46"/>
        <v>0.52050032588773443</v>
      </c>
      <c r="AA130" s="38">
        <f t="shared" si="47"/>
        <v>0.49200000000000005</v>
      </c>
      <c r="AB130" s="38">
        <f t="shared" si="48"/>
        <v>1.0579274916417366E-3</v>
      </c>
      <c r="AC130" s="2">
        <v>12.3</v>
      </c>
      <c r="AD130" s="2">
        <v>13.23</v>
      </c>
      <c r="AE130" s="2">
        <v>12.3</v>
      </c>
      <c r="AF130" s="2">
        <v>9.8800000000000008</v>
      </c>
      <c r="AG130" s="2">
        <v>12.3</v>
      </c>
      <c r="AH130" s="2">
        <v>12.51</v>
      </c>
      <c r="AI130" s="1">
        <f t="shared" si="49"/>
        <v>12.300000000000002</v>
      </c>
      <c r="AJ130" s="4">
        <f t="shared" si="50"/>
        <v>11.873333333333333</v>
      </c>
      <c r="AK130" s="5">
        <f t="shared" si="32"/>
        <v>0.98807212205270467</v>
      </c>
      <c r="AL130" s="4">
        <f t="shared" si="51"/>
        <v>19.634954084936208</v>
      </c>
      <c r="AM130" s="38">
        <f t="shared" si="52"/>
        <v>0.60470390111288663</v>
      </c>
      <c r="AN130" s="38">
        <f t="shared" si="53"/>
        <v>0.4920000000000001</v>
      </c>
      <c r="AO130" s="38">
        <f t="shared" si="54"/>
        <v>1.2290729697416393E-3</v>
      </c>
      <c r="AP130" s="2">
        <v>12.3</v>
      </c>
      <c r="AQ130" s="2">
        <v>7.39</v>
      </c>
      <c r="AR130" s="2">
        <v>12.3</v>
      </c>
      <c r="AS130" s="2">
        <v>8.18</v>
      </c>
      <c r="AT130" s="2">
        <v>12.3</v>
      </c>
      <c r="AU130" s="2">
        <v>4.22</v>
      </c>
      <c r="AV130" s="8">
        <f t="shared" si="42"/>
        <v>12.3</v>
      </c>
      <c r="AW130" s="5">
        <f t="shared" si="43"/>
        <v>7.7850000000000001</v>
      </c>
      <c r="AX130" s="5">
        <f t="shared" si="33"/>
        <v>0.80010277492291881</v>
      </c>
      <c r="AY130" s="4">
        <f t="shared" si="55"/>
        <v>19.634954084936208</v>
      </c>
      <c r="AZ130" s="38">
        <f t="shared" si="56"/>
        <v>0.39648679423052968</v>
      </c>
      <c r="BA130" s="38">
        <f t="shared" si="57"/>
        <v>0.49200000000000005</v>
      </c>
      <c r="BB130" s="38">
        <f t="shared" si="58"/>
        <v>8.0586746794823099E-4</v>
      </c>
    </row>
    <row r="131" spans="2:54" x14ac:dyDescent="0.25">
      <c r="B131" s="2">
        <v>12.4</v>
      </c>
      <c r="C131" s="2">
        <v>2.98</v>
      </c>
      <c r="D131" s="2">
        <v>12.4</v>
      </c>
      <c r="E131" s="2">
        <v>2.67</v>
      </c>
      <c r="F131" s="2">
        <v>12.4</v>
      </c>
      <c r="G131" s="2">
        <v>2.97</v>
      </c>
      <c r="H131" s="8">
        <f t="shared" si="34"/>
        <v>12.4</v>
      </c>
      <c r="I131" s="5">
        <f t="shared" si="35"/>
        <v>2.8733333333333335</v>
      </c>
      <c r="J131" s="5">
        <f t="shared" si="44"/>
        <v>2.8733333333333335</v>
      </c>
      <c r="K131" s="5">
        <f t="shared" si="36"/>
        <v>0.45948827292110878</v>
      </c>
      <c r="L131" s="4">
        <f t="shared" si="37"/>
        <v>19.634954084936208</v>
      </c>
      <c r="M131" s="38">
        <f t="shared" si="38"/>
        <v>0.14633766500822804</v>
      </c>
      <c r="N131" s="38">
        <f t="shared" si="39"/>
        <v>0.496</v>
      </c>
      <c r="O131" s="41">
        <v>124</v>
      </c>
      <c r="P131" s="2"/>
      <c r="Q131" s="2"/>
      <c r="R131" s="2">
        <v>12.4</v>
      </c>
      <c r="S131" s="2">
        <v>10.119999999999999</v>
      </c>
      <c r="T131" s="2">
        <v>12.4</v>
      </c>
      <c r="U131" s="2">
        <v>9.68</v>
      </c>
      <c r="V131" s="8">
        <f t="shared" si="40"/>
        <v>12.4</v>
      </c>
      <c r="W131" s="5">
        <f t="shared" si="41"/>
        <v>9.8999999999999986</v>
      </c>
      <c r="X131" s="5">
        <f t="shared" si="31"/>
        <v>0.63829787234042545</v>
      </c>
      <c r="Y131" s="4">
        <f t="shared" si="45"/>
        <v>19.634954084936208</v>
      </c>
      <c r="Z131" s="38">
        <f t="shared" si="46"/>
        <v>0.50420285971512435</v>
      </c>
      <c r="AA131" s="38">
        <f t="shared" si="47"/>
        <v>0.496</v>
      </c>
      <c r="AB131" s="38">
        <f t="shared" si="48"/>
        <v>1.0165380236192023E-3</v>
      </c>
      <c r="AC131" s="2">
        <v>12.4</v>
      </c>
      <c r="AD131" s="2">
        <v>10.92</v>
      </c>
      <c r="AE131" s="2">
        <v>12.4</v>
      </c>
      <c r="AF131" s="2">
        <v>12.56</v>
      </c>
      <c r="AG131" s="2">
        <v>12.4</v>
      </c>
      <c r="AH131" s="2">
        <v>11.8</v>
      </c>
      <c r="AI131" s="1">
        <f t="shared" si="49"/>
        <v>12.4</v>
      </c>
      <c r="AJ131" s="4">
        <f t="shared" si="50"/>
        <v>11.76</v>
      </c>
      <c r="AK131" s="5">
        <f t="shared" si="32"/>
        <v>0.97864077669902916</v>
      </c>
      <c r="AL131" s="4">
        <f t="shared" si="51"/>
        <v>19.634954084936208</v>
      </c>
      <c r="AM131" s="38">
        <f t="shared" si="52"/>
        <v>0.5989318818434205</v>
      </c>
      <c r="AN131" s="38">
        <f t="shared" si="53"/>
        <v>0.496</v>
      </c>
      <c r="AO131" s="38">
        <f t="shared" si="54"/>
        <v>1.2075239553294768E-3</v>
      </c>
      <c r="AP131" s="2">
        <v>12.4</v>
      </c>
      <c r="AQ131" s="2">
        <v>6.63</v>
      </c>
      <c r="AR131" s="2">
        <v>12.4</v>
      </c>
      <c r="AS131" s="2">
        <v>7</v>
      </c>
      <c r="AT131" s="2">
        <v>12.4</v>
      </c>
      <c r="AU131" s="2">
        <v>3.8</v>
      </c>
      <c r="AV131" s="8">
        <f t="shared" si="42"/>
        <v>12.4</v>
      </c>
      <c r="AW131" s="5">
        <f t="shared" si="43"/>
        <v>6.8149999999999995</v>
      </c>
      <c r="AX131" s="5">
        <f t="shared" si="33"/>
        <v>0.70041109969167514</v>
      </c>
      <c r="AY131" s="4">
        <f t="shared" si="55"/>
        <v>19.634954084936208</v>
      </c>
      <c r="AZ131" s="38">
        <f t="shared" si="56"/>
        <v>0.34708509989480529</v>
      </c>
      <c r="BA131" s="38">
        <f t="shared" si="57"/>
        <v>0.496</v>
      </c>
      <c r="BB131" s="38">
        <f t="shared" si="58"/>
        <v>6.9976834656210738E-4</v>
      </c>
    </row>
    <row r="132" spans="2:54" x14ac:dyDescent="0.25">
      <c r="B132" s="2">
        <v>12.5</v>
      </c>
      <c r="C132" s="2">
        <v>2.4</v>
      </c>
      <c r="D132" s="2">
        <v>12.5</v>
      </c>
      <c r="E132" s="2">
        <v>2.25</v>
      </c>
      <c r="F132" s="2">
        <v>12.5</v>
      </c>
      <c r="G132" s="2">
        <v>2.4900000000000002</v>
      </c>
      <c r="H132" s="8">
        <f t="shared" si="34"/>
        <v>12.5</v>
      </c>
      <c r="I132" s="5">
        <f t="shared" si="35"/>
        <v>2.3800000000000003</v>
      </c>
      <c r="J132" s="5">
        <f t="shared" si="44"/>
        <v>2.3800000000000003</v>
      </c>
      <c r="K132" s="5">
        <f t="shared" si="36"/>
        <v>0.38059701492537323</v>
      </c>
      <c r="L132" s="4">
        <f t="shared" si="37"/>
        <v>19.634954084936208</v>
      </c>
      <c r="M132" s="38">
        <f t="shared" si="38"/>
        <v>0.12121240465878751</v>
      </c>
      <c r="N132" s="38">
        <f t="shared" si="39"/>
        <v>0.5</v>
      </c>
      <c r="O132" s="41">
        <v>125</v>
      </c>
      <c r="P132" s="2"/>
      <c r="Q132" s="2"/>
      <c r="R132" s="2">
        <v>12.5</v>
      </c>
      <c r="S132" s="2">
        <v>9.32</v>
      </c>
      <c r="T132" s="2">
        <v>12.5</v>
      </c>
      <c r="U132" s="2">
        <v>9.2100000000000009</v>
      </c>
      <c r="V132" s="8">
        <f t="shared" si="40"/>
        <v>12.5</v>
      </c>
      <c r="W132" s="5">
        <f t="shared" si="41"/>
        <v>9.2650000000000006</v>
      </c>
      <c r="X132" s="5">
        <f t="shared" si="31"/>
        <v>0.5973565441650549</v>
      </c>
      <c r="Y132" s="4">
        <f t="shared" si="45"/>
        <v>19.634954084936208</v>
      </c>
      <c r="Z132" s="38">
        <f t="shared" si="46"/>
        <v>0.47186257527885134</v>
      </c>
      <c r="AA132" s="38">
        <f t="shared" si="47"/>
        <v>0.5</v>
      </c>
      <c r="AB132" s="38">
        <f t="shared" si="48"/>
        <v>9.4372515055770267E-4</v>
      </c>
      <c r="AC132" s="2">
        <v>12.5</v>
      </c>
      <c r="AD132" s="2">
        <v>10.77</v>
      </c>
      <c r="AE132" s="2">
        <v>12.5</v>
      </c>
      <c r="AF132" s="2">
        <v>12.13</v>
      </c>
      <c r="AG132" s="2">
        <v>12.5</v>
      </c>
      <c r="AH132" s="2">
        <v>10.07</v>
      </c>
      <c r="AI132" s="1">
        <f t="shared" si="49"/>
        <v>12.5</v>
      </c>
      <c r="AJ132" s="4">
        <f t="shared" si="50"/>
        <v>10.99</v>
      </c>
      <c r="AK132" s="5">
        <f t="shared" si="32"/>
        <v>0.91456310679611663</v>
      </c>
      <c r="AL132" s="4">
        <f t="shared" si="51"/>
        <v>19.634954084936208</v>
      </c>
      <c r="AM132" s="38">
        <f t="shared" si="52"/>
        <v>0.55971610386557757</v>
      </c>
      <c r="AN132" s="38">
        <f t="shared" si="53"/>
        <v>0.5</v>
      </c>
      <c r="AO132" s="38">
        <f t="shared" si="54"/>
        <v>1.1194322077311553E-3</v>
      </c>
      <c r="AP132" s="2">
        <v>12.5</v>
      </c>
      <c r="AQ132" s="2">
        <v>8.24</v>
      </c>
      <c r="AR132" s="2">
        <v>12.5</v>
      </c>
      <c r="AS132" s="2">
        <v>7.58</v>
      </c>
      <c r="AT132" s="2">
        <v>12.5</v>
      </c>
      <c r="AU132" s="2">
        <v>3.73</v>
      </c>
      <c r="AV132" s="8">
        <f t="shared" si="42"/>
        <v>12.5</v>
      </c>
      <c r="AW132" s="5">
        <f t="shared" si="43"/>
        <v>7.91</v>
      </c>
      <c r="AX132" s="5">
        <f t="shared" si="33"/>
        <v>0.81294964028776973</v>
      </c>
      <c r="AY132" s="4">
        <f t="shared" si="55"/>
        <v>19.634954084936208</v>
      </c>
      <c r="AZ132" s="38">
        <f t="shared" si="56"/>
        <v>0.40285299195420549</v>
      </c>
      <c r="BA132" s="38">
        <f t="shared" si="57"/>
        <v>0.5</v>
      </c>
      <c r="BB132" s="38">
        <f t="shared" si="58"/>
        <v>8.05705983908411E-4</v>
      </c>
    </row>
    <row r="133" spans="2:54" x14ac:dyDescent="0.25">
      <c r="B133" s="2">
        <v>12.6</v>
      </c>
      <c r="C133" s="2">
        <v>2.75</v>
      </c>
      <c r="D133" s="2">
        <v>12.6</v>
      </c>
      <c r="E133" s="2">
        <v>2.39</v>
      </c>
      <c r="F133" s="2">
        <v>12.6</v>
      </c>
      <c r="G133" s="2">
        <v>2.0499999999999998</v>
      </c>
      <c r="H133" s="8">
        <f t="shared" si="34"/>
        <v>12.6</v>
      </c>
      <c r="I133" s="5">
        <f t="shared" si="35"/>
        <v>2.3966666666666669</v>
      </c>
      <c r="J133" s="5">
        <f t="shared" si="44"/>
        <v>2.3966666666666669</v>
      </c>
      <c r="K133" s="5">
        <f t="shared" si="36"/>
        <v>0.38326226012793185</v>
      </c>
      <c r="L133" s="4">
        <f t="shared" si="37"/>
        <v>19.634954084936208</v>
      </c>
      <c r="M133" s="38">
        <f t="shared" si="38"/>
        <v>0.12206123102194427</v>
      </c>
      <c r="N133" s="38">
        <f t="shared" si="39"/>
        <v>0.504</v>
      </c>
      <c r="O133" s="41">
        <v>126</v>
      </c>
      <c r="P133" s="2"/>
      <c r="Q133" s="2"/>
      <c r="R133" s="2">
        <v>12.6</v>
      </c>
      <c r="S133" s="2">
        <v>9.0399999999999991</v>
      </c>
      <c r="T133" s="2">
        <v>12.6</v>
      </c>
      <c r="U133" s="2">
        <v>9.5399999999999991</v>
      </c>
      <c r="V133" s="8">
        <f t="shared" si="40"/>
        <v>12.6</v>
      </c>
      <c r="W133" s="5">
        <f t="shared" si="41"/>
        <v>9.2899999999999991</v>
      </c>
      <c r="X133" s="5">
        <f t="shared" si="31"/>
        <v>0.59896840747904578</v>
      </c>
      <c r="Y133" s="4">
        <f t="shared" si="45"/>
        <v>19.634954084936208</v>
      </c>
      <c r="Z133" s="38">
        <f t="shared" si="46"/>
        <v>0.47313581482358641</v>
      </c>
      <c r="AA133" s="38">
        <f t="shared" si="47"/>
        <v>0.504</v>
      </c>
      <c r="AB133" s="38">
        <f t="shared" si="48"/>
        <v>9.3876153734838582E-4</v>
      </c>
      <c r="AC133" s="2">
        <v>12.6</v>
      </c>
      <c r="AD133" s="2">
        <v>8.9600000000000009</v>
      </c>
      <c r="AE133" s="2">
        <v>12.6</v>
      </c>
      <c r="AF133" s="2">
        <v>10.58</v>
      </c>
      <c r="AG133" s="2">
        <v>12.6</v>
      </c>
      <c r="AH133" s="2">
        <v>11.6</v>
      </c>
      <c r="AI133" s="1">
        <f t="shared" si="49"/>
        <v>12.6</v>
      </c>
      <c r="AJ133" s="4">
        <f t="shared" si="50"/>
        <v>10.38</v>
      </c>
      <c r="AK133" s="5">
        <f t="shared" si="32"/>
        <v>0.86380027739251053</v>
      </c>
      <c r="AL133" s="4">
        <f t="shared" si="51"/>
        <v>19.634954084936208</v>
      </c>
      <c r="AM133" s="38">
        <f t="shared" si="52"/>
        <v>0.52864905897403958</v>
      </c>
      <c r="AN133" s="38">
        <f t="shared" si="53"/>
        <v>0.504</v>
      </c>
      <c r="AO133" s="38">
        <f t="shared" si="54"/>
        <v>1.0489068630437294E-3</v>
      </c>
      <c r="AP133" s="2">
        <v>12.6</v>
      </c>
      <c r="AQ133" s="2">
        <v>9.15</v>
      </c>
      <c r="AR133" s="2">
        <v>12.6</v>
      </c>
      <c r="AS133" s="2">
        <v>5.9</v>
      </c>
      <c r="AT133" s="2">
        <v>12.6</v>
      </c>
      <c r="AU133" s="2">
        <v>3.74</v>
      </c>
      <c r="AV133" s="8">
        <f t="shared" si="42"/>
        <v>12.6</v>
      </c>
      <c r="AW133" s="5">
        <f t="shared" si="43"/>
        <v>7.5250000000000004</v>
      </c>
      <c r="AX133" s="5">
        <f t="shared" si="33"/>
        <v>0.77338129496402874</v>
      </c>
      <c r="AY133" s="4">
        <f t="shared" si="55"/>
        <v>19.634954084936208</v>
      </c>
      <c r="AZ133" s="38">
        <f t="shared" si="56"/>
        <v>0.38324510296528397</v>
      </c>
      <c r="BA133" s="38">
        <f t="shared" si="57"/>
        <v>0.504</v>
      </c>
      <c r="BB133" s="38">
        <f t="shared" si="58"/>
        <v>7.6040695032794441E-4</v>
      </c>
    </row>
    <row r="134" spans="2:54" x14ac:dyDescent="0.25">
      <c r="B134" s="2">
        <v>12.7</v>
      </c>
      <c r="C134" s="2">
        <v>2.23</v>
      </c>
      <c r="D134" s="2">
        <v>12.7</v>
      </c>
      <c r="E134" s="2">
        <v>3.52</v>
      </c>
      <c r="F134" s="2">
        <v>12.7</v>
      </c>
      <c r="G134" s="2">
        <v>2.2599999999999998</v>
      </c>
      <c r="H134" s="8">
        <f t="shared" si="34"/>
        <v>12.699999999999998</v>
      </c>
      <c r="I134" s="5">
        <f t="shared" si="35"/>
        <v>2.67</v>
      </c>
      <c r="J134" s="5">
        <f t="shared" si="44"/>
        <v>2.67</v>
      </c>
      <c r="K134" s="5">
        <f t="shared" si="36"/>
        <v>0.42697228144989341</v>
      </c>
      <c r="L134" s="4">
        <f t="shared" si="37"/>
        <v>19.634954084936208</v>
      </c>
      <c r="M134" s="38">
        <f t="shared" si="38"/>
        <v>0.13598198337771536</v>
      </c>
      <c r="N134" s="38">
        <f t="shared" si="39"/>
        <v>0.5079999999999999</v>
      </c>
      <c r="O134" s="41">
        <v>127</v>
      </c>
      <c r="P134" s="2"/>
      <c r="Q134" s="2"/>
      <c r="R134" s="2">
        <v>12.7</v>
      </c>
      <c r="S134" s="2">
        <v>9.3000000000000007</v>
      </c>
      <c r="T134" s="2">
        <v>12.7</v>
      </c>
      <c r="U134" s="2">
        <v>9.41</v>
      </c>
      <c r="V134" s="8">
        <f t="shared" si="40"/>
        <v>12.7</v>
      </c>
      <c r="W134" s="5">
        <f t="shared" si="41"/>
        <v>9.3550000000000004</v>
      </c>
      <c r="X134" s="5">
        <f t="shared" si="31"/>
        <v>0.60315925209542232</v>
      </c>
      <c r="Y134" s="4">
        <f t="shared" si="45"/>
        <v>19.634954084936208</v>
      </c>
      <c r="Z134" s="38">
        <f t="shared" si="46"/>
        <v>0.47644623763989791</v>
      </c>
      <c r="AA134" s="38">
        <f t="shared" si="47"/>
        <v>0.50800000000000001</v>
      </c>
      <c r="AB134" s="38">
        <f t="shared" si="48"/>
        <v>9.3788629456672819E-4</v>
      </c>
      <c r="AC134" s="2">
        <v>12.7</v>
      </c>
      <c r="AD134" s="2">
        <v>7.89</v>
      </c>
      <c r="AE134" s="2">
        <v>12.7</v>
      </c>
      <c r="AF134" s="2">
        <v>10.96</v>
      </c>
      <c r="AG134" s="2">
        <v>12.7</v>
      </c>
      <c r="AH134" s="2">
        <v>10.92</v>
      </c>
      <c r="AI134" s="1">
        <f t="shared" si="49"/>
        <v>12.699999999999998</v>
      </c>
      <c r="AJ134" s="4">
        <f t="shared" si="50"/>
        <v>9.9233333333333338</v>
      </c>
      <c r="AK134" s="5">
        <f t="shared" si="32"/>
        <v>0.82579750346740644</v>
      </c>
      <c r="AL134" s="4">
        <f t="shared" si="51"/>
        <v>19.634954084936208</v>
      </c>
      <c r="AM134" s="38">
        <f t="shared" si="52"/>
        <v>0.50539121662354392</v>
      </c>
      <c r="AN134" s="38">
        <f t="shared" si="53"/>
        <v>0.5079999999999999</v>
      </c>
      <c r="AO134" s="38">
        <f t="shared" si="54"/>
        <v>9.9486459965264572E-4</v>
      </c>
      <c r="AP134" s="2">
        <v>12.7</v>
      </c>
      <c r="AQ134" s="2">
        <v>9.2899999999999991</v>
      </c>
      <c r="AR134" s="2">
        <v>12.7</v>
      </c>
      <c r="AS134" s="2">
        <v>6.47</v>
      </c>
      <c r="AT134" s="2">
        <v>12.7</v>
      </c>
      <c r="AU134" s="2">
        <v>3.08</v>
      </c>
      <c r="AV134" s="8">
        <f t="shared" si="42"/>
        <v>12.7</v>
      </c>
      <c r="AW134" s="5">
        <f t="shared" si="43"/>
        <v>7.879999999999999</v>
      </c>
      <c r="AX134" s="5">
        <f t="shared" si="33"/>
        <v>0.80986639260020543</v>
      </c>
      <c r="AY134" s="4">
        <f t="shared" si="55"/>
        <v>19.634954084936208</v>
      </c>
      <c r="AZ134" s="38">
        <f t="shared" si="56"/>
        <v>0.40132510450052322</v>
      </c>
      <c r="BA134" s="38">
        <f t="shared" si="57"/>
        <v>0.50800000000000001</v>
      </c>
      <c r="BB134" s="38">
        <f t="shared" si="58"/>
        <v>7.9001004822937639E-4</v>
      </c>
    </row>
    <row r="135" spans="2:54" x14ac:dyDescent="0.25">
      <c r="B135" s="2">
        <v>12.8</v>
      </c>
      <c r="C135" s="2">
        <v>2.61</v>
      </c>
      <c r="D135" s="2">
        <v>12.8</v>
      </c>
      <c r="E135" s="2">
        <v>3.03</v>
      </c>
      <c r="F135" s="2">
        <v>12.8</v>
      </c>
      <c r="G135" s="2">
        <v>3.65</v>
      </c>
      <c r="H135" s="8">
        <f t="shared" si="34"/>
        <v>12.800000000000002</v>
      </c>
      <c r="I135" s="5">
        <f t="shared" si="35"/>
        <v>3.0966666666666662</v>
      </c>
      <c r="J135" s="5">
        <f t="shared" si="44"/>
        <v>3.0966666666666662</v>
      </c>
      <c r="K135" s="5">
        <f t="shared" si="36"/>
        <v>0.49520255863539442</v>
      </c>
      <c r="L135" s="4">
        <f t="shared" si="37"/>
        <v>19.634954084936208</v>
      </c>
      <c r="M135" s="38">
        <f t="shared" si="38"/>
        <v>0.15771193827452878</v>
      </c>
      <c r="N135" s="38">
        <f t="shared" si="39"/>
        <v>0.51200000000000012</v>
      </c>
      <c r="O135" s="41">
        <v>128</v>
      </c>
      <c r="P135" s="2"/>
      <c r="Q135" s="2"/>
      <c r="R135" s="2">
        <v>12.8</v>
      </c>
      <c r="S135" s="2">
        <v>9.6199999999999992</v>
      </c>
      <c r="T135" s="2">
        <v>12.8</v>
      </c>
      <c r="U135" s="2">
        <v>9.69</v>
      </c>
      <c r="V135" s="8">
        <f t="shared" si="40"/>
        <v>12.8</v>
      </c>
      <c r="W135" s="5">
        <f t="shared" si="41"/>
        <v>9.6549999999999994</v>
      </c>
      <c r="X135" s="5">
        <f t="shared" ref="X135:X198" si="59">(W135-W$2)/X$2</f>
        <v>0.62250161186331399</v>
      </c>
      <c r="Y135" s="4">
        <f t="shared" si="45"/>
        <v>19.634954084936208</v>
      </c>
      <c r="Z135" s="38">
        <f t="shared" si="46"/>
        <v>0.49172511217671977</v>
      </c>
      <c r="AA135" s="38">
        <f t="shared" si="47"/>
        <v>0.51200000000000001</v>
      </c>
      <c r="AB135" s="38">
        <f t="shared" si="48"/>
        <v>9.604006097201558E-4</v>
      </c>
      <c r="AC135" s="2">
        <v>12.8</v>
      </c>
      <c r="AD135" s="2">
        <v>7.59</v>
      </c>
      <c r="AE135" s="2">
        <v>12.8</v>
      </c>
      <c r="AF135" s="2">
        <v>8.5</v>
      </c>
      <c r="AG135" s="2">
        <v>12.8</v>
      </c>
      <c r="AH135" s="2">
        <v>10.26</v>
      </c>
      <c r="AI135" s="1">
        <f t="shared" si="49"/>
        <v>12.800000000000002</v>
      </c>
      <c r="AJ135" s="4">
        <f t="shared" si="50"/>
        <v>8.7833333333333332</v>
      </c>
      <c r="AK135" s="5">
        <f t="shared" ref="AK135:AK198" si="60">(AJ135-AJ$2)/AK$2</f>
        <v>0.73092926490984744</v>
      </c>
      <c r="AL135" s="4">
        <f t="shared" si="51"/>
        <v>19.634954084936208</v>
      </c>
      <c r="AM135" s="38">
        <f t="shared" si="52"/>
        <v>0.44733149338362049</v>
      </c>
      <c r="AN135" s="38">
        <f t="shared" si="53"/>
        <v>0.51200000000000012</v>
      </c>
      <c r="AO135" s="38">
        <f t="shared" si="54"/>
        <v>8.7369432301488356E-4</v>
      </c>
      <c r="AP135" s="2">
        <v>12.8</v>
      </c>
      <c r="AQ135" s="2">
        <v>6.84</v>
      </c>
      <c r="AR135" s="2">
        <v>12.8</v>
      </c>
      <c r="AS135" s="2">
        <v>8.15</v>
      </c>
      <c r="AT135" s="2">
        <v>12.8</v>
      </c>
      <c r="AU135" s="2">
        <v>3.67</v>
      </c>
      <c r="AV135" s="8">
        <f t="shared" si="42"/>
        <v>12.8</v>
      </c>
      <c r="AW135" s="5">
        <f t="shared" si="43"/>
        <v>7.4950000000000001</v>
      </c>
      <c r="AX135" s="5">
        <f t="shared" ref="AX135:AX198" si="61">(AW135-AW$2)/AX$2</f>
        <v>0.77029804727646456</v>
      </c>
      <c r="AY135" s="4">
        <f t="shared" si="55"/>
        <v>19.634954084936208</v>
      </c>
      <c r="AZ135" s="38">
        <f t="shared" si="56"/>
        <v>0.38171721551160176</v>
      </c>
      <c r="BA135" s="38">
        <f t="shared" si="57"/>
        <v>0.51200000000000001</v>
      </c>
      <c r="BB135" s="38">
        <f t="shared" si="58"/>
        <v>7.4554143654609719E-4</v>
      </c>
    </row>
    <row r="136" spans="2:54" x14ac:dyDescent="0.25">
      <c r="B136" s="2">
        <v>12.9</v>
      </c>
      <c r="C136" s="2">
        <v>2.17</v>
      </c>
      <c r="D136" s="2">
        <v>12.9</v>
      </c>
      <c r="E136" s="2">
        <v>2.72</v>
      </c>
      <c r="F136" s="2">
        <v>12.9</v>
      </c>
      <c r="G136" s="2">
        <v>2.99</v>
      </c>
      <c r="H136" s="8">
        <f t="shared" ref="H136:H199" si="62">AVERAGE(B136,D136,F136)</f>
        <v>12.9</v>
      </c>
      <c r="I136" s="5">
        <f t="shared" ref="I136:I199" si="63">(AVERAGE(C136,E136,G136))</f>
        <v>2.6266666666666669</v>
      </c>
      <c r="J136" s="5">
        <f t="shared" si="44"/>
        <v>2.6266666666666669</v>
      </c>
      <c r="K136" s="5">
        <f t="shared" ref="K136:K199" si="64">(I136-I$2)/K$2</f>
        <v>0.42004264392324098</v>
      </c>
      <c r="L136" s="4">
        <f t="shared" ref="L136:L199" si="65">PI()*(5/2)^2</f>
        <v>19.634954084936208</v>
      </c>
      <c r="M136" s="38">
        <f t="shared" ref="M136:M199" si="66">I136/L136</f>
        <v>0.13377503483350778</v>
      </c>
      <c r="N136" s="38">
        <f t="shared" ref="N136:N199" si="67">H136/25</f>
        <v>0.51600000000000001</v>
      </c>
      <c r="O136" s="41">
        <v>129</v>
      </c>
      <c r="P136" s="2"/>
      <c r="Q136" s="2"/>
      <c r="R136" s="2">
        <v>12.9</v>
      </c>
      <c r="S136" s="2">
        <v>9.16</v>
      </c>
      <c r="T136" s="2">
        <v>12.9</v>
      </c>
      <c r="U136" s="2">
        <v>10.050000000000001</v>
      </c>
      <c r="V136" s="8">
        <f t="shared" ref="V136:V199" si="68">AVERAGE(R136,T136)</f>
        <v>12.9</v>
      </c>
      <c r="W136" s="5">
        <f t="shared" ref="W136:W199" si="69">(AVERAGE(S136,U136))</f>
        <v>9.6050000000000004</v>
      </c>
      <c r="X136" s="5">
        <f t="shared" si="59"/>
        <v>0.61927788523533212</v>
      </c>
      <c r="Y136" s="4">
        <f t="shared" si="45"/>
        <v>19.634954084936208</v>
      </c>
      <c r="Z136" s="38">
        <f t="shared" si="46"/>
        <v>0.48917863308724951</v>
      </c>
      <c r="AA136" s="38">
        <f t="shared" si="47"/>
        <v>0.51600000000000001</v>
      </c>
      <c r="AB136" s="38">
        <f t="shared" si="48"/>
        <v>9.4802060675823561E-4</v>
      </c>
      <c r="AC136" s="2">
        <v>12.9</v>
      </c>
      <c r="AD136" s="2">
        <v>10.220000000000001</v>
      </c>
      <c r="AE136" s="2">
        <v>12.9</v>
      </c>
      <c r="AF136" s="2">
        <v>9.49</v>
      </c>
      <c r="AG136" s="2">
        <v>12.9</v>
      </c>
      <c r="AH136" s="2">
        <v>8.02</v>
      </c>
      <c r="AI136" s="1">
        <f t="shared" si="49"/>
        <v>12.9</v>
      </c>
      <c r="AJ136" s="4">
        <f t="shared" si="50"/>
        <v>9.2433333333333341</v>
      </c>
      <c r="AK136" s="5">
        <f t="shared" si="60"/>
        <v>0.7692094313453538</v>
      </c>
      <c r="AL136" s="4">
        <f t="shared" si="51"/>
        <v>19.634954084936208</v>
      </c>
      <c r="AM136" s="38">
        <f t="shared" si="52"/>
        <v>0.4707591010067475</v>
      </c>
      <c r="AN136" s="38">
        <f t="shared" si="53"/>
        <v>0.51600000000000001</v>
      </c>
      <c r="AO136" s="38">
        <f t="shared" si="54"/>
        <v>9.1232383916036342E-4</v>
      </c>
      <c r="AP136" s="2">
        <v>12.9</v>
      </c>
      <c r="AQ136" s="2">
        <v>6.95</v>
      </c>
      <c r="AR136" s="2">
        <v>12.9</v>
      </c>
      <c r="AS136" s="2">
        <v>9.18</v>
      </c>
      <c r="AT136" s="2">
        <v>12.9</v>
      </c>
      <c r="AU136" s="2">
        <v>3.19</v>
      </c>
      <c r="AV136" s="8">
        <f t="shared" ref="AV136:AV199" si="70">AVERAGE(AP136,AR136)</f>
        <v>12.9</v>
      </c>
      <c r="AW136" s="5">
        <f t="shared" ref="AW136:AW199" si="71">(AVERAGE(AQ136,AS136))</f>
        <v>8.0649999999999995</v>
      </c>
      <c r="AX136" s="5">
        <f t="shared" si="61"/>
        <v>0.82887975334018493</v>
      </c>
      <c r="AY136" s="4">
        <f t="shared" si="55"/>
        <v>19.634954084936208</v>
      </c>
      <c r="AZ136" s="38">
        <f t="shared" si="56"/>
        <v>0.41074707713156344</v>
      </c>
      <c r="BA136" s="38">
        <f t="shared" si="57"/>
        <v>0.51600000000000001</v>
      </c>
      <c r="BB136" s="38">
        <f t="shared" si="58"/>
        <v>7.9602146730923141E-4</v>
      </c>
    </row>
    <row r="137" spans="2:54" x14ac:dyDescent="0.25">
      <c r="B137" s="2">
        <v>13</v>
      </c>
      <c r="C137" s="2">
        <v>2.02</v>
      </c>
      <c r="D137" s="2">
        <v>13</v>
      </c>
      <c r="E137" s="2">
        <v>2.6</v>
      </c>
      <c r="F137" s="2">
        <v>13</v>
      </c>
      <c r="G137" s="2">
        <v>3.36</v>
      </c>
      <c r="H137" s="8">
        <f t="shared" si="62"/>
        <v>13</v>
      </c>
      <c r="I137" s="5">
        <f t="shared" si="63"/>
        <v>2.66</v>
      </c>
      <c r="J137" s="5">
        <f t="shared" ref="J137:J200" si="72">MAX(I137,0.001)</f>
        <v>2.66</v>
      </c>
      <c r="K137" s="5">
        <f t="shared" si="64"/>
        <v>0.42537313432835827</v>
      </c>
      <c r="L137" s="4">
        <f t="shared" si="65"/>
        <v>19.634954084936208</v>
      </c>
      <c r="M137" s="38">
        <f t="shared" si="66"/>
        <v>0.13547268755982131</v>
      </c>
      <c r="N137" s="38">
        <f t="shared" si="67"/>
        <v>0.52</v>
      </c>
      <c r="O137" s="41">
        <v>130</v>
      </c>
      <c r="P137" s="2"/>
      <c r="Q137" s="2"/>
      <c r="R137" s="2">
        <v>13</v>
      </c>
      <c r="S137" s="2">
        <v>10.14</v>
      </c>
      <c r="T137" s="2">
        <v>13</v>
      </c>
      <c r="U137" s="2">
        <v>8.85</v>
      </c>
      <c r="V137" s="8">
        <f t="shared" si="68"/>
        <v>13</v>
      </c>
      <c r="W137" s="5">
        <f t="shared" si="69"/>
        <v>9.495000000000001</v>
      </c>
      <c r="X137" s="5">
        <f t="shared" si="59"/>
        <v>0.61218568665377182</v>
      </c>
      <c r="Y137" s="4">
        <f t="shared" si="45"/>
        <v>19.634954084936208</v>
      </c>
      <c r="Z137" s="38">
        <f t="shared" si="46"/>
        <v>0.48357637909041484</v>
      </c>
      <c r="AA137" s="38">
        <f t="shared" si="47"/>
        <v>0.52</v>
      </c>
      <c r="AB137" s="38">
        <f t="shared" si="48"/>
        <v>9.2995457517387476E-4</v>
      </c>
      <c r="AC137" s="2">
        <v>13</v>
      </c>
      <c r="AD137" s="2">
        <v>11.37</v>
      </c>
      <c r="AE137" s="2">
        <v>13</v>
      </c>
      <c r="AF137" s="2">
        <v>10.72</v>
      </c>
      <c r="AG137" s="2">
        <v>13</v>
      </c>
      <c r="AH137" s="2">
        <v>7.73</v>
      </c>
      <c r="AI137" s="1">
        <f t="shared" si="49"/>
        <v>13</v>
      </c>
      <c r="AJ137" s="4">
        <f t="shared" si="50"/>
        <v>9.94</v>
      </c>
      <c r="AK137" s="5">
        <f t="shared" si="60"/>
        <v>0.82718446601941753</v>
      </c>
      <c r="AL137" s="4">
        <f t="shared" si="51"/>
        <v>19.634954084936208</v>
      </c>
      <c r="AM137" s="38">
        <f t="shared" si="52"/>
        <v>0.50624004298670067</v>
      </c>
      <c r="AN137" s="38">
        <f t="shared" si="53"/>
        <v>0.52</v>
      </c>
      <c r="AO137" s="38">
        <f t="shared" si="54"/>
        <v>9.7353854420519363E-4</v>
      </c>
      <c r="AP137" s="2">
        <v>13</v>
      </c>
      <c r="AQ137" s="2">
        <v>7.14</v>
      </c>
      <c r="AR137" s="2">
        <v>13</v>
      </c>
      <c r="AS137" s="2">
        <v>9.98</v>
      </c>
      <c r="AT137" s="2">
        <v>13</v>
      </c>
      <c r="AU137" s="2">
        <v>3.21</v>
      </c>
      <c r="AV137" s="8">
        <f t="shared" si="70"/>
        <v>13</v>
      </c>
      <c r="AW137" s="5">
        <f t="shared" si="71"/>
        <v>8.56</v>
      </c>
      <c r="AX137" s="5">
        <f t="shared" si="61"/>
        <v>0.87975334018499485</v>
      </c>
      <c r="AY137" s="4">
        <f t="shared" si="55"/>
        <v>19.634954084936208</v>
      </c>
      <c r="AZ137" s="38">
        <f t="shared" si="56"/>
        <v>0.43595722011731974</v>
      </c>
      <c r="BA137" s="38">
        <f t="shared" si="57"/>
        <v>0.52</v>
      </c>
      <c r="BB137" s="38">
        <f t="shared" si="58"/>
        <v>8.3837926945638417E-4</v>
      </c>
    </row>
    <row r="138" spans="2:54" x14ac:dyDescent="0.25">
      <c r="B138" s="2">
        <v>13.1</v>
      </c>
      <c r="C138" s="2">
        <v>1.87</v>
      </c>
      <c r="D138" s="2">
        <v>13.1</v>
      </c>
      <c r="E138" s="2">
        <v>2.98</v>
      </c>
      <c r="F138" s="2">
        <v>13.1</v>
      </c>
      <c r="G138" s="2">
        <v>2.39</v>
      </c>
      <c r="H138" s="8">
        <f t="shared" si="62"/>
        <v>13.1</v>
      </c>
      <c r="I138" s="5">
        <f t="shared" si="63"/>
        <v>2.4133333333333336</v>
      </c>
      <c r="J138" s="5">
        <f t="shared" si="72"/>
        <v>2.4133333333333336</v>
      </c>
      <c r="K138" s="5">
        <f t="shared" si="64"/>
        <v>0.38592750533049047</v>
      </c>
      <c r="L138" s="4">
        <f t="shared" si="65"/>
        <v>19.634954084936208</v>
      </c>
      <c r="M138" s="38">
        <f t="shared" si="66"/>
        <v>0.12291005738510105</v>
      </c>
      <c r="N138" s="38">
        <f t="shared" si="67"/>
        <v>0.52400000000000002</v>
      </c>
      <c r="O138" s="41">
        <v>131</v>
      </c>
      <c r="P138" s="2"/>
      <c r="Q138" s="2"/>
      <c r="R138" s="2">
        <v>13.1</v>
      </c>
      <c r="S138" s="2">
        <v>10</v>
      </c>
      <c r="T138" s="2">
        <v>13.1</v>
      </c>
      <c r="U138" s="2">
        <v>9.06</v>
      </c>
      <c r="V138" s="8">
        <f t="shared" si="68"/>
        <v>13.1</v>
      </c>
      <c r="W138" s="5">
        <f t="shared" si="69"/>
        <v>9.5300000000000011</v>
      </c>
      <c r="X138" s="5">
        <f t="shared" si="59"/>
        <v>0.61444229529335925</v>
      </c>
      <c r="Y138" s="4">
        <f t="shared" ref="Y138:Y201" si="73">PI()*(5/2)^2</f>
        <v>19.634954084936208</v>
      </c>
      <c r="Z138" s="38">
        <f t="shared" ref="Z138:Z201" si="74">W138/Y138</f>
        <v>0.48535891445304408</v>
      </c>
      <c r="AA138" s="38">
        <f t="shared" ref="AA138:AA201" si="75">V138/25</f>
        <v>0.52400000000000002</v>
      </c>
      <c r="AB138" s="38">
        <f t="shared" ref="AB138:AB201" si="76">(Z138*(10^-3))/AA138</f>
        <v>9.2625747033023677E-4</v>
      </c>
      <c r="AC138" s="2">
        <v>13.1</v>
      </c>
      <c r="AD138" s="2">
        <v>10.199999999999999</v>
      </c>
      <c r="AE138" s="2">
        <v>13.1</v>
      </c>
      <c r="AF138" s="2">
        <v>11.44</v>
      </c>
      <c r="AG138" s="2">
        <v>13.1</v>
      </c>
      <c r="AH138" s="2">
        <v>10.67</v>
      </c>
      <c r="AI138" s="1">
        <f t="shared" ref="AI138:AI201" si="77">AVERAGE(AC138,AE138,AG138)</f>
        <v>13.1</v>
      </c>
      <c r="AJ138" s="4">
        <f t="shared" ref="AJ138:AJ201" si="78">(AVERAGE(AD138,AF138,AH138))</f>
        <v>10.770000000000001</v>
      </c>
      <c r="AK138" s="5">
        <f t="shared" si="60"/>
        <v>0.89625520110957024</v>
      </c>
      <c r="AL138" s="4">
        <f t="shared" ref="AL138:AL201" si="79">PI()*(5/2)^2</f>
        <v>19.634954084936208</v>
      </c>
      <c r="AM138" s="38">
        <f t="shared" ref="AM138:AM201" si="80">AJ138/AL138</f>
        <v>0.54851159587190812</v>
      </c>
      <c r="AN138" s="38">
        <f t="shared" ref="AN138:AN201" si="81">AI138/25</f>
        <v>0.52400000000000002</v>
      </c>
      <c r="AO138" s="38">
        <f t="shared" ref="AO138:AO201" si="82">(AM138*(10^-3))/AN138</f>
        <v>1.046777854717382E-3</v>
      </c>
      <c r="AP138" s="2">
        <v>13.1</v>
      </c>
      <c r="AQ138" s="2">
        <v>6.5</v>
      </c>
      <c r="AR138" s="2">
        <v>13.1</v>
      </c>
      <c r="AS138" s="2">
        <v>10.1</v>
      </c>
      <c r="AT138" s="2">
        <v>13.1</v>
      </c>
      <c r="AU138" s="2">
        <v>3.17</v>
      </c>
      <c r="AV138" s="8">
        <f t="shared" si="70"/>
        <v>13.1</v>
      </c>
      <c r="AW138" s="5">
        <f t="shared" si="71"/>
        <v>8.3000000000000007</v>
      </c>
      <c r="AX138" s="5">
        <f t="shared" si="61"/>
        <v>0.85303186022610489</v>
      </c>
      <c r="AY138" s="4">
        <f t="shared" ref="AY138:AY201" si="83">PI()*(5/2)^2</f>
        <v>19.634954084936208</v>
      </c>
      <c r="AZ138" s="38">
        <f t="shared" ref="AZ138:AZ201" si="84">AW138/AY138</f>
        <v>0.42271552885207403</v>
      </c>
      <c r="BA138" s="38">
        <f t="shared" ref="BA138:BA201" si="85">AV138/25</f>
        <v>0.52400000000000002</v>
      </c>
      <c r="BB138" s="38">
        <f t="shared" ref="BB138:BB201" si="86">(AZ138*(10^-3))/BA138</f>
        <v>8.0670902452685881E-4</v>
      </c>
    </row>
    <row r="139" spans="2:54" x14ac:dyDescent="0.25">
      <c r="B139" s="2">
        <v>13.2</v>
      </c>
      <c r="C139" s="2">
        <v>1.82</v>
      </c>
      <c r="D139" s="2">
        <v>13.2</v>
      </c>
      <c r="E139" s="2">
        <v>3.05</v>
      </c>
      <c r="F139" s="2">
        <v>13.2</v>
      </c>
      <c r="G139" s="2">
        <v>2.14</v>
      </c>
      <c r="H139" s="8">
        <f t="shared" si="62"/>
        <v>13.199999999999998</v>
      </c>
      <c r="I139" s="5">
        <f t="shared" si="63"/>
        <v>2.3366666666666664</v>
      </c>
      <c r="J139" s="5">
        <f t="shared" si="72"/>
        <v>2.3366666666666664</v>
      </c>
      <c r="K139" s="5">
        <f t="shared" si="64"/>
        <v>0.37366737739872069</v>
      </c>
      <c r="L139" s="4">
        <f t="shared" si="65"/>
        <v>19.634954084936208</v>
      </c>
      <c r="M139" s="38">
        <f t="shared" si="66"/>
        <v>0.11900545611457986</v>
      </c>
      <c r="N139" s="38">
        <f t="shared" si="67"/>
        <v>0.52799999999999991</v>
      </c>
      <c r="O139" s="41">
        <v>132</v>
      </c>
      <c r="P139" s="2"/>
      <c r="Q139" s="2"/>
      <c r="R139" s="2">
        <v>13.2</v>
      </c>
      <c r="S139" s="2">
        <v>9.8800000000000008</v>
      </c>
      <c r="T139" s="2">
        <v>13.2</v>
      </c>
      <c r="U139" s="2">
        <v>9.84</v>
      </c>
      <c r="V139" s="8">
        <f t="shared" si="68"/>
        <v>13.2</v>
      </c>
      <c r="W139" s="5">
        <f t="shared" si="69"/>
        <v>9.86</v>
      </c>
      <c r="X139" s="5">
        <f t="shared" si="59"/>
        <v>0.63571889103803991</v>
      </c>
      <c r="Y139" s="4">
        <f t="shared" si="73"/>
        <v>19.634954084936208</v>
      </c>
      <c r="Z139" s="38">
        <f t="shared" si="74"/>
        <v>0.50216567644354815</v>
      </c>
      <c r="AA139" s="38">
        <f t="shared" si="75"/>
        <v>0.52800000000000002</v>
      </c>
      <c r="AB139" s="38">
        <f t="shared" si="76"/>
        <v>9.5107135690065936E-4</v>
      </c>
      <c r="AC139" s="2">
        <v>13.2</v>
      </c>
      <c r="AD139" s="2">
        <v>8.5399999999999991</v>
      </c>
      <c r="AE139" s="2">
        <v>13.2</v>
      </c>
      <c r="AF139" s="2">
        <v>11.83</v>
      </c>
      <c r="AG139" s="2">
        <v>13.2</v>
      </c>
      <c r="AH139" s="2">
        <v>11.13</v>
      </c>
      <c r="AI139" s="1">
        <f t="shared" si="77"/>
        <v>13.199999999999998</v>
      </c>
      <c r="AJ139" s="4">
        <f t="shared" si="78"/>
        <v>10.5</v>
      </c>
      <c r="AK139" s="5">
        <f t="shared" si="60"/>
        <v>0.87378640776699035</v>
      </c>
      <c r="AL139" s="4">
        <f t="shared" si="79"/>
        <v>19.634954084936208</v>
      </c>
      <c r="AM139" s="38">
        <f t="shared" si="80"/>
        <v>0.5347606087887683</v>
      </c>
      <c r="AN139" s="38">
        <f t="shared" si="81"/>
        <v>0.52799999999999991</v>
      </c>
      <c r="AO139" s="38">
        <f t="shared" si="82"/>
        <v>1.0128041833120615E-3</v>
      </c>
      <c r="AP139" s="2">
        <v>13.2</v>
      </c>
      <c r="AQ139" s="2">
        <v>6.04</v>
      </c>
      <c r="AR139" s="2">
        <v>13.2</v>
      </c>
      <c r="AS139" s="2">
        <v>12</v>
      </c>
      <c r="AT139" s="2">
        <v>13.2</v>
      </c>
      <c r="AU139" s="2">
        <v>2.9</v>
      </c>
      <c r="AV139" s="8">
        <f t="shared" si="70"/>
        <v>13.2</v>
      </c>
      <c r="AW139" s="5">
        <f t="shared" si="71"/>
        <v>9.02</v>
      </c>
      <c r="AX139" s="5">
        <f t="shared" si="61"/>
        <v>0.9270298047276464</v>
      </c>
      <c r="AY139" s="4">
        <f t="shared" si="83"/>
        <v>19.634954084936208</v>
      </c>
      <c r="AZ139" s="38">
        <f t="shared" si="84"/>
        <v>0.4593848277404467</v>
      </c>
      <c r="BA139" s="38">
        <f t="shared" si="85"/>
        <v>0.52800000000000002</v>
      </c>
      <c r="BB139" s="38">
        <f t="shared" si="86"/>
        <v>8.700470222356945E-4</v>
      </c>
    </row>
    <row r="140" spans="2:54" x14ac:dyDescent="0.25">
      <c r="B140" s="2">
        <v>13.3</v>
      </c>
      <c r="C140" s="2">
        <v>2.62</v>
      </c>
      <c r="D140" s="2">
        <v>13.3</v>
      </c>
      <c r="E140" s="2">
        <v>2.35</v>
      </c>
      <c r="F140" s="2">
        <v>13.3</v>
      </c>
      <c r="G140" s="2">
        <v>2.67</v>
      </c>
      <c r="H140" s="8">
        <f t="shared" si="62"/>
        <v>13.300000000000002</v>
      </c>
      <c r="I140" s="5">
        <f t="shared" si="63"/>
        <v>2.5466666666666669</v>
      </c>
      <c r="J140" s="5">
        <f t="shared" si="72"/>
        <v>2.5466666666666669</v>
      </c>
      <c r="K140" s="5">
        <f t="shared" si="64"/>
        <v>0.40724946695095954</v>
      </c>
      <c r="L140" s="4">
        <f t="shared" si="65"/>
        <v>19.634954084936208</v>
      </c>
      <c r="M140" s="38">
        <f t="shared" si="66"/>
        <v>0.12970066829035526</v>
      </c>
      <c r="N140" s="38">
        <f t="shared" si="67"/>
        <v>0.53200000000000014</v>
      </c>
      <c r="O140" s="41">
        <v>133</v>
      </c>
      <c r="P140" s="2"/>
      <c r="Q140" s="2"/>
      <c r="R140" s="2">
        <v>13.3</v>
      </c>
      <c r="S140" s="2">
        <v>9.14</v>
      </c>
      <c r="T140" s="2">
        <v>13.3</v>
      </c>
      <c r="U140" s="2">
        <v>10.18</v>
      </c>
      <c r="V140" s="8">
        <f t="shared" si="68"/>
        <v>13.3</v>
      </c>
      <c r="W140" s="5">
        <f t="shared" si="69"/>
        <v>9.66</v>
      </c>
      <c r="X140" s="5">
        <f t="shared" si="59"/>
        <v>0.62282398452611221</v>
      </c>
      <c r="Y140" s="4">
        <f t="shared" si="73"/>
        <v>19.634954084936208</v>
      </c>
      <c r="Z140" s="38">
        <f t="shared" si="74"/>
        <v>0.49197976008566685</v>
      </c>
      <c r="AA140" s="38">
        <f t="shared" si="75"/>
        <v>0.53200000000000003</v>
      </c>
      <c r="AB140" s="38">
        <f t="shared" si="76"/>
        <v>9.2477398512343394E-4</v>
      </c>
      <c r="AC140" s="2">
        <v>13.3</v>
      </c>
      <c r="AD140" s="2">
        <v>9.77</v>
      </c>
      <c r="AE140" s="2">
        <v>13.3</v>
      </c>
      <c r="AF140" s="2">
        <v>9.24</v>
      </c>
      <c r="AG140" s="2">
        <v>13.3</v>
      </c>
      <c r="AH140" s="2">
        <v>11.82</v>
      </c>
      <c r="AI140" s="1">
        <f t="shared" si="77"/>
        <v>13.300000000000002</v>
      </c>
      <c r="AJ140" s="4">
        <f t="shared" si="78"/>
        <v>10.276666666666666</v>
      </c>
      <c r="AK140" s="5">
        <f t="shared" si="60"/>
        <v>0.85520110957004158</v>
      </c>
      <c r="AL140" s="4">
        <f t="shared" si="79"/>
        <v>19.634954084936208</v>
      </c>
      <c r="AM140" s="38">
        <f t="shared" si="80"/>
        <v>0.52338633552246749</v>
      </c>
      <c r="AN140" s="38">
        <f t="shared" si="81"/>
        <v>0.53200000000000014</v>
      </c>
      <c r="AO140" s="38">
        <f t="shared" si="82"/>
        <v>9.8380890135802129E-4</v>
      </c>
      <c r="AP140" s="2">
        <v>13.3</v>
      </c>
      <c r="AQ140" s="2">
        <v>5.63</v>
      </c>
      <c r="AR140" s="2">
        <v>13.3</v>
      </c>
      <c r="AS140" s="2">
        <v>12.87</v>
      </c>
      <c r="AT140" s="2">
        <v>13.3</v>
      </c>
      <c r="AU140" s="2">
        <v>3.52</v>
      </c>
      <c r="AV140" s="8">
        <f t="shared" si="70"/>
        <v>13.3</v>
      </c>
      <c r="AW140" s="5">
        <f t="shared" si="71"/>
        <v>9.25</v>
      </c>
      <c r="AX140" s="5">
        <f t="shared" si="61"/>
        <v>0.95066803699897218</v>
      </c>
      <c r="AY140" s="4">
        <f t="shared" si="83"/>
        <v>19.634954084936208</v>
      </c>
      <c r="AZ140" s="38">
        <f t="shared" si="84"/>
        <v>0.47109863155201021</v>
      </c>
      <c r="BA140" s="38">
        <f t="shared" si="85"/>
        <v>0.53200000000000003</v>
      </c>
      <c r="BB140" s="38">
        <f t="shared" si="86"/>
        <v>8.8552374351881611E-4</v>
      </c>
    </row>
    <row r="141" spans="2:54" x14ac:dyDescent="0.25">
      <c r="B141" s="2">
        <v>13.4</v>
      </c>
      <c r="C141" s="2">
        <v>3.53</v>
      </c>
      <c r="D141" s="2">
        <v>13.4</v>
      </c>
      <c r="E141" s="2">
        <v>1.48</v>
      </c>
      <c r="F141" s="2">
        <v>13.4</v>
      </c>
      <c r="G141" s="2">
        <v>3.57</v>
      </c>
      <c r="H141" s="8">
        <f t="shared" si="62"/>
        <v>13.4</v>
      </c>
      <c r="I141" s="5">
        <f t="shared" si="63"/>
        <v>2.86</v>
      </c>
      <c r="J141" s="5">
        <f t="shared" si="72"/>
        <v>2.86</v>
      </c>
      <c r="K141" s="5">
        <f t="shared" si="64"/>
        <v>0.45735607675906181</v>
      </c>
      <c r="L141" s="4">
        <f t="shared" si="65"/>
        <v>19.634954084936208</v>
      </c>
      <c r="M141" s="38">
        <f t="shared" si="66"/>
        <v>0.14565860391770261</v>
      </c>
      <c r="N141" s="38">
        <f t="shared" si="67"/>
        <v>0.53600000000000003</v>
      </c>
      <c r="O141" s="41">
        <v>134</v>
      </c>
      <c r="P141" s="2"/>
      <c r="Q141" s="2"/>
      <c r="R141" s="2">
        <v>13.4</v>
      </c>
      <c r="S141" s="2">
        <v>9.7200000000000006</v>
      </c>
      <c r="T141" s="2">
        <v>13.4</v>
      </c>
      <c r="U141" s="2">
        <v>9.36</v>
      </c>
      <c r="V141" s="8">
        <f t="shared" si="68"/>
        <v>13.4</v>
      </c>
      <c r="W141" s="5">
        <f t="shared" si="69"/>
        <v>9.5399999999999991</v>
      </c>
      <c r="X141" s="5">
        <f t="shared" si="59"/>
        <v>0.61508704061895547</v>
      </c>
      <c r="Y141" s="4">
        <f t="shared" si="73"/>
        <v>19.634954084936208</v>
      </c>
      <c r="Z141" s="38">
        <f t="shared" si="74"/>
        <v>0.48586821027093802</v>
      </c>
      <c r="AA141" s="38">
        <f t="shared" si="75"/>
        <v>0.53600000000000003</v>
      </c>
      <c r="AB141" s="38">
        <f t="shared" si="76"/>
        <v>9.0647054155025748E-4</v>
      </c>
      <c r="AC141" s="2">
        <v>13.4</v>
      </c>
      <c r="AD141" s="2">
        <v>11.56</v>
      </c>
      <c r="AE141" s="2">
        <v>13.4</v>
      </c>
      <c r="AF141" s="2">
        <v>9.31</v>
      </c>
      <c r="AG141" s="2">
        <v>13.4</v>
      </c>
      <c r="AH141" s="2">
        <v>11.03</v>
      </c>
      <c r="AI141" s="1">
        <f t="shared" si="77"/>
        <v>13.4</v>
      </c>
      <c r="AJ141" s="4">
        <f t="shared" si="78"/>
        <v>10.633333333333333</v>
      </c>
      <c r="AK141" s="5">
        <f t="shared" si="60"/>
        <v>0.88488210818307911</v>
      </c>
      <c r="AL141" s="4">
        <f t="shared" si="79"/>
        <v>19.634954084936208</v>
      </c>
      <c r="AM141" s="38">
        <f t="shared" si="80"/>
        <v>0.54155121969402253</v>
      </c>
      <c r="AN141" s="38">
        <f t="shared" si="81"/>
        <v>0.53600000000000003</v>
      </c>
      <c r="AO141" s="38">
        <f t="shared" si="82"/>
        <v>1.0103567531604897E-3</v>
      </c>
      <c r="AP141" s="2">
        <v>13.4</v>
      </c>
      <c r="AQ141" s="2">
        <v>5.79</v>
      </c>
      <c r="AR141" s="2">
        <v>13.4</v>
      </c>
      <c r="AS141" s="2">
        <v>13.67</v>
      </c>
      <c r="AT141" s="2">
        <v>13.4</v>
      </c>
      <c r="AU141" s="2">
        <v>3.57</v>
      </c>
      <c r="AV141" s="8">
        <f t="shared" si="70"/>
        <v>13.4</v>
      </c>
      <c r="AW141" s="5">
        <f t="shared" si="71"/>
        <v>9.73</v>
      </c>
      <c r="AX141" s="5">
        <f t="shared" si="61"/>
        <v>1</v>
      </c>
      <c r="AY141" s="4">
        <f t="shared" si="83"/>
        <v>19.634954084936208</v>
      </c>
      <c r="AZ141" s="38">
        <f t="shared" si="84"/>
        <v>0.49554483081092532</v>
      </c>
      <c r="BA141" s="38">
        <f t="shared" si="85"/>
        <v>0.53600000000000003</v>
      </c>
      <c r="BB141" s="38">
        <f t="shared" si="86"/>
        <v>9.2452393808008454E-4</v>
      </c>
    </row>
    <row r="142" spans="2:54" x14ac:dyDescent="0.25">
      <c r="B142" s="2">
        <v>13.5</v>
      </c>
      <c r="C142" s="2">
        <v>3.68</v>
      </c>
      <c r="D142" s="2">
        <v>13.5</v>
      </c>
      <c r="E142" s="2">
        <v>2.27</v>
      </c>
      <c r="F142" s="2">
        <v>13.5</v>
      </c>
      <c r="G142" s="2">
        <v>3.69</v>
      </c>
      <c r="H142" s="8">
        <f t="shared" si="62"/>
        <v>13.5</v>
      </c>
      <c r="I142" s="5">
        <f t="shared" si="63"/>
        <v>3.2133333333333334</v>
      </c>
      <c r="J142" s="5">
        <f t="shared" si="72"/>
        <v>3.2133333333333334</v>
      </c>
      <c r="K142" s="5">
        <f t="shared" si="64"/>
        <v>0.51385927505330498</v>
      </c>
      <c r="L142" s="4">
        <f t="shared" si="65"/>
        <v>19.634954084936208</v>
      </c>
      <c r="M142" s="38">
        <f t="shared" si="66"/>
        <v>0.16365372281662624</v>
      </c>
      <c r="N142" s="38">
        <f t="shared" si="67"/>
        <v>0.54</v>
      </c>
      <c r="O142" s="41">
        <v>135</v>
      </c>
      <c r="P142" s="2"/>
      <c r="Q142" s="2"/>
      <c r="R142" s="2">
        <v>13.5</v>
      </c>
      <c r="S142" s="2">
        <v>9.8800000000000008</v>
      </c>
      <c r="T142" s="2">
        <v>13.5</v>
      </c>
      <c r="U142" s="2">
        <v>9.6999999999999993</v>
      </c>
      <c r="V142" s="8">
        <f t="shared" si="68"/>
        <v>13.5</v>
      </c>
      <c r="W142" s="5">
        <f t="shared" si="69"/>
        <v>9.7899999999999991</v>
      </c>
      <c r="X142" s="5">
        <f t="shared" si="59"/>
        <v>0.63120567375886516</v>
      </c>
      <c r="Y142" s="4">
        <f t="shared" si="73"/>
        <v>19.634954084936208</v>
      </c>
      <c r="Z142" s="38">
        <f t="shared" si="74"/>
        <v>0.49860060571828968</v>
      </c>
      <c r="AA142" s="38">
        <f t="shared" si="75"/>
        <v>0.54</v>
      </c>
      <c r="AB142" s="38">
        <f t="shared" si="76"/>
        <v>9.2333445503386979E-4</v>
      </c>
      <c r="AC142" s="2">
        <v>13.5</v>
      </c>
      <c r="AD142" s="2">
        <v>11.97</v>
      </c>
      <c r="AE142" s="2">
        <v>13.5</v>
      </c>
      <c r="AF142" s="2">
        <v>10.7</v>
      </c>
      <c r="AG142" s="2">
        <v>13.5</v>
      </c>
      <c r="AH142" s="2">
        <v>11.24</v>
      </c>
      <c r="AI142" s="1">
        <f t="shared" si="77"/>
        <v>13.5</v>
      </c>
      <c r="AJ142" s="4">
        <f t="shared" si="78"/>
        <v>11.303333333333335</v>
      </c>
      <c r="AK142" s="5">
        <f t="shared" si="60"/>
        <v>0.94063800277392529</v>
      </c>
      <c r="AL142" s="4">
        <f t="shared" si="79"/>
        <v>19.634954084936208</v>
      </c>
      <c r="AM142" s="38">
        <f t="shared" si="80"/>
        <v>0.57567403949292495</v>
      </c>
      <c r="AN142" s="38">
        <f t="shared" si="81"/>
        <v>0.54</v>
      </c>
      <c r="AO142" s="38">
        <f t="shared" si="82"/>
        <v>1.066063036098009E-3</v>
      </c>
      <c r="AP142" s="2">
        <v>13.5</v>
      </c>
      <c r="AQ142" s="2">
        <v>5.5</v>
      </c>
      <c r="AR142" s="2">
        <v>13.5</v>
      </c>
      <c r="AS142" s="2">
        <v>12.44</v>
      </c>
      <c r="AT142" s="2">
        <v>13.5</v>
      </c>
      <c r="AU142" s="2">
        <v>3.07</v>
      </c>
      <c r="AV142" s="8">
        <f t="shared" si="70"/>
        <v>13.5</v>
      </c>
      <c r="AW142" s="5">
        <f t="shared" si="71"/>
        <v>8.9699999999999989</v>
      </c>
      <c r="AX142" s="5">
        <f t="shared" si="61"/>
        <v>0.92189105858170595</v>
      </c>
      <c r="AY142" s="4">
        <f t="shared" si="83"/>
        <v>19.634954084936208</v>
      </c>
      <c r="AZ142" s="38">
        <f t="shared" si="84"/>
        <v>0.45683834865097633</v>
      </c>
      <c r="BA142" s="38">
        <f t="shared" si="85"/>
        <v>0.54</v>
      </c>
      <c r="BB142" s="38">
        <f t="shared" si="86"/>
        <v>8.4599694194625245E-4</v>
      </c>
    </row>
    <row r="143" spans="2:54" x14ac:dyDescent="0.25">
      <c r="B143" s="2">
        <v>13.6</v>
      </c>
      <c r="C143" s="2">
        <v>2.8</v>
      </c>
      <c r="D143" s="2">
        <v>13.6</v>
      </c>
      <c r="E143" s="2">
        <v>3.08</v>
      </c>
      <c r="F143" s="2">
        <v>13.6</v>
      </c>
      <c r="G143" s="2">
        <v>3.09</v>
      </c>
      <c r="H143" s="8">
        <f t="shared" si="62"/>
        <v>13.6</v>
      </c>
      <c r="I143" s="5">
        <f t="shared" si="63"/>
        <v>2.9899999999999998</v>
      </c>
      <c r="J143" s="5">
        <f t="shared" si="72"/>
        <v>2.9899999999999998</v>
      </c>
      <c r="K143" s="5">
        <f t="shared" si="64"/>
        <v>0.47814498933901917</v>
      </c>
      <c r="L143" s="4">
        <f t="shared" si="65"/>
        <v>19.634954084936208</v>
      </c>
      <c r="M143" s="38">
        <f t="shared" si="66"/>
        <v>0.15227944955032544</v>
      </c>
      <c r="N143" s="38">
        <f t="shared" si="67"/>
        <v>0.54400000000000004</v>
      </c>
      <c r="O143" s="41">
        <v>136</v>
      </c>
      <c r="P143" s="2"/>
      <c r="Q143" s="2"/>
      <c r="R143" s="2">
        <v>13.6</v>
      </c>
      <c r="S143" s="2">
        <v>9.8699999999999992</v>
      </c>
      <c r="T143" s="2">
        <v>13.6</v>
      </c>
      <c r="U143" s="2">
        <v>10.49</v>
      </c>
      <c r="V143" s="8">
        <f t="shared" si="68"/>
        <v>13.6</v>
      </c>
      <c r="W143" s="5">
        <f t="shared" si="69"/>
        <v>10.18</v>
      </c>
      <c r="X143" s="5">
        <f t="shared" si="59"/>
        <v>0.65635074145712446</v>
      </c>
      <c r="Y143" s="4">
        <f t="shared" si="73"/>
        <v>19.634954084936208</v>
      </c>
      <c r="Z143" s="38">
        <f t="shared" si="74"/>
        <v>0.51846314261615822</v>
      </c>
      <c r="AA143" s="38">
        <f t="shared" si="75"/>
        <v>0.54400000000000004</v>
      </c>
      <c r="AB143" s="38">
        <f t="shared" si="76"/>
        <v>9.5305724745617306E-4</v>
      </c>
      <c r="AC143" s="2">
        <v>13.6</v>
      </c>
      <c r="AD143" s="2">
        <v>9.1</v>
      </c>
      <c r="AE143" s="2">
        <v>13.6</v>
      </c>
      <c r="AF143" s="2">
        <v>10.8</v>
      </c>
      <c r="AG143" s="2">
        <v>13.6</v>
      </c>
      <c r="AH143" s="2">
        <v>10.88</v>
      </c>
      <c r="AI143" s="1">
        <f t="shared" si="77"/>
        <v>13.6</v>
      </c>
      <c r="AJ143" s="4">
        <f t="shared" si="78"/>
        <v>10.26</v>
      </c>
      <c r="AK143" s="5">
        <f t="shared" si="60"/>
        <v>0.8538141470180306</v>
      </c>
      <c r="AL143" s="4">
        <f t="shared" si="79"/>
        <v>19.634954084936208</v>
      </c>
      <c r="AM143" s="38">
        <f t="shared" si="80"/>
        <v>0.52253750915931074</v>
      </c>
      <c r="AN143" s="38">
        <f t="shared" si="81"/>
        <v>0.54400000000000004</v>
      </c>
      <c r="AO143" s="38">
        <f t="shared" si="82"/>
        <v>9.6054689183696816E-4</v>
      </c>
      <c r="AP143" s="2">
        <v>13.6</v>
      </c>
      <c r="AQ143" s="2">
        <v>5.72</v>
      </c>
      <c r="AR143" s="2">
        <v>13.6</v>
      </c>
      <c r="AS143" s="2">
        <v>11.46</v>
      </c>
      <c r="AT143" s="2">
        <v>13.6</v>
      </c>
      <c r="AU143" s="2">
        <v>3.21</v>
      </c>
      <c r="AV143" s="8">
        <f t="shared" si="70"/>
        <v>13.6</v>
      </c>
      <c r="AW143" s="5">
        <f t="shared" si="71"/>
        <v>8.59</v>
      </c>
      <c r="AX143" s="5">
        <f t="shared" si="61"/>
        <v>0.88283658787255903</v>
      </c>
      <c r="AY143" s="4">
        <f t="shared" si="83"/>
        <v>19.634954084936208</v>
      </c>
      <c r="AZ143" s="38">
        <f t="shared" si="84"/>
        <v>0.4374851075710019</v>
      </c>
      <c r="BA143" s="38">
        <f t="shared" si="85"/>
        <v>0.54400000000000004</v>
      </c>
      <c r="BB143" s="38">
        <f t="shared" si="86"/>
        <v>8.042005653878711E-4</v>
      </c>
    </row>
    <row r="144" spans="2:54" x14ac:dyDescent="0.25">
      <c r="B144" s="2">
        <v>13.7</v>
      </c>
      <c r="C144" s="2">
        <v>2.7</v>
      </c>
      <c r="D144" s="2">
        <v>13.7</v>
      </c>
      <c r="E144" s="2">
        <v>2.88</v>
      </c>
      <c r="F144" s="2">
        <v>13.7</v>
      </c>
      <c r="G144" s="2">
        <v>3.41</v>
      </c>
      <c r="H144" s="8">
        <f t="shared" si="62"/>
        <v>13.699999999999998</v>
      </c>
      <c r="I144" s="5">
        <f t="shared" si="63"/>
        <v>2.9966666666666666</v>
      </c>
      <c r="J144" s="5">
        <f t="shared" si="72"/>
        <v>2.9966666666666666</v>
      </c>
      <c r="K144" s="5">
        <f t="shared" si="64"/>
        <v>0.47921108742004265</v>
      </c>
      <c r="L144" s="4">
        <f t="shared" si="65"/>
        <v>19.634954084936208</v>
      </c>
      <c r="M144" s="38">
        <f t="shared" si="66"/>
        <v>0.15261898009558816</v>
      </c>
      <c r="N144" s="38">
        <f t="shared" si="67"/>
        <v>0.54799999999999993</v>
      </c>
      <c r="O144" s="41">
        <v>137</v>
      </c>
      <c r="P144" s="2"/>
      <c r="Q144" s="2"/>
      <c r="R144" s="2">
        <v>13.7</v>
      </c>
      <c r="S144" s="2">
        <v>10.27</v>
      </c>
      <c r="T144" s="2">
        <v>13.7</v>
      </c>
      <c r="U144" s="2">
        <v>11.35</v>
      </c>
      <c r="V144" s="8">
        <f t="shared" si="68"/>
        <v>13.7</v>
      </c>
      <c r="W144" s="5">
        <f t="shared" si="69"/>
        <v>10.809999999999999</v>
      </c>
      <c r="X144" s="5">
        <f t="shared" si="59"/>
        <v>0.69696969696969691</v>
      </c>
      <c r="Y144" s="4">
        <f t="shared" si="73"/>
        <v>19.634954084936208</v>
      </c>
      <c r="Z144" s="38">
        <f t="shared" si="74"/>
        <v>0.55054877914348432</v>
      </c>
      <c r="AA144" s="38">
        <f t="shared" si="75"/>
        <v>0.54799999999999993</v>
      </c>
      <c r="AB144" s="38">
        <f t="shared" si="76"/>
        <v>1.0046510568311759E-3</v>
      </c>
      <c r="AC144" s="2">
        <v>13.7</v>
      </c>
      <c r="AD144" s="2">
        <v>8.8699999999999992</v>
      </c>
      <c r="AE144" s="2">
        <v>13.7</v>
      </c>
      <c r="AF144" s="2">
        <v>8.75</v>
      </c>
      <c r="AG144" s="2">
        <v>13.7</v>
      </c>
      <c r="AH144" s="2">
        <v>11.53</v>
      </c>
      <c r="AI144" s="1">
        <f t="shared" si="77"/>
        <v>13.699999999999998</v>
      </c>
      <c r="AJ144" s="4">
        <f t="shared" si="78"/>
        <v>9.7166666666666668</v>
      </c>
      <c r="AK144" s="5">
        <f t="shared" si="60"/>
        <v>0.80859916782246888</v>
      </c>
      <c r="AL144" s="4">
        <f t="shared" si="79"/>
        <v>19.634954084936208</v>
      </c>
      <c r="AM144" s="38">
        <f t="shared" si="80"/>
        <v>0.49486576972039992</v>
      </c>
      <c r="AN144" s="38">
        <f t="shared" si="81"/>
        <v>0.54799999999999993</v>
      </c>
      <c r="AO144" s="38">
        <f t="shared" si="82"/>
        <v>9.0303972576715331E-4</v>
      </c>
      <c r="AP144" s="2">
        <v>13.7</v>
      </c>
      <c r="AQ144" s="2">
        <v>5.56</v>
      </c>
      <c r="AR144" s="2">
        <v>13.7</v>
      </c>
      <c r="AS144" s="2">
        <v>9.9</v>
      </c>
      <c r="AT144" s="2">
        <v>13.7</v>
      </c>
      <c r="AU144" s="2">
        <v>3.95</v>
      </c>
      <c r="AV144" s="8">
        <f t="shared" si="70"/>
        <v>13.7</v>
      </c>
      <c r="AW144" s="5">
        <f t="shared" si="71"/>
        <v>7.73</v>
      </c>
      <c r="AX144" s="5">
        <f t="shared" si="61"/>
        <v>0.7944501541623844</v>
      </c>
      <c r="AY144" s="4">
        <f t="shared" si="83"/>
        <v>19.634954084936208</v>
      </c>
      <c r="AZ144" s="38">
        <f t="shared" si="84"/>
        <v>0.39368566723211235</v>
      </c>
      <c r="BA144" s="38">
        <f t="shared" si="85"/>
        <v>0.54799999999999993</v>
      </c>
      <c r="BB144" s="38">
        <f t="shared" si="86"/>
        <v>7.1840450224838032E-4</v>
      </c>
    </row>
    <row r="145" spans="2:54" x14ac:dyDescent="0.25">
      <c r="B145" s="2">
        <v>13.8</v>
      </c>
      <c r="C145" s="2">
        <v>1.94</v>
      </c>
      <c r="D145" s="2">
        <v>13.8</v>
      </c>
      <c r="E145" s="2">
        <v>3.29</v>
      </c>
      <c r="F145" s="2">
        <v>13.8</v>
      </c>
      <c r="G145" s="2">
        <v>3.61</v>
      </c>
      <c r="H145" s="8">
        <f t="shared" si="62"/>
        <v>13.800000000000002</v>
      </c>
      <c r="I145" s="5">
        <f t="shared" si="63"/>
        <v>2.9466666666666668</v>
      </c>
      <c r="J145" s="5">
        <f t="shared" si="72"/>
        <v>2.9466666666666668</v>
      </c>
      <c r="K145" s="5">
        <f t="shared" si="64"/>
        <v>0.47121535181236679</v>
      </c>
      <c r="L145" s="4">
        <f t="shared" si="65"/>
        <v>19.634954084936208</v>
      </c>
      <c r="M145" s="38">
        <f t="shared" si="66"/>
        <v>0.15007250100611785</v>
      </c>
      <c r="N145" s="38">
        <f t="shared" si="67"/>
        <v>0.55200000000000005</v>
      </c>
      <c r="O145" s="41">
        <v>138</v>
      </c>
      <c r="P145" s="2"/>
      <c r="Q145" s="2"/>
      <c r="R145" s="2">
        <v>13.8</v>
      </c>
      <c r="S145" s="2">
        <v>9.74</v>
      </c>
      <c r="T145" s="2">
        <v>13.8</v>
      </c>
      <c r="U145" s="2">
        <v>10.86</v>
      </c>
      <c r="V145" s="8">
        <f t="shared" si="68"/>
        <v>13.8</v>
      </c>
      <c r="W145" s="5">
        <f t="shared" si="69"/>
        <v>10.3</v>
      </c>
      <c r="X145" s="5">
        <f t="shared" si="59"/>
        <v>0.6640876853642812</v>
      </c>
      <c r="Y145" s="4">
        <f t="shared" si="73"/>
        <v>19.634954084936208</v>
      </c>
      <c r="Z145" s="38">
        <f t="shared" si="74"/>
        <v>0.52457469243088706</v>
      </c>
      <c r="AA145" s="38">
        <f t="shared" si="75"/>
        <v>0.55200000000000005</v>
      </c>
      <c r="AB145" s="38">
        <f t="shared" si="76"/>
        <v>9.5031647179508508E-4</v>
      </c>
      <c r="AC145" s="2">
        <v>13.8</v>
      </c>
      <c r="AD145" s="2">
        <v>9.69</v>
      </c>
      <c r="AE145" s="2">
        <v>13.8</v>
      </c>
      <c r="AF145" s="2">
        <v>8.4</v>
      </c>
      <c r="AG145" s="2">
        <v>13.8</v>
      </c>
      <c r="AH145" s="2">
        <v>8.58</v>
      </c>
      <c r="AI145" s="1">
        <f t="shared" si="77"/>
        <v>13.800000000000002</v>
      </c>
      <c r="AJ145" s="4">
        <f t="shared" si="78"/>
        <v>8.89</v>
      </c>
      <c r="AK145" s="5">
        <f t="shared" si="60"/>
        <v>0.73980582524271854</v>
      </c>
      <c r="AL145" s="4">
        <f t="shared" si="79"/>
        <v>19.634954084936208</v>
      </c>
      <c r="AM145" s="38">
        <f t="shared" si="80"/>
        <v>0.45276398210782387</v>
      </c>
      <c r="AN145" s="38">
        <f t="shared" si="81"/>
        <v>0.55200000000000005</v>
      </c>
      <c r="AO145" s="38">
        <f t="shared" si="82"/>
        <v>8.2022460526779686E-4</v>
      </c>
      <c r="AP145" s="2">
        <v>13.8</v>
      </c>
      <c r="AQ145" s="2">
        <v>5.7</v>
      </c>
      <c r="AR145" s="2">
        <v>13.8</v>
      </c>
      <c r="AS145" s="2">
        <v>8.76</v>
      </c>
      <c r="AT145" s="2">
        <v>13.8</v>
      </c>
      <c r="AU145" s="2">
        <v>4.92</v>
      </c>
      <c r="AV145" s="8">
        <f t="shared" si="70"/>
        <v>13.8</v>
      </c>
      <c r="AW145" s="5">
        <f t="shared" si="71"/>
        <v>7.23</v>
      </c>
      <c r="AX145" s="5">
        <f t="shared" si="61"/>
        <v>0.74306269270298053</v>
      </c>
      <c r="AY145" s="4">
        <f t="shared" si="83"/>
        <v>19.634954084936208</v>
      </c>
      <c r="AZ145" s="38">
        <f t="shared" si="84"/>
        <v>0.36822087633740908</v>
      </c>
      <c r="BA145" s="38">
        <f t="shared" si="85"/>
        <v>0.55200000000000005</v>
      </c>
      <c r="BB145" s="38">
        <f t="shared" si="86"/>
        <v>6.6706680495907445E-4</v>
      </c>
    </row>
    <row r="146" spans="2:54" x14ac:dyDescent="0.25">
      <c r="B146" s="2">
        <v>13.9</v>
      </c>
      <c r="C146" s="2">
        <v>1.71</v>
      </c>
      <c r="D146" s="2">
        <v>13.9</v>
      </c>
      <c r="E146" s="2">
        <v>3.27</v>
      </c>
      <c r="F146" s="2">
        <v>13.9</v>
      </c>
      <c r="G146" s="2">
        <v>2.38</v>
      </c>
      <c r="H146" s="8">
        <f t="shared" si="62"/>
        <v>13.9</v>
      </c>
      <c r="I146" s="5">
        <f t="shared" si="63"/>
        <v>2.4533333333333336</v>
      </c>
      <c r="J146" s="5">
        <f t="shared" si="72"/>
        <v>2.4533333333333336</v>
      </c>
      <c r="K146" s="5">
        <f t="shared" si="64"/>
        <v>0.39232409381663119</v>
      </c>
      <c r="L146" s="4">
        <f t="shared" si="65"/>
        <v>19.634954084936208</v>
      </c>
      <c r="M146" s="38">
        <f t="shared" si="66"/>
        <v>0.12494724065667731</v>
      </c>
      <c r="N146" s="38">
        <f t="shared" si="67"/>
        <v>0.55600000000000005</v>
      </c>
      <c r="O146" s="41">
        <v>139</v>
      </c>
      <c r="P146" s="2"/>
      <c r="Q146" s="2"/>
      <c r="R146" s="2">
        <v>13.9</v>
      </c>
      <c r="S146" s="2">
        <v>9.99</v>
      </c>
      <c r="T146" s="2">
        <v>13.9</v>
      </c>
      <c r="U146" s="2">
        <v>10.130000000000001</v>
      </c>
      <c r="V146" s="8">
        <f t="shared" si="68"/>
        <v>13.9</v>
      </c>
      <c r="W146" s="5">
        <f t="shared" si="69"/>
        <v>10.06</v>
      </c>
      <c r="X146" s="5">
        <f t="shared" si="59"/>
        <v>0.64861379754996784</v>
      </c>
      <c r="Y146" s="4">
        <f t="shared" si="73"/>
        <v>19.634954084936208</v>
      </c>
      <c r="Z146" s="38">
        <f t="shared" si="74"/>
        <v>0.5123515928014295</v>
      </c>
      <c r="AA146" s="38">
        <f t="shared" si="75"/>
        <v>0.55600000000000005</v>
      </c>
      <c r="AB146" s="38">
        <f t="shared" si="76"/>
        <v>9.2149567050616821E-4</v>
      </c>
      <c r="AC146" s="2">
        <v>13.9</v>
      </c>
      <c r="AD146" s="2">
        <v>11.02</v>
      </c>
      <c r="AE146" s="2">
        <v>13.9</v>
      </c>
      <c r="AF146" s="2">
        <v>8.5</v>
      </c>
      <c r="AG146" s="2">
        <v>13.9</v>
      </c>
      <c r="AH146" s="2">
        <v>8.85</v>
      </c>
      <c r="AI146" s="1">
        <f t="shared" si="77"/>
        <v>13.9</v>
      </c>
      <c r="AJ146" s="4">
        <f t="shared" si="78"/>
        <v>9.4566666666666652</v>
      </c>
      <c r="AK146" s="5">
        <f t="shared" si="60"/>
        <v>0.78696255201109566</v>
      </c>
      <c r="AL146" s="4">
        <f t="shared" si="79"/>
        <v>19.634954084936208</v>
      </c>
      <c r="AM146" s="38">
        <f t="shared" si="80"/>
        <v>0.48162407845515415</v>
      </c>
      <c r="AN146" s="38">
        <f t="shared" si="81"/>
        <v>0.55600000000000005</v>
      </c>
      <c r="AO146" s="38">
        <f t="shared" si="82"/>
        <v>8.6623035693373046E-4</v>
      </c>
      <c r="AP146" s="2">
        <v>13.9</v>
      </c>
      <c r="AQ146" s="2">
        <v>5.0599999999999996</v>
      </c>
      <c r="AR146" s="2">
        <v>13.9</v>
      </c>
      <c r="AS146" s="2">
        <v>8.08</v>
      </c>
      <c r="AT146" s="2">
        <v>13.9</v>
      </c>
      <c r="AU146" s="2">
        <v>4.3499999999999996</v>
      </c>
      <c r="AV146" s="8">
        <f t="shared" si="70"/>
        <v>13.9</v>
      </c>
      <c r="AW146" s="5">
        <f t="shared" si="71"/>
        <v>6.57</v>
      </c>
      <c r="AX146" s="5">
        <f t="shared" si="61"/>
        <v>0.67523124357656727</v>
      </c>
      <c r="AY146" s="4">
        <f t="shared" si="83"/>
        <v>19.634954084936208</v>
      </c>
      <c r="AZ146" s="38">
        <f t="shared" si="84"/>
        <v>0.33460735235640077</v>
      </c>
      <c r="BA146" s="38">
        <f t="shared" si="85"/>
        <v>0.55600000000000005</v>
      </c>
      <c r="BB146" s="38">
        <f t="shared" si="86"/>
        <v>6.0181178481367038E-4</v>
      </c>
    </row>
    <row r="147" spans="2:54" x14ac:dyDescent="0.25">
      <c r="B147" s="2">
        <v>14</v>
      </c>
      <c r="C147" s="2">
        <v>1.97</v>
      </c>
      <c r="D147" s="2">
        <v>14</v>
      </c>
      <c r="E147" s="2">
        <v>2.9</v>
      </c>
      <c r="F147" s="2">
        <v>14</v>
      </c>
      <c r="G147" s="2">
        <v>2.91</v>
      </c>
      <c r="H147" s="8">
        <f t="shared" si="62"/>
        <v>14</v>
      </c>
      <c r="I147" s="5">
        <f t="shared" si="63"/>
        <v>2.5933333333333333</v>
      </c>
      <c r="J147" s="5">
        <f t="shared" si="72"/>
        <v>2.5933333333333333</v>
      </c>
      <c r="K147" s="5">
        <f t="shared" si="64"/>
        <v>0.41471215351812368</v>
      </c>
      <c r="L147" s="4">
        <f t="shared" si="65"/>
        <v>19.634954084936208</v>
      </c>
      <c r="M147" s="38">
        <f t="shared" si="66"/>
        <v>0.13207738210719422</v>
      </c>
      <c r="N147" s="38">
        <f t="shared" si="67"/>
        <v>0.56000000000000005</v>
      </c>
      <c r="O147" s="41">
        <v>140</v>
      </c>
      <c r="P147" s="2"/>
      <c r="Q147" s="2"/>
      <c r="R147" s="2">
        <v>14</v>
      </c>
      <c r="S147" s="2">
        <v>9.36</v>
      </c>
      <c r="T147" s="2">
        <v>14</v>
      </c>
      <c r="U147" s="2">
        <v>9.41</v>
      </c>
      <c r="V147" s="8">
        <f t="shared" si="68"/>
        <v>14</v>
      </c>
      <c r="W147" s="5">
        <f t="shared" si="69"/>
        <v>9.3849999999999998</v>
      </c>
      <c r="X147" s="5">
        <f t="shared" si="59"/>
        <v>0.60509348807221142</v>
      </c>
      <c r="Y147" s="4">
        <f t="shared" si="73"/>
        <v>19.634954084936208</v>
      </c>
      <c r="Z147" s="38">
        <f t="shared" si="74"/>
        <v>0.47797412509358006</v>
      </c>
      <c r="AA147" s="38">
        <f t="shared" si="75"/>
        <v>0.56000000000000005</v>
      </c>
      <c r="AB147" s="38">
        <f t="shared" si="76"/>
        <v>8.5352522338139286E-4</v>
      </c>
      <c r="AC147" s="2">
        <v>14</v>
      </c>
      <c r="AD147" s="2">
        <v>9.98</v>
      </c>
      <c r="AE147" s="2">
        <v>14</v>
      </c>
      <c r="AF147" s="2">
        <v>9.6300000000000008</v>
      </c>
      <c r="AG147" s="2">
        <v>14</v>
      </c>
      <c r="AH147" s="2">
        <v>8.7200000000000006</v>
      </c>
      <c r="AI147" s="1">
        <f t="shared" si="77"/>
        <v>14</v>
      </c>
      <c r="AJ147" s="4">
        <f t="shared" si="78"/>
        <v>9.4433333333333334</v>
      </c>
      <c r="AK147" s="5">
        <f t="shared" si="60"/>
        <v>0.78585298196948694</v>
      </c>
      <c r="AL147" s="4">
        <f t="shared" si="79"/>
        <v>19.634954084936208</v>
      </c>
      <c r="AM147" s="38">
        <f t="shared" si="80"/>
        <v>0.4809450173646288</v>
      </c>
      <c r="AN147" s="38">
        <f t="shared" si="81"/>
        <v>0.56000000000000005</v>
      </c>
      <c r="AO147" s="38">
        <f t="shared" si="82"/>
        <v>8.5883038815112278E-4</v>
      </c>
      <c r="AP147" s="2">
        <v>14</v>
      </c>
      <c r="AQ147" s="2">
        <v>5.08</v>
      </c>
      <c r="AR147" s="2">
        <v>14</v>
      </c>
      <c r="AS147" s="2">
        <v>6.36</v>
      </c>
      <c r="AT147" s="2">
        <v>14</v>
      </c>
      <c r="AU147" s="2">
        <v>4.34</v>
      </c>
      <c r="AV147" s="8">
        <f t="shared" si="70"/>
        <v>14</v>
      </c>
      <c r="AW147" s="5">
        <f t="shared" si="71"/>
        <v>5.7200000000000006</v>
      </c>
      <c r="AX147" s="5">
        <f t="shared" si="61"/>
        <v>0.58787255909558067</v>
      </c>
      <c r="AY147" s="4">
        <f t="shared" si="83"/>
        <v>19.634954084936208</v>
      </c>
      <c r="AZ147" s="38">
        <f t="shared" si="84"/>
        <v>0.29131720783540527</v>
      </c>
      <c r="BA147" s="38">
        <f t="shared" si="85"/>
        <v>0.56000000000000005</v>
      </c>
      <c r="BB147" s="38">
        <f t="shared" si="86"/>
        <v>5.202092997060808E-4</v>
      </c>
    </row>
    <row r="148" spans="2:54" x14ac:dyDescent="0.25">
      <c r="B148" s="2">
        <v>14.1</v>
      </c>
      <c r="C148" s="2">
        <v>1.99</v>
      </c>
      <c r="D148" s="2">
        <v>14.1</v>
      </c>
      <c r="E148" s="2">
        <v>2.4500000000000002</v>
      </c>
      <c r="F148" s="2">
        <v>14.1</v>
      </c>
      <c r="G148" s="2">
        <v>2.4900000000000002</v>
      </c>
      <c r="H148" s="8">
        <f t="shared" si="62"/>
        <v>14.1</v>
      </c>
      <c r="I148" s="5">
        <f t="shared" si="63"/>
        <v>2.31</v>
      </c>
      <c r="J148" s="5">
        <f t="shared" si="72"/>
        <v>2.31</v>
      </c>
      <c r="K148" s="5">
        <f t="shared" si="64"/>
        <v>0.36940298507462688</v>
      </c>
      <c r="L148" s="4">
        <f t="shared" si="65"/>
        <v>19.634954084936208</v>
      </c>
      <c r="M148" s="38">
        <f t="shared" si="66"/>
        <v>0.11764733393352904</v>
      </c>
      <c r="N148" s="38">
        <f t="shared" si="67"/>
        <v>0.56399999999999995</v>
      </c>
      <c r="O148" s="41">
        <v>141</v>
      </c>
      <c r="P148" s="2"/>
      <c r="Q148" s="2"/>
      <c r="R148" s="2">
        <v>14.1</v>
      </c>
      <c r="S148" s="2">
        <v>9.94</v>
      </c>
      <c r="T148" s="2">
        <v>14.1</v>
      </c>
      <c r="U148" s="2">
        <v>9.81</v>
      </c>
      <c r="V148" s="8">
        <f t="shared" si="68"/>
        <v>14.1</v>
      </c>
      <c r="W148" s="5">
        <f t="shared" si="69"/>
        <v>9.875</v>
      </c>
      <c r="X148" s="5">
        <f t="shared" si="59"/>
        <v>0.63668600902643457</v>
      </c>
      <c r="Y148" s="4">
        <f t="shared" si="73"/>
        <v>19.634954084936208</v>
      </c>
      <c r="Z148" s="38">
        <f t="shared" si="74"/>
        <v>0.50292962017038922</v>
      </c>
      <c r="AA148" s="38">
        <f t="shared" si="75"/>
        <v>0.56399999999999995</v>
      </c>
      <c r="AB148" s="38">
        <f t="shared" si="76"/>
        <v>8.9171918469927185E-4</v>
      </c>
      <c r="AC148" s="2">
        <v>14.1</v>
      </c>
      <c r="AD148" s="2">
        <v>9.74</v>
      </c>
      <c r="AE148" s="2">
        <v>14.1</v>
      </c>
      <c r="AF148" s="2">
        <v>11.89</v>
      </c>
      <c r="AG148" s="2">
        <v>14.1</v>
      </c>
      <c r="AH148" s="2">
        <v>9.02</v>
      </c>
      <c r="AI148" s="1">
        <f t="shared" si="77"/>
        <v>14.1</v>
      </c>
      <c r="AJ148" s="4">
        <f t="shared" si="78"/>
        <v>10.216666666666667</v>
      </c>
      <c r="AK148" s="5">
        <f t="shared" si="60"/>
        <v>0.85020804438280173</v>
      </c>
      <c r="AL148" s="4">
        <f t="shared" si="79"/>
        <v>19.634954084936208</v>
      </c>
      <c r="AM148" s="38">
        <f t="shared" si="80"/>
        <v>0.52033056061510319</v>
      </c>
      <c r="AN148" s="38">
        <f t="shared" si="81"/>
        <v>0.56399999999999995</v>
      </c>
      <c r="AO148" s="38">
        <f t="shared" si="82"/>
        <v>9.2257191598422571E-4</v>
      </c>
      <c r="AP148" s="2">
        <v>14.1</v>
      </c>
      <c r="AQ148" s="2">
        <v>4.4400000000000004</v>
      </c>
      <c r="AR148" s="2">
        <v>14.1</v>
      </c>
      <c r="AS148" s="2">
        <v>4.53</v>
      </c>
      <c r="AT148" s="2">
        <v>14.1</v>
      </c>
      <c r="AU148" s="2">
        <v>4.8899999999999997</v>
      </c>
      <c r="AV148" s="8">
        <f t="shared" si="70"/>
        <v>14.1</v>
      </c>
      <c r="AW148" s="5">
        <f t="shared" si="71"/>
        <v>4.4850000000000003</v>
      </c>
      <c r="AX148" s="5">
        <f t="shared" si="61"/>
        <v>0.46094552929085303</v>
      </c>
      <c r="AY148" s="4">
        <f t="shared" si="83"/>
        <v>19.634954084936208</v>
      </c>
      <c r="AZ148" s="38">
        <f t="shared" si="84"/>
        <v>0.22841917432548819</v>
      </c>
      <c r="BA148" s="38">
        <f t="shared" si="85"/>
        <v>0.56399999999999995</v>
      </c>
      <c r="BB148" s="38">
        <f t="shared" si="86"/>
        <v>4.049985360380997E-4</v>
      </c>
    </row>
    <row r="149" spans="2:54" x14ac:dyDescent="0.25">
      <c r="B149" s="2">
        <v>14.2</v>
      </c>
      <c r="C149" s="2">
        <v>3.07</v>
      </c>
      <c r="D149" s="2">
        <v>14.2</v>
      </c>
      <c r="E149" s="2">
        <v>2.67</v>
      </c>
      <c r="F149" s="2">
        <v>14.2</v>
      </c>
      <c r="G149" s="2">
        <v>2.81</v>
      </c>
      <c r="H149" s="8">
        <f t="shared" si="62"/>
        <v>14.199999999999998</v>
      </c>
      <c r="I149" s="5">
        <f t="shared" si="63"/>
        <v>2.85</v>
      </c>
      <c r="J149" s="5">
        <f t="shared" si="72"/>
        <v>2.85</v>
      </c>
      <c r="K149" s="5">
        <f t="shared" si="64"/>
        <v>0.45575692963752668</v>
      </c>
      <c r="L149" s="4">
        <f t="shared" si="65"/>
        <v>19.634954084936208</v>
      </c>
      <c r="M149" s="38">
        <f t="shared" si="66"/>
        <v>0.14514930809980855</v>
      </c>
      <c r="N149" s="38">
        <f t="shared" si="67"/>
        <v>0.56799999999999995</v>
      </c>
      <c r="O149" s="41">
        <v>142</v>
      </c>
      <c r="P149" s="2"/>
      <c r="Q149" s="2"/>
      <c r="R149" s="2">
        <v>14.2</v>
      </c>
      <c r="S149" s="2">
        <v>9.8699999999999992</v>
      </c>
      <c r="T149" s="2">
        <v>14.2</v>
      </c>
      <c r="U149" s="2">
        <v>10.34</v>
      </c>
      <c r="V149" s="8">
        <f t="shared" si="68"/>
        <v>14.2</v>
      </c>
      <c r="W149" s="5">
        <f t="shared" si="69"/>
        <v>10.105</v>
      </c>
      <c r="X149" s="5">
        <f t="shared" si="59"/>
        <v>0.6515151515151516</v>
      </c>
      <c r="Y149" s="4">
        <f t="shared" si="73"/>
        <v>19.634954084936208</v>
      </c>
      <c r="Z149" s="38">
        <f t="shared" si="74"/>
        <v>0.51464342398195273</v>
      </c>
      <c r="AA149" s="38">
        <f t="shared" si="75"/>
        <v>0.56799999999999995</v>
      </c>
      <c r="AB149" s="38">
        <f t="shared" si="76"/>
        <v>9.0606236616540975E-4</v>
      </c>
      <c r="AC149" s="2">
        <v>14.2</v>
      </c>
      <c r="AD149" s="2">
        <v>8.77</v>
      </c>
      <c r="AE149" s="2">
        <v>14.2</v>
      </c>
      <c r="AF149" s="2">
        <v>14.17</v>
      </c>
      <c r="AG149" s="2">
        <v>14.2</v>
      </c>
      <c r="AH149" s="2">
        <v>9.7799999999999994</v>
      </c>
      <c r="AI149" s="1">
        <f t="shared" si="77"/>
        <v>14.199999999999998</v>
      </c>
      <c r="AJ149" s="4">
        <f t="shared" si="78"/>
        <v>10.906666666666666</v>
      </c>
      <c r="AK149" s="5">
        <f t="shared" si="60"/>
        <v>0.90762829403606105</v>
      </c>
      <c r="AL149" s="4">
        <f t="shared" si="79"/>
        <v>19.634954084936208</v>
      </c>
      <c r="AM149" s="38">
        <f t="shared" si="80"/>
        <v>0.55547197204979359</v>
      </c>
      <c r="AN149" s="38">
        <f t="shared" si="81"/>
        <v>0.56799999999999995</v>
      </c>
      <c r="AO149" s="38">
        <f t="shared" si="82"/>
        <v>9.7794361276372127E-4</v>
      </c>
      <c r="AP149" s="2">
        <v>14.2</v>
      </c>
      <c r="AQ149" s="2">
        <v>5.49</v>
      </c>
      <c r="AR149" s="2">
        <v>14.2</v>
      </c>
      <c r="AS149" s="2">
        <v>4.41</v>
      </c>
      <c r="AT149" s="2">
        <v>14.2</v>
      </c>
      <c r="AU149" s="2">
        <v>4.1100000000000003</v>
      </c>
      <c r="AV149" s="8">
        <f t="shared" si="70"/>
        <v>14.2</v>
      </c>
      <c r="AW149" s="5">
        <f t="shared" si="71"/>
        <v>4.95</v>
      </c>
      <c r="AX149" s="5">
        <f t="shared" si="61"/>
        <v>0.5087358684480987</v>
      </c>
      <c r="AY149" s="4">
        <f t="shared" si="83"/>
        <v>19.634954084936208</v>
      </c>
      <c r="AZ149" s="38">
        <f t="shared" si="84"/>
        <v>0.25210142985756223</v>
      </c>
      <c r="BA149" s="38">
        <f t="shared" si="85"/>
        <v>0.56799999999999995</v>
      </c>
      <c r="BB149" s="38">
        <f t="shared" si="86"/>
        <v>4.4384054552387719E-4</v>
      </c>
    </row>
    <row r="150" spans="2:54" x14ac:dyDescent="0.25">
      <c r="B150" s="2">
        <v>14.3</v>
      </c>
      <c r="C150" s="2">
        <v>3.64</v>
      </c>
      <c r="D150" s="2">
        <v>14.3</v>
      </c>
      <c r="E150" s="2">
        <v>2.89</v>
      </c>
      <c r="F150" s="2">
        <v>14.3</v>
      </c>
      <c r="G150" s="2">
        <v>3.26</v>
      </c>
      <c r="H150" s="8">
        <f t="shared" si="62"/>
        <v>14.300000000000002</v>
      </c>
      <c r="I150" s="5">
        <f t="shared" si="63"/>
        <v>3.2633333333333332</v>
      </c>
      <c r="J150" s="5">
        <f t="shared" si="72"/>
        <v>3.2633333333333332</v>
      </c>
      <c r="K150" s="5">
        <f t="shared" si="64"/>
        <v>0.52185501066098083</v>
      </c>
      <c r="L150" s="4">
        <f t="shared" si="65"/>
        <v>19.634954084936208</v>
      </c>
      <c r="M150" s="38">
        <f t="shared" si="66"/>
        <v>0.16620020190609655</v>
      </c>
      <c r="N150" s="38">
        <f t="shared" si="67"/>
        <v>0.57200000000000006</v>
      </c>
      <c r="O150" s="41">
        <v>143</v>
      </c>
      <c r="P150" s="2"/>
      <c r="Q150" s="2"/>
      <c r="R150" s="2">
        <v>14.3</v>
      </c>
      <c r="S150" s="2">
        <v>9.5</v>
      </c>
      <c r="T150" s="2">
        <v>14.3</v>
      </c>
      <c r="U150" s="2">
        <v>10.08</v>
      </c>
      <c r="V150" s="8">
        <f t="shared" si="68"/>
        <v>14.3</v>
      </c>
      <c r="W150" s="5">
        <f t="shared" si="69"/>
        <v>9.7899999999999991</v>
      </c>
      <c r="X150" s="5">
        <f t="shared" si="59"/>
        <v>0.63120567375886516</v>
      </c>
      <c r="Y150" s="4">
        <f t="shared" si="73"/>
        <v>19.634954084936208</v>
      </c>
      <c r="Z150" s="38">
        <f t="shared" si="74"/>
        <v>0.49860060571828968</v>
      </c>
      <c r="AA150" s="38">
        <f t="shared" si="75"/>
        <v>0.57200000000000006</v>
      </c>
      <c r="AB150" s="38">
        <f t="shared" si="76"/>
        <v>8.7167938062638055E-4</v>
      </c>
      <c r="AC150" s="2">
        <v>14.3</v>
      </c>
      <c r="AD150" s="2">
        <v>7.64</v>
      </c>
      <c r="AE150" s="2">
        <v>14.3</v>
      </c>
      <c r="AF150" s="2">
        <v>11.5</v>
      </c>
      <c r="AG150" s="2">
        <v>14.3</v>
      </c>
      <c r="AH150" s="2">
        <v>9.7100000000000009</v>
      </c>
      <c r="AI150" s="1">
        <f t="shared" si="77"/>
        <v>14.300000000000002</v>
      </c>
      <c r="AJ150" s="4">
        <f t="shared" si="78"/>
        <v>9.6166666666666671</v>
      </c>
      <c r="AK150" s="5">
        <f t="shared" si="60"/>
        <v>0.80027739251040231</v>
      </c>
      <c r="AL150" s="4">
        <f t="shared" si="79"/>
        <v>19.634954084936208</v>
      </c>
      <c r="AM150" s="38">
        <f t="shared" si="80"/>
        <v>0.48977281154145924</v>
      </c>
      <c r="AN150" s="38">
        <f t="shared" si="81"/>
        <v>0.57200000000000006</v>
      </c>
      <c r="AO150" s="38">
        <f t="shared" si="82"/>
        <v>8.5624617402353003E-4</v>
      </c>
      <c r="AP150" s="2">
        <v>14.3</v>
      </c>
      <c r="AQ150" s="2">
        <v>4.92</v>
      </c>
      <c r="AR150" s="2">
        <v>14.3</v>
      </c>
      <c r="AS150" s="2">
        <v>4.5999999999999996</v>
      </c>
      <c r="AT150" s="2">
        <v>14.3</v>
      </c>
      <c r="AU150" s="2">
        <v>3.25</v>
      </c>
      <c r="AV150" s="8">
        <f t="shared" si="70"/>
        <v>14.3</v>
      </c>
      <c r="AW150" s="5">
        <f t="shared" si="71"/>
        <v>4.76</v>
      </c>
      <c r="AX150" s="5">
        <f t="shared" si="61"/>
        <v>0.48920863309352514</v>
      </c>
      <c r="AY150" s="4">
        <f t="shared" si="83"/>
        <v>19.634954084936208</v>
      </c>
      <c r="AZ150" s="38">
        <f t="shared" si="84"/>
        <v>0.24242480931757496</v>
      </c>
      <c r="BA150" s="38">
        <f t="shared" si="85"/>
        <v>0.57200000000000006</v>
      </c>
      <c r="BB150" s="38">
        <f t="shared" si="86"/>
        <v>4.2381959670904711E-4</v>
      </c>
    </row>
    <row r="151" spans="2:54" x14ac:dyDescent="0.25">
      <c r="B151" s="2">
        <v>14.4</v>
      </c>
      <c r="C151" s="2">
        <v>3.49</v>
      </c>
      <c r="D151" s="2">
        <v>14.4</v>
      </c>
      <c r="E151" s="2">
        <v>1.66</v>
      </c>
      <c r="F151" s="2">
        <v>14.4</v>
      </c>
      <c r="G151" s="2">
        <v>3.39</v>
      </c>
      <c r="H151" s="8">
        <f t="shared" si="62"/>
        <v>14.4</v>
      </c>
      <c r="I151" s="5">
        <f t="shared" si="63"/>
        <v>2.8466666666666671</v>
      </c>
      <c r="J151" s="5">
        <f t="shared" si="72"/>
        <v>2.8466666666666671</v>
      </c>
      <c r="K151" s="5">
        <f t="shared" si="64"/>
        <v>0.45522388059701502</v>
      </c>
      <c r="L151" s="4">
        <f t="shared" si="65"/>
        <v>19.634954084936208</v>
      </c>
      <c r="M151" s="38">
        <f t="shared" si="66"/>
        <v>0.1449795428271772</v>
      </c>
      <c r="N151" s="38">
        <f t="shared" si="67"/>
        <v>0.57600000000000007</v>
      </c>
      <c r="O151" s="41">
        <v>144</v>
      </c>
      <c r="P151" s="2"/>
      <c r="Q151" s="2"/>
      <c r="R151" s="2">
        <v>14.4</v>
      </c>
      <c r="S151" s="2">
        <v>10.02</v>
      </c>
      <c r="T151" s="2">
        <v>14.4</v>
      </c>
      <c r="U151" s="2">
        <v>8.8000000000000007</v>
      </c>
      <c r="V151" s="8">
        <f t="shared" si="68"/>
        <v>14.4</v>
      </c>
      <c r="W151" s="5">
        <f t="shared" si="69"/>
        <v>9.41</v>
      </c>
      <c r="X151" s="5">
        <f t="shared" si="59"/>
        <v>0.60670535138620252</v>
      </c>
      <c r="Y151" s="4">
        <f t="shared" si="73"/>
        <v>19.634954084936208</v>
      </c>
      <c r="Z151" s="38">
        <f t="shared" si="74"/>
        <v>0.47924736463831524</v>
      </c>
      <c r="AA151" s="38">
        <f t="shared" si="75"/>
        <v>0.57600000000000007</v>
      </c>
      <c r="AB151" s="38">
        <f t="shared" si="76"/>
        <v>8.3202667471929718E-4</v>
      </c>
      <c r="AC151" s="2">
        <v>14.4</v>
      </c>
      <c r="AD151" s="2">
        <v>7.58</v>
      </c>
      <c r="AE151" s="2">
        <v>14.4</v>
      </c>
      <c r="AF151" s="2">
        <v>10.039999999999999</v>
      </c>
      <c r="AG151" s="2">
        <v>14.4</v>
      </c>
      <c r="AH151" s="2">
        <v>9.61</v>
      </c>
      <c r="AI151" s="1">
        <f t="shared" si="77"/>
        <v>14.4</v>
      </c>
      <c r="AJ151" s="4">
        <f t="shared" si="78"/>
        <v>9.0766666666666662</v>
      </c>
      <c r="AK151" s="5">
        <f t="shared" si="60"/>
        <v>0.75533980582524274</v>
      </c>
      <c r="AL151" s="4">
        <f t="shared" si="79"/>
        <v>19.634954084936208</v>
      </c>
      <c r="AM151" s="38">
        <f t="shared" si="80"/>
        <v>0.46227083737517971</v>
      </c>
      <c r="AN151" s="38">
        <f t="shared" si="81"/>
        <v>0.57600000000000007</v>
      </c>
      <c r="AO151" s="38">
        <f t="shared" si="82"/>
        <v>8.0255353710968693E-4</v>
      </c>
      <c r="AP151" s="2">
        <v>14.4</v>
      </c>
      <c r="AQ151" s="2">
        <v>4.29</v>
      </c>
      <c r="AR151" s="2">
        <v>14.4</v>
      </c>
      <c r="AS151" s="2">
        <v>4.6399999999999997</v>
      </c>
      <c r="AT151" s="2">
        <v>14.4</v>
      </c>
      <c r="AU151" s="2">
        <v>3.48</v>
      </c>
      <c r="AV151" s="8">
        <f t="shared" si="70"/>
        <v>14.4</v>
      </c>
      <c r="AW151" s="5">
        <f t="shared" si="71"/>
        <v>4.4649999999999999</v>
      </c>
      <c r="AX151" s="5">
        <f t="shared" si="61"/>
        <v>0.45889003083247681</v>
      </c>
      <c r="AY151" s="4">
        <f t="shared" si="83"/>
        <v>19.634954084936208</v>
      </c>
      <c r="AZ151" s="38">
        <f t="shared" si="84"/>
        <v>0.22740058268970004</v>
      </c>
      <c r="BA151" s="38">
        <f t="shared" si="85"/>
        <v>0.57600000000000007</v>
      </c>
      <c r="BB151" s="38">
        <f t="shared" si="86"/>
        <v>3.947926782807292E-4</v>
      </c>
    </row>
    <row r="152" spans="2:54" x14ac:dyDescent="0.25">
      <c r="B152" s="2">
        <v>14.5</v>
      </c>
      <c r="C152" s="2">
        <v>2.34</v>
      </c>
      <c r="D152" s="2">
        <v>14.5</v>
      </c>
      <c r="E152" s="2">
        <v>1.77</v>
      </c>
      <c r="F152" s="2">
        <v>14.5</v>
      </c>
      <c r="G152" s="2">
        <v>3.24</v>
      </c>
      <c r="H152" s="8">
        <f t="shared" si="62"/>
        <v>14.5</v>
      </c>
      <c r="I152" s="5">
        <f t="shared" si="63"/>
        <v>2.4499999999999997</v>
      </c>
      <c r="J152" s="5">
        <f t="shared" si="72"/>
        <v>2.4499999999999997</v>
      </c>
      <c r="K152" s="5">
        <f t="shared" si="64"/>
        <v>0.39179104477611937</v>
      </c>
      <c r="L152" s="4">
        <f t="shared" si="65"/>
        <v>19.634954084936208</v>
      </c>
      <c r="M152" s="38">
        <f t="shared" si="66"/>
        <v>0.12477747538404593</v>
      </c>
      <c r="N152" s="38">
        <f t="shared" si="67"/>
        <v>0.57999999999999996</v>
      </c>
      <c r="O152" s="41">
        <v>145</v>
      </c>
      <c r="P152" s="2"/>
      <c r="Q152" s="2"/>
      <c r="R152" s="2">
        <v>14.5</v>
      </c>
      <c r="S152" s="2">
        <v>8.8699999999999992</v>
      </c>
      <c r="T152" s="2">
        <v>14.5</v>
      </c>
      <c r="U152" s="2">
        <v>9.15</v>
      </c>
      <c r="V152" s="8">
        <f t="shared" si="68"/>
        <v>14.5</v>
      </c>
      <c r="W152" s="5">
        <f t="shared" si="69"/>
        <v>9.01</v>
      </c>
      <c r="X152" s="5">
        <f t="shared" si="59"/>
        <v>0.58091553836234688</v>
      </c>
      <c r="Y152" s="4">
        <f t="shared" si="73"/>
        <v>19.634954084936208</v>
      </c>
      <c r="Z152" s="38">
        <f t="shared" si="74"/>
        <v>0.45887553192255259</v>
      </c>
      <c r="AA152" s="38">
        <f t="shared" si="75"/>
        <v>0.57999999999999996</v>
      </c>
      <c r="AB152" s="38">
        <f t="shared" si="76"/>
        <v>7.9116471021129756E-4</v>
      </c>
      <c r="AC152" s="2">
        <v>14.5</v>
      </c>
      <c r="AD152" s="2">
        <v>8.8699999999999992</v>
      </c>
      <c r="AE152" s="2">
        <v>14.5</v>
      </c>
      <c r="AF152" s="2">
        <v>8.93</v>
      </c>
      <c r="AG152" s="2">
        <v>14.5</v>
      </c>
      <c r="AH152" s="2">
        <v>9.77</v>
      </c>
      <c r="AI152" s="1">
        <f t="shared" si="77"/>
        <v>14.5</v>
      </c>
      <c r="AJ152" s="4">
        <f t="shared" si="78"/>
        <v>9.19</v>
      </c>
      <c r="AK152" s="5">
        <f t="shared" si="60"/>
        <v>0.76477115117891814</v>
      </c>
      <c r="AL152" s="4">
        <f t="shared" si="79"/>
        <v>19.634954084936208</v>
      </c>
      <c r="AM152" s="38">
        <f t="shared" si="80"/>
        <v>0.46804285664464579</v>
      </c>
      <c r="AN152" s="38">
        <f t="shared" si="81"/>
        <v>0.57999999999999996</v>
      </c>
      <c r="AO152" s="38">
        <f t="shared" si="82"/>
        <v>8.069704424907687E-4</v>
      </c>
      <c r="AP152" s="2">
        <v>14.5</v>
      </c>
      <c r="AQ152" s="2">
        <v>3.96</v>
      </c>
      <c r="AR152" s="2">
        <v>14.5</v>
      </c>
      <c r="AS152" s="2">
        <v>4.7699999999999996</v>
      </c>
      <c r="AT152" s="2">
        <v>14.5</v>
      </c>
      <c r="AU152" s="2">
        <v>2.4</v>
      </c>
      <c r="AV152" s="8">
        <f t="shared" si="70"/>
        <v>14.5</v>
      </c>
      <c r="AW152" s="5">
        <f t="shared" si="71"/>
        <v>4.3650000000000002</v>
      </c>
      <c r="AX152" s="5">
        <f t="shared" si="61"/>
        <v>0.44861253854059607</v>
      </c>
      <c r="AY152" s="4">
        <f t="shared" si="83"/>
        <v>19.634954084936208</v>
      </c>
      <c r="AZ152" s="38">
        <f t="shared" si="84"/>
        <v>0.22230762451075942</v>
      </c>
      <c r="BA152" s="38">
        <f t="shared" si="85"/>
        <v>0.57999999999999996</v>
      </c>
      <c r="BB152" s="38">
        <f t="shared" si="86"/>
        <v>3.8328900777717141E-4</v>
      </c>
    </row>
    <row r="153" spans="2:54" x14ac:dyDescent="0.25">
      <c r="B153" s="2">
        <v>14.6</v>
      </c>
      <c r="C153" s="2">
        <v>2.36</v>
      </c>
      <c r="D153" s="2">
        <v>14.6</v>
      </c>
      <c r="E153" s="2">
        <v>2.2599999999999998</v>
      </c>
      <c r="F153" s="2">
        <v>14.6</v>
      </c>
      <c r="G153" s="2">
        <v>2.72</v>
      </c>
      <c r="H153" s="8">
        <f t="shared" si="62"/>
        <v>14.6</v>
      </c>
      <c r="I153" s="5">
        <f t="shared" si="63"/>
        <v>2.4466666666666668</v>
      </c>
      <c r="J153" s="5">
        <f t="shared" si="72"/>
        <v>2.4466666666666668</v>
      </c>
      <c r="K153" s="5">
        <f t="shared" si="64"/>
        <v>0.39125799573560771</v>
      </c>
      <c r="L153" s="4">
        <f t="shared" si="65"/>
        <v>19.634954084936208</v>
      </c>
      <c r="M153" s="38">
        <f t="shared" si="66"/>
        <v>0.1246077101114146</v>
      </c>
      <c r="N153" s="38">
        <f t="shared" si="67"/>
        <v>0.58399999999999996</v>
      </c>
      <c r="O153" s="41">
        <v>146</v>
      </c>
      <c r="P153" s="2"/>
      <c r="Q153" s="2"/>
      <c r="R153" s="2">
        <v>14.6</v>
      </c>
      <c r="S153" s="2">
        <v>9.17</v>
      </c>
      <c r="T153" s="2">
        <v>14.6</v>
      </c>
      <c r="U153" s="2">
        <v>9.7200000000000006</v>
      </c>
      <c r="V153" s="8">
        <f t="shared" si="68"/>
        <v>14.6</v>
      </c>
      <c r="W153" s="5">
        <f t="shared" si="69"/>
        <v>9.4450000000000003</v>
      </c>
      <c r="X153" s="5">
        <f t="shared" si="59"/>
        <v>0.60896196002578984</v>
      </c>
      <c r="Y153" s="4">
        <f t="shared" si="73"/>
        <v>19.634954084936208</v>
      </c>
      <c r="Z153" s="38">
        <f t="shared" si="74"/>
        <v>0.48102990000094448</v>
      </c>
      <c r="AA153" s="38">
        <f t="shared" si="75"/>
        <v>0.58399999999999996</v>
      </c>
      <c r="AB153" s="38">
        <f t="shared" si="76"/>
        <v>8.2368133561805564E-4</v>
      </c>
      <c r="AC153" s="2">
        <v>14.6</v>
      </c>
      <c r="AD153" s="2">
        <v>9.0399999999999991</v>
      </c>
      <c r="AE153" s="2">
        <v>14.6</v>
      </c>
      <c r="AF153" s="2">
        <v>8.9600000000000009</v>
      </c>
      <c r="AG153" s="2">
        <v>14.6</v>
      </c>
      <c r="AH153" s="2">
        <v>9.9499999999999993</v>
      </c>
      <c r="AI153" s="1">
        <f t="shared" si="77"/>
        <v>14.6</v>
      </c>
      <c r="AJ153" s="4">
        <f t="shared" si="78"/>
        <v>9.3166666666666664</v>
      </c>
      <c r="AK153" s="5">
        <f t="shared" si="60"/>
        <v>0.77531206657420249</v>
      </c>
      <c r="AL153" s="4">
        <f t="shared" si="79"/>
        <v>19.634954084936208</v>
      </c>
      <c r="AM153" s="38">
        <f t="shared" si="80"/>
        <v>0.47449393700463727</v>
      </c>
      <c r="AN153" s="38">
        <f t="shared" si="81"/>
        <v>0.58399999999999996</v>
      </c>
      <c r="AO153" s="38">
        <f t="shared" si="82"/>
        <v>8.1248961815862553E-4</v>
      </c>
      <c r="AP153" s="2">
        <v>14.6</v>
      </c>
      <c r="AQ153" s="2">
        <v>4.1900000000000004</v>
      </c>
      <c r="AR153" s="2">
        <v>14.6</v>
      </c>
      <c r="AS153" s="2">
        <v>3.69</v>
      </c>
      <c r="AT153" s="2">
        <v>14.6</v>
      </c>
      <c r="AU153" s="2">
        <v>2.62</v>
      </c>
      <c r="AV153" s="8">
        <f t="shared" si="70"/>
        <v>14.6</v>
      </c>
      <c r="AW153" s="5">
        <f t="shared" si="71"/>
        <v>3.9400000000000004</v>
      </c>
      <c r="AX153" s="5">
        <f t="shared" si="61"/>
        <v>0.40493319630010277</v>
      </c>
      <c r="AY153" s="4">
        <f t="shared" si="83"/>
        <v>19.634954084936208</v>
      </c>
      <c r="AZ153" s="38">
        <f t="shared" si="84"/>
        <v>0.20066255225026167</v>
      </c>
      <c r="BA153" s="38">
        <f t="shared" si="85"/>
        <v>0.58399999999999996</v>
      </c>
      <c r="BB153" s="38">
        <f t="shared" si="86"/>
        <v>3.4360026070250288E-4</v>
      </c>
    </row>
    <row r="154" spans="2:54" x14ac:dyDescent="0.25">
      <c r="B154" s="2">
        <v>14.7</v>
      </c>
      <c r="C154" s="2">
        <v>2.42</v>
      </c>
      <c r="D154" s="2">
        <v>14.7</v>
      </c>
      <c r="E154" s="2">
        <v>2.19</v>
      </c>
      <c r="F154" s="2">
        <v>14.7</v>
      </c>
      <c r="G154" s="2">
        <v>2.92</v>
      </c>
      <c r="H154" s="8">
        <f t="shared" si="62"/>
        <v>14.699999999999998</v>
      </c>
      <c r="I154" s="5">
        <f t="shared" si="63"/>
        <v>2.5099999999999998</v>
      </c>
      <c r="J154" s="5">
        <f t="shared" si="72"/>
        <v>2.5099999999999998</v>
      </c>
      <c r="K154" s="5">
        <f t="shared" si="64"/>
        <v>0.40138592750533048</v>
      </c>
      <c r="L154" s="4">
        <f t="shared" si="65"/>
        <v>19.634954084936208</v>
      </c>
      <c r="M154" s="38">
        <f t="shared" si="66"/>
        <v>0.12783325029141032</v>
      </c>
      <c r="N154" s="38">
        <f t="shared" si="67"/>
        <v>0.58799999999999986</v>
      </c>
      <c r="O154" s="41">
        <v>147</v>
      </c>
      <c r="P154" s="2"/>
      <c r="Q154" s="2"/>
      <c r="R154" s="2">
        <v>14.7</v>
      </c>
      <c r="S154" s="2">
        <v>8.91</v>
      </c>
      <c r="T154" s="2">
        <v>14.7</v>
      </c>
      <c r="U154" s="2">
        <v>9.25</v>
      </c>
      <c r="V154" s="8">
        <f t="shared" si="68"/>
        <v>14.7</v>
      </c>
      <c r="W154" s="5">
        <f t="shared" si="69"/>
        <v>9.08</v>
      </c>
      <c r="X154" s="5">
        <f t="shared" si="59"/>
        <v>0.58542875564152164</v>
      </c>
      <c r="Y154" s="4">
        <f t="shared" si="73"/>
        <v>19.634954084936208</v>
      </c>
      <c r="Z154" s="38">
        <f t="shared" si="74"/>
        <v>0.46244060264781106</v>
      </c>
      <c r="AA154" s="38">
        <f t="shared" si="75"/>
        <v>0.58799999999999997</v>
      </c>
      <c r="AB154" s="38">
        <f t="shared" si="76"/>
        <v>7.8646360994525689E-4</v>
      </c>
      <c r="AC154" s="2">
        <v>14.7</v>
      </c>
      <c r="AD154" s="2">
        <v>10.27</v>
      </c>
      <c r="AE154" s="2">
        <v>14.7</v>
      </c>
      <c r="AF154" s="2">
        <v>10.050000000000001</v>
      </c>
      <c r="AG154" s="2">
        <v>14.7</v>
      </c>
      <c r="AH154" s="2">
        <v>8.94</v>
      </c>
      <c r="AI154" s="1">
        <f t="shared" si="77"/>
        <v>14.699999999999998</v>
      </c>
      <c r="AJ154" s="4">
        <f t="shared" si="78"/>
        <v>9.7533333333333321</v>
      </c>
      <c r="AK154" s="5">
        <f t="shared" si="60"/>
        <v>0.81165048543689311</v>
      </c>
      <c r="AL154" s="4">
        <f t="shared" si="79"/>
        <v>19.634954084936208</v>
      </c>
      <c r="AM154" s="38">
        <f t="shared" si="80"/>
        <v>0.49673318771934472</v>
      </c>
      <c r="AN154" s="38">
        <f t="shared" si="81"/>
        <v>0.58799999999999986</v>
      </c>
      <c r="AO154" s="38">
        <f t="shared" si="82"/>
        <v>8.4478433285602856E-4</v>
      </c>
      <c r="AP154" s="2">
        <v>14.7</v>
      </c>
      <c r="AQ154" s="2">
        <v>3.58</v>
      </c>
      <c r="AR154" s="2">
        <v>14.7</v>
      </c>
      <c r="AS154" s="2">
        <v>3.99</v>
      </c>
      <c r="AT154" s="2">
        <v>14.7</v>
      </c>
      <c r="AU154" s="2">
        <v>3.36</v>
      </c>
      <c r="AV154" s="8">
        <f t="shared" si="70"/>
        <v>14.7</v>
      </c>
      <c r="AW154" s="5">
        <f t="shared" si="71"/>
        <v>3.7850000000000001</v>
      </c>
      <c r="AX154" s="5">
        <f t="shared" si="61"/>
        <v>0.38900308324768756</v>
      </c>
      <c r="AY154" s="4">
        <f t="shared" si="83"/>
        <v>19.634954084936208</v>
      </c>
      <c r="AZ154" s="38">
        <f t="shared" si="84"/>
        <v>0.19276846707290363</v>
      </c>
      <c r="BA154" s="38">
        <f t="shared" si="85"/>
        <v>0.58799999999999997</v>
      </c>
      <c r="BB154" s="38">
        <f t="shared" si="86"/>
        <v>3.2783752903555043E-4</v>
      </c>
    </row>
    <row r="155" spans="2:54" x14ac:dyDescent="0.25">
      <c r="B155" s="2">
        <v>14.8</v>
      </c>
      <c r="C155" s="2">
        <v>2.95</v>
      </c>
      <c r="D155" s="2">
        <v>14.8</v>
      </c>
      <c r="E155" s="2">
        <v>2.17</v>
      </c>
      <c r="F155" s="2">
        <v>14.8</v>
      </c>
      <c r="G155" s="2">
        <v>2.84</v>
      </c>
      <c r="H155" s="8">
        <f t="shared" si="62"/>
        <v>14.800000000000002</v>
      </c>
      <c r="I155" s="5">
        <f t="shared" si="63"/>
        <v>2.6533333333333333</v>
      </c>
      <c r="J155" s="5">
        <f t="shared" si="72"/>
        <v>2.6533333333333333</v>
      </c>
      <c r="K155" s="5">
        <f t="shared" si="64"/>
        <v>0.42430703624733479</v>
      </c>
      <c r="L155" s="4">
        <f t="shared" si="65"/>
        <v>19.634954084936208</v>
      </c>
      <c r="M155" s="38">
        <f t="shared" si="66"/>
        <v>0.13513315701455861</v>
      </c>
      <c r="N155" s="38">
        <f t="shared" si="67"/>
        <v>0.59200000000000008</v>
      </c>
      <c r="O155" s="41">
        <v>148</v>
      </c>
      <c r="P155" s="2"/>
      <c r="Q155" s="2"/>
      <c r="R155" s="2">
        <v>14.8</v>
      </c>
      <c r="S155" s="2">
        <v>9.0500000000000007</v>
      </c>
      <c r="T155" s="2">
        <v>14.8</v>
      </c>
      <c r="U155" s="2">
        <v>8.5399999999999991</v>
      </c>
      <c r="V155" s="8">
        <f t="shared" si="68"/>
        <v>14.8</v>
      </c>
      <c r="W155" s="5">
        <f t="shared" si="69"/>
        <v>8.7949999999999999</v>
      </c>
      <c r="X155" s="5">
        <f t="shared" si="59"/>
        <v>0.56705351386202452</v>
      </c>
      <c r="Y155" s="4">
        <f t="shared" si="73"/>
        <v>19.634954084936208</v>
      </c>
      <c r="Z155" s="38">
        <f t="shared" si="74"/>
        <v>0.44792567183783022</v>
      </c>
      <c r="AA155" s="38">
        <f t="shared" si="75"/>
        <v>0.59200000000000008</v>
      </c>
      <c r="AB155" s="38">
        <f t="shared" si="76"/>
        <v>7.5663120242876712E-4</v>
      </c>
      <c r="AC155" s="2">
        <v>14.8</v>
      </c>
      <c r="AD155" s="2">
        <v>10.24</v>
      </c>
      <c r="AE155" s="2">
        <v>14.8</v>
      </c>
      <c r="AF155" s="2">
        <v>10.99</v>
      </c>
      <c r="AG155" s="2">
        <v>14.8</v>
      </c>
      <c r="AH155" s="2">
        <v>9.52</v>
      </c>
      <c r="AI155" s="1">
        <f t="shared" si="77"/>
        <v>14.800000000000002</v>
      </c>
      <c r="AJ155" s="4">
        <f t="shared" si="78"/>
        <v>10.25</v>
      </c>
      <c r="AK155" s="5">
        <f t="shared" si="60"/>
        <v>0.85298196948682392</v>
      </c>
      <c r="AL155" s="4">
        <f t="shared" si="79"/>
        <v>19.634954084936208</v>
      </c>
      <c r="AM155" s="38">
        <f t="shared" si="80"/>
        <v>0.52202821334141669</v>
      </c>
      <c r="AN155" s="38">
        <f t="shared" si="81"/>
        <v>0.59200000000000008</v>
      </c>
      <c r="AO155" s="38">
        <f t="shared" si="82"/>
        <v>8.8180441442806861E-4</v>
      </c>
      <c r="AP155" s="2">
        <v>14.8</v>
      </c>
      <c r="AQ155" s="2">
        <v>3.94</v>
      </c>
      <c r="AR155" s="2">
        <v>14.8</v>
      </c>
      <c r="AS155" s="2">
        <v>3.39</v>
      </c>
      <c r="AT155" s="2">
        <v>14.8</v>
      </c>
      <c r="AU155" s="2">
        <v>3.55</v>
      </c>
      <c r="AV155" s="8">
        <f t="shared" si="70"/>
        <v>14.8</v>
      </c>
      <c r="AW155" s="5">
        <f t="shared" si="71"/>
        <v>3.665</v>
      </c>
      <c r="AX155" s="5">
        <f t="shared" si="61"/>
        <v>0.37667009249743061</v>
      </c>
      <c r="AY155" s="4">
        <f t="shared" si="83"/>
        <v>19.634954084936208</v>
      </c>
      <c r="AZ155" s="38">
        <f t="shared" si="84"/>
        <v>0.18665691725817485</v>
      </c>
      <c r="BA155" s="38">
        <f t="shared" si="85"/>
        <v>0.59200000000000008</v>
      </c>
      <c r="BB155" s="38">
        <f t="shared" si="86"/>
        <v>3.1529884671988988E-4</v>
      </c>
    </row>
    <row r="156" spans="2:54" x14ac:dyDescent="0.25">
      <c r="B156" s="2">
        <v>14.9</v>
      </c>
      <c r="C156" s="2">
        <v>2.58</v>
      </c>
      <c r="D156" s="2">
        <v>14.9</v>
      </c>
      <c r="E156" s="2">
        <v>2.41</v>
      </c>
      <c r="F156" s="2">
        <v>14.9</v>
      </c>
      <c r="G156" s="2">
        <v>3.57</v>
      </c>
      <c r="H156" s="8">
        <f t="shared" si="62"/>
        <v>14.9</v>
      </c>
      <c r="I156" s="5">
        <f t="shared" si="63"/>
        <v>2.8533333333333335</v>
      </c>
      <c r="J156" s="5">
        <f t="shared" si="72"/>
        <v>2.8533333333333335</v>
      </c>
      <c r="K156" s="5">
        <f t="shared" si="64"/>
        <v>0.45628997867803844</v>
      </c>
      <c r="L156" s="4">
        <f t="shared" si="65"/>
        <v>19.634954084936208</v>
      </c>
      <c r="M156" s="38">
        <f t="shared" si="66"/>
        <v>0.14531907337243991</v>
      </c>
      <c r="N156" s="38">
        <f t="shared" si="67"/>
        <v>0.59599999999999997</v>
      </c>
      <c r="O156" s="41">
        <v>149</v>
      </c>
      <c r="P156" s="2"/>
      <c r="Q156" s="2"/>
      <c r="R156" s="2">
        <v>14.9</v>
      </c>
      <c r="S156" s="2">
        <v>9.3699999999999992</v>
      </c>
      <c r="T156" s="2">
        <v>14.9</v>
      </c>
      <c r="U156" s="2">
        <v>8.2799999999999994</v>
      </c>
      <c r="V156" s="8">
        <f t="shared" si="68"/>
        <v>14.9</v>
      </c>
      <c r="W156" s="5">
        <f t="shared" si="69"/>
        <v>8.8249999999999993</v>
      </c>
      <c r="X156" s="5">
        <f t="shared" si="59"/>
        <v>0.56898774983881362</v>
      </c>
      <c r="Y156" s="4">
        <f t="shared" si="73"/>
        <v>19.634954084936208</v>
      </c>
      <c r="Z156" s="38">
        <f t="shared" si="74"/>
        <v>0.44945355929151237</v>
      </c>
      <c r="AA156" s="38">
        <f t="shared" si="75"/>
        <v>0.59599999999999997</v>
      </c>
      <c r="AB156" s="38">
        <f t="shared" si="76"/>
        <v>7.5411671022065842E-4</v>
      </c>
      <c r="AC156" s="2">
        <v>14.9</v>
      </c>
      <c r="AD156" s="2">
        <v>9.76</v>
      </c>
      <c r="AE156" s="2">
        <v>14.9</v>
      </c>
      <c r="AF156" s="2">
        <v>12.73</v>
      </c>
      <c r="AG156" s="2">
        <v>14.9</v>
      </c>
      <c r="AH156" s="2">
        <v>11.04</v>
      </c>
      <c r="AI156" s="1">
        <f t="shared" si="77"/>
        <v>14.9</v>
      </c>
      <c r="AJ156" s="4">
        <f t="shared" si="78"/>
        <v>11.176666666666668</v>
      </c>
      <c r="AK156" s="5">
        <f t="shared" si="60"/>
        <v>0.93009708737864094</v>
      </c>
      <c r="AL156" s="4">
        <f t="shared" si="79"/>
        <v>19.634954084936208</v>
      </c>
      <c r="AM156" s="38">
        <f t="shared" si="80"/>
        <v>0.56922295913293341</v>
      </c>
      <c r="AN156" s="38">
        <f t="shared" si="81"/>
        <v>0.59599999999999997</v>
      </c>
      <c r="AO156" s="38">
        <f t="shared" si="82"/>
        <v>9.5507207908210312E-4</v>
      </c>
      <c r="AP156" s="2">
        <v>14.9</v>
      </c>
      <c r="AQ156" s="2">
        <v>3.45</v>
      </c>
      <c r="AR156" s="2">
        <v>14.9</v>
      </c>
      <c r="AS156" s="2">
        <v>4.09</v>
      </c>
      <c r="AT156" s="2">
        <v>14.9</v>
      </c>
      <c r="AU156" s="2">
        <v>3.94</v>
      </c>
      <c r="AV156" s="8">
        <f t="shared" si="70"/>
        <v>14.9</v>
      </c>
      <c r="AW156" s="5">
        <f t="shared" si="71"/>
        <v>3.77</v>
      </c>
      <c r="AX156" s="5">
        <f t="shared" si="61"/>
        <v>0.38746145940390542</v>
      </c>
      <c r="AY156" s="4">
        <f t="shared" si="83"/>
        <v>19.634954084936208</v>
      </c>
      <c r="AZ156" s="38">
        <f t="shared" si="84"/>
        <v>0.19200452334606252</v>
      </c>
      <c r="BA156" s="38">
        <f t="shared" si="85"/>
        <v>0.59599999999999997</v>
      </c>
      <c r="BB156" s="38">
        <f t="shared" si="86"/>
        <v>3.2215524051352774E-4</v>
      </c>
    </row>
    <row r="157" spans="2:54" x14ac:dyDescent="0.25">
      <c r="B157" s="2">
        <v>15</v>
      </c>
      <c r="C157" s="2">
        <v>2.2000000000000002</v>
      </c>
      <c r="D157" s="2">
        <v>15</v>
      </c>
      <c r="E157" s="2">
        <v>2.74</v>
      </c>
      <c r="F157" s="2">
        <v>15</v>
      </c>
      <c r="G157" s="2">
        <v>3.98</v>
      </c>
      <c r="H157" s="8">
        <f t="shared" si="62"/>
        <v>15</v>
      </c>
      <c r="I157" s="5">
        <f t="shared" si="63"/>
        <v>2.9733333333333332</v>
      </c>
      <c r="J157" s="5">
        <f t="shared" si="72"/>
        <v>2.9733333333333332</v>
      </c>
      <c r="K157" s="5">
        <f t="shared" si="64"/>
        <v>0.47547974413646055</v>
      </c>
      <c r="L157" s="4">
        <f t="shared" si="65"/>
        <v>19.634954084936208</v>
      </c>
      <c r="M157" s="38">
        <f t="shared" si="66"/>
        <v>0.15143062318716868</v>
      </c>
      <c r="N157" s="38">
        <f t="shared" si="67"/>
        <v>0.6</v>
      </c>
      <c r="O157" s="41">
        <v>150</v>
      </c>
      <c r="P157" s="2"/>
      <c r="Q157" s="2"/>
      <c r="R157" s="2">
        <v>15</v>
      </c>
      <c r="S157" s="2">
        <v>9.4</v>
      </c>
      <c r="T157" s="2">
        <v>15</v>
      </c>
      <c r="U157" s="2">
        <v>7.6</v>
      </c>
      <c r="V157" s="8">
        <f t="shared" si="68"/>
        <v>15</v>
      </c>
      <c r="W157" s="5">
        <f t="shared" si="69"/>
        <v>8.5</v>
      </c>
      <c r="X157" s="5">
        <f t="shared" si="59"/>
        <v>0.54803352675693107</v>
      </c>
      <c r="Y157" s="4">
        <f t="shared" si="73"/>
        <v>19.634954084936208</v>
      </c>
      <c r="Z157" s="38">
        <f t="shared" si="74"/>
        <v>0.43290144520995533</v>
      </c>
      <c r="AA157" s="38">
        <f t="shared" si="75"/>
        <v>0.6</v>
      </c>
      <c r="AB157" s="38">
        <f t="shared" si="76"/>
        <v>7.2150240868325895E-4</v>
      </c>
      <c r="AC157" s="2">
        <v>15</v>
      </c>
      <c r="AD157" s="2">
        <v>10.02</v>
      </c>
      <c r="AE157" s="2">
        <v>15</v>
      </c>
      <c r="AF157" s="2">
        <v>12.63</v>
      </c>
      <c r="AG157" s="2">
        <v>15</v>
      </c>
      <c r="AH157" s="2">
        <v>10.07</v>
      </c>
      <c r="AI157" s="1">
        <f t="shared" si="77"/>
        <v>15</v>
      </c>
      <c r="AJ157" s="4">
        <f t="shared" si="78"/>
        <v>10.906666666666666</v>
      </c>
      <c r="AK157" s="5">
        <f t="shared" si="60"/>
        <v>0.90762829403606105</v>
      </c>
      <c r="AL157" s="4">
        <f t="shared" si="79"/>
        <v>19.634954084936208</v>
      </c>
      <c r="AM157" s="38">
        <f t="shared" si="80"/>
        <v>0.55547197204979359</v>
      </c>
      <c r="AN157" s="38">
        <f t="shared" si="81"/>
        <v>0.6</v>
      </c>
      <c r="AO157" s="38">
        <f t="shared" si="82"/>
        <v>9.2578662008298935E-4</v>
      </c>
      <c r="AP157" s="2">
        <v>15</v>
      </c>
      <c r="AQ157" s="2">
        <v>3.85</v>
      </c>
      <c r="AR157" s="2">
        <v>15</v>
      </c>
      <c r="AS157" s="2">
        <v>4.8499999999999996</v>
      </c>
      <c r="AT157" s="2">
        <v>15</v>
      </c>
      <c r="AU157" s="2">
        <v>3.91</v>
      </c>
      <c r="AV157" s="8">
        <f t="shared" si="70"/>
        <v>15</v>
      </c>
      <c r="AW157" s="5">
        <f t="shared" si="71"/>
        <v>4.3499999999999996</v>
      </c>
      <c r="AX157" s="5">
        <f t="shared" si="61"/>
        <v>0.44707091469681393</v>
      </c>
      <c r="AY157" s="4">
        <f t="shared" si="83"/>
        <v>19.634954084936208</v>
      </c>
      <c r="AZ157" s="38">
        <f t="shared" si="84"/>
        <v>0.22154368078391828</v>
      </c>
      <c r="BA157" s="38">
        <f t="shared" si="85"/>
        <v>0.6</v>
      </c>
      <c r="BB157" s="38">
        <f t="shared" si="86"/>
        <v>3.6923946797319719E-4</v>
      </c>
    </row>
    <row r="158" spans="2:54" x14ac:dyDescent="0.25">
      <c r="B158" s="2">
        <v>15.1</v>
      </c>
      <c r="C158" s="2">
        <v>2.19</v>
      </c>
      <c r="D158" s="2">
        <v>15.1</v>
      </c>
      <c r="E158" s="2">
        <v>2.73</v>
      </c>
      <c r="F158" s="2">
        <v>15.1</v>
      </c>
      <c r="G158" s="2">
        <v>3.02</v>
      </c>
      <c r="H158" s="8">
        <f t="shared" si="62"/>
        <v>15.1</v>
      </c>
      <c r="I158" s="5">
        <f t="shared" si="63"/>
        <v>2.6466666666666665</v>
      </c>
      <c r="J158" s="5">
        <f t="shared" si="72"/>
        <v>2.6466666666666665</v>
      </c>
      <c r="K158" s="5">
        <f t="shared" si="64"/>
        <v>0.42324093816631131</v>
      </c>
      <c r="L158" s="4">
        <f t="shared" si="65"/>
        <v>19.634954084936208</v>
      </c>
      <c r="M158" s="38">
        <f t="shared" si="66"/>
        <v>0.13479362646929588</v>
      </c>
      <c r="N158" s="38">
        <f t="shared" si="67"/>
        <v>0.60399999999999998</v>
      </c>
      <c r="O158" s="41">
        <v>151</v>
      </c>
      <c r="P158" s="2"/>
      <c r="Q158" s="2"/>
      <c r="R158" s="2">
        <v>15.1</v>
      </c>
      <c r="S158" s="2">
        <v>9.41</v>
      </c>
      <c r="T158" s="2">
        <v>15.1</v>
      </c>
      <c r="U158" s="2">
        <v>8.8800000000000008</v>
      </c>
      <c r="V158" s="8">
        <f t="shared" si="68"/>
        <v>15.1</v>
      </c>
      <c r="W158" s="5">
        <f t="shared" si="69"/>
        <v>9.1449999999999996</v>
      </c>
      <c r="X158" s="5">
        <f t="shared" si="59"/>
        <v>0.58961960025789806</v>
      </c>
      <c r="Y158" s="4">
        <f t="shared" si="73"/>
        <v>19.634954084936208</v>
      </c>
      <c r="Z158" s="38">
        <f t="shared" si="74"/>
        <v>0.4657510254641225</v>
      </c>
      <c r="AA158" s="38">
        <f t="shared" si="75"/>
        <v>0.60399999999999998</v>
      </c>
      <c r="AB158" s="38">
        <f t="shared" si="76"/>
        <v>7.7111096931146105E-4</v>
      </c>
      <c r="AC158" s="2">
        <v>15.1</v>
      </c>
      <c r="AD158" s="2">
        <v>10.53</v>
      </c>
      <c r="AE158" s="2">
        <v>15.1</v>
      </c>
      <c r="AF158" s="2">
        <v>10.77</v>
      </c>
      <c r="AG158" s="2">
        <v>15.1</v>
      </c>
      <c r="AH158" s="2">
        <v>9.4700000000000006</v>
      </c>
      <c r="AI158" s="1">
        <f t="shared" si="77"/>
        <v>15.1</v>
      </c>
      <c r="AJ158" s="4">
        <f t="shared" si="78"/>
        <v>10.256666666666666</v>
      </c>
      <c r="AK158" s="5">
        <f t="shared" si="60"/>
        <v>0.85353675450762834</v>
      </c>
      <c r="AL158" s="4">
        <f t="shared" si="79"/>
        <v>19.634954084936208</v>
      </c>
      <c r="AM158" s="38">
        <f t="shared" si="80"/>
        <v>0.52236774388667939</v>
      </c>
      <c r="AN158" s="38">
        <f t="shared" si="81"/>
        <v>0.60399999999999998</v>
      </c>
      <c r="AO158" s="38">
        <f t="shared" si="82"/>
        <v>8.6484725809052884E-4</v>
      </c>
      <c r="AP158" s="2">
        <v>15.1</v>
      </c>
      <c r="AQ158" s="2">
        <v>4.05</v>
      </c>
      <c r="AR158" s="2">
        <v>15.1</v>
      </c>
      <c r="AS158" s="2">
        <v>4.3499999999999996</v>
      </c>
      <c r="AT158" s="2">
        <v>15.1</v>
      </c>
      <c r="AU158" s="2">
        <v>4.1500000000000004</v>
      </c>
      <c r="AV158" s="8">
        <f t="shared" si="70"/>
        <v>15.1</v>
      </c>
      <c r="AW158" s="5">
        <f t="shared" si="71"/>
        <v>4.1999999999999993</v>
      </c>
      <c r="AX158" s="5">
        <f t="shared" si="61"/>
        <v>0.43165467625899273</v>
      </c>
      <c r="AY158" s="4">
        <f t="shared" si="83"/>
        <v>19.634954084936208</v>
      </c>
      <c r="AZ158" s="38">
        <f t="shared" si="84"/>
        <v>0.2139042435155073</v>
      </c>
      <c r="BA158" s="38">
        <f t="shared" si="85"/>
        <v>0.60399999999999998</v>
      </c>
      <c r="BB158" s="38">
        <f t="shared" si="86"/>
        <v>3.5414609853560812E-4</v>
      </c>
    </row>
    <row r="159" spans="2:54" x14ac:dyDescent="0.25">
      <c r="B159" s="2">
        <v>15.2</v>
      </c>
      <c r="C159" s="2">
        <v>2.2999999999999998</v>
      </c>
      <c r="D159" s="2">
        <v>15.2</v>
      </c>
      <c r="E159" s="2">
        <v>2.72</v>
      </c>
      <c r="F159" s="2">
        <v>15.2</v>
      </c>
      <c r="G159" s="2">
        <v>2.4500000000000002</v>
      </c>
      <c r="H159" s="8">
        <f t="shared" si="62"/>
        <v>15.199999999999998</v>
      </c>
      <c r="I159" s="5">
        <f t="shared" si="63"/>
        <v>2.4899999999999998</v>
      </c>
      <c r="J159" s="5">
        <f t="shared" si="72"/>
        <v>2.4899999999999998</v>
      </c>
      <c r="K159" s="5">
        <f t="shared" si="64"/>
        <v>0.39818763326226009</v>
      </c>
      <c r="L159" s="4">
        <f t="shared" si="65"/>
        <v>19.634954084936208</v>
      </c>
      <c r="M159" s="38">
        <f t="shared" si="66"/>
        <v>0.12681465865562219</v>
      </c>
      <c r="N159" s="38">
        <f t="shared" si="67"/>
        <v>0.60799999999999987</v>
      </c>
      <c r="O159" s="41">
        <v>152</v>
      </c>
      <c r="P159" s="2"/>
      <c r="Q159" s="2"/>
      <c r="R159" s="2">
        <v>15.2</v>
      </c>
      <c r="S159" s="2">
        <v>9.64</v>
      </c>
      <c r="T159" s="2">
        <v>15.2</v>
      </c>
      <c r="U159" s="2">
        <v>8.48</v>
      </c>
      <c r="V159" s="8">
        <f t="shared" si="68"/>
        <v>15.2</v>
      </c>
      <c r="W159" s="5">
        <f t="shared" si="69"/>
        <v>9.06</v>
      </c>
      <c r="X159" s="5">
        <f t="shared" si="59"/>
        <v>0.58413926499032887</v>
      </c>
      <c r="Y159" s="4">
        <f t="shared" si="73"/>
        <v>19.634954084936208</v>
      </c>
      <c r="Z159" s="38">
        <f t="shared" si="74"/>
        <v>0.46142201101202296</v>
      </c>
      <c r="AA159" s="38">
        <f t="shared" si="75"/>
        <v>0.60799999999999998</v>
      </c>
      <c r="AB159" s="38">
        <f t="shared" si="76"/>
        <v>7.5891778126977458E-4</v>
      </c>
      <c r="AC159" s="2">
        <v>15.2</v>
      </c>
      <c r="AD159" s="2">
        <v>9.8699999999999992</v>
      </c>
      <c r="AE159" s="2">
        <v>15.2</v>
      </c>
      <c r="AF159" s="2">
        <v>9.18</v>
      </c>
      <c r="AG159" s="2">
        <v>15.2</v>
      </c>
      <c r="AH159" s="2">
        <v>9.1199999999999992</v>
      </c>
      <c r="AI159" s="1">
        <f t="shared" si="77"/>
        <v>15.199999999999998</v>
      </c>
      <c r="AJ159" s="4">
        <f t="shared" si="78"/>
        <v>9.3899999999999988</v>
      </c>
      <c r="AK159" s="5">
        <f t="shared" si="60"/>
        <v>0.78141470180305128</v>
      </c>
      <c r="AL159" s="4">
        <f t="shared" si="79"/>
        <v>19.634954084936208</v>
      </c>
      <c r="AM159" s="38">
        <f t="shared" si="80"/>
        <v>0.47822877300252703</v>
      </c>
      <c r="AN159" s="38">
        <f t="shared" si="81"/>
        <v>0.60799999999999987</v>
      </c>
      <c r="AO159" s="38">
        <f t="shared" si="82"/>
        <v>7.8656048191205123E-4</v>
      </c>
      <c r="AP159" s="2">
        <v>15.2</v>
      </c>
      <c r="AQ159" s="2">
        <v>5.01</v>
      </c>
      <c r="AR159" s="2">
        <v>15.2</v>
      </c>
      <c r="AS159" s="2">
        <v>4.28</v>
      </c>
      <c r="AT159" s="2">
        <v>15.2</v>
      </c>
      <c r="AU159" s="2">
        <v>2.71</v>
      </c>
      <c r="AV159" s="8">
        <f t="shared" si="70"/>
        <v>15.2</v>
      </c>
      <c r="AW159" s="5">
        <f t="shared" si="71"/>
        <v>4.6449999999999996</v>
      </c>
      <c r="AX159" s="5">
        <f t="shared" si="61"/>
        <v>0.47738951695786219</v>
      </c>
      <c r="AY159" s="4">
        <f t="shared" si="83"/>
        <v>19.634954084936208</v>
      </c>
      <c r="AZ159" s="38">
        <f t="shared" si="84"/>
        <v>0.2365679074117932</v>
      </c>
      <c r="BA159" s="38">
        <f t="shared" si="85"/>
        <v>0.60799999999999998</v>
      </c>
      <c r="BB159" s="38">
        <f t="shared" si="86"/>
        <v>3.8909195297992305E-4</v>
      </c>
    </row>
    <row r="160" spans="2:54" x14ac:dyDescent="0.25">
      <c r="B160" s="2">
        <v>15.3</v>
      </c>
      <c r="C160" s="2">
        <v>3.04</v>
      </c>
      <c r="D160" s="2">
        <v>15.3</v>
      </c>
      <c r="E160" s="2">
        <v>3.02</v>
      </c>
      <c r="F160" s="2">
        <v>15.3</v>
      </c>
      <c r="G160" s="2">
        <v>2.91</v>
      </c>
      <c r="H160" s="8">
        <f t="shared" si="62"/>
        <v>15.300000000000002</v>
      </c>
      <c r="I160" s="5">
        <f t="shared" si="63"/>
        <v>2.99</v>
      </c>
      <c r="J160" s="5">
        <f t="shared" si="72"/>
        <v>2.99</v>
      </c>
      <c r="K160" s="5">
        <f t="shared" si="64"/>
        <v>0.47814498933901928</v>
      </c>
      <c r="L160" s="4">
        <f t="shared" si="65"/>
        <v>19.634954084936208</v>
      </c>
      <c r="M160" s="38">
        <f t="shared" si="66"/>
        <v>0.15227944955032546</v>
      </c>
      <c r="N160" s="38">
        <f t="shared" si="67"/>
        <v>0.6120000000000001</v>
      </c>
      <c r="O160" s="41">
        <v>153</v>
      </c>
      <c r="P160" s="2"/>
      <c r="Q160" s="2"/>
      <c r="R160" s="2">
        <v>15.3</v>
      </c>
      <c r="S160" s="2">
        <v>9.51</v>
      </c>
      <c r="T160" s="2">
        <v>15.3</v>
      </c>
      <c r="U160" s="2">
        <v>8.09</v>
      </c>
      <c r="V160" s="8">
        <f t="shared" si="68"/>
        <v>15.3</v>
      </c>
      <c r="W160" s="5">
        <f t="shared" si="69"/>
        <v>8.8000000000000007</v>
      </c>
      <c r="X160" s="5">
        <f t="shared" si="59"/>
        <v>0.56737588652482274</v>
      </c>
      <c r="Y160" s="4">
        <f t="shared" si="73"/>
        <v>19.634954084936208</v>
      </c>
      <c r="Z160" s="38">
        <f t="shared" si="74"/>
        <v>0.4481803197467773</v>
      </c>
      <c r="AA160" s="38">
        <f t="shared" si="75"/>
        <v>0.61199999999999999</v>
      </c>
      <c r="AB160" s="38">
        <f t="shared" si="76"/>
        <v>7.3232078389996291E-4</v>
      </c>
      <c r="AC160" s="2">
        <v>15.3</v>
      </c>
      <c r="AD160" s="2">
        <v>8.5</v>
      </c>
      <c r="AE160" s="2">
        <v>15.3</v>
      </c>
      <c r="AF160" s="2">
        <v>8.4700000000000006</v>
      </c>
      <c r="AG160" s="2">
        <v>15.3</v>
      </c>
      <c r="AH160" s="2">
        <v>10.1</v>
      </c>
      <c r="AI160" s="1">
        <f t="shared" si="77"/>
        <v>15.300000000000002</v>
      </c>
      <c r="AJ160" s="4">
        <f t="shared" si="78"/>
        <v>9.0233333333333334</v>
      </c>
      <c r="AK160" s="5">
        <f t="shared" si="60"/>
        <v>0.7509015256588073</v>
      </c>
      <c r="AL160" s="4">
        <f t="shared" si="79"/>
        <v>19.634954084936208</v>
      </c>
      <c r="AM160" s="38">
        <f t="shared" si="80"/>
        <v>0.45955459301307805</v>
      </c>
      <c r="AN160" s="38">
        <f t="shared" si="81"/>
        <v>0.6120000000000001</v>
      </c>
      <c r="AO160" s="38">
        <f t="shared" si="82"/>
        <v>7.5090619773378754E-4</v>
      </c>
      <c r="AP160" s="2">
        <v>15.3</v>
      </c>
      <c r="AQ160" s="2">
        <v>5.68</v>
      </c>
      <c r="AR160" s="2">
        <v>15.3</v>
      </c>
      <c r="AS160" s="2">
        <v>5.13</v>
      </c>
      <c r="AT160" s="2">
        <v>15.3</v>
      </c>
      <c r="AU160" s="2">
        <v>2.5</v>
      </c>
      <c r="AV160" s="8">
        <f t="shared" si="70"/>
        <v>15.3</v>
      </c>
      <c r="AW160" s="5">
        <f t="shared" si="71"/>
        <v>5.4049999999999994</v>
      </c>
      <c r="AX160" s="5">
        <f t="shared" si="61"/>
        <v>0.55549845837615608</v>
      </c>
      <c r="AY160" s="4">
        <f t="shared" si="83"/>
        <v>19.634954084936208</v>
      </c>
      <c r="AZ160" s="38">
        <f t="shared" si="84"/>
        <v>0.27527438957174216</v>
      </c>
      <c r="BA160" s="38">
        <f t="shared" si="85"/>
        <v>0.61199999999999999</v>
      </c>
      <c r="BB160" s="38">
        <f t="shared" si="86"/>
        <v>4.497947542021931E-4</v>
      </c>
    </row>
    <row r="161" spans="2:54" x14ac:dyDescent="0.25">
      <c r="B161" s="2">
        <v>15.4</v>
      </c>
      <c r="C161" s="2">
        <v>2.75</v>
      </c>
      <c r="D161" s="2">
        <v>15.4</v>
      </c>
      <c r="E161" s="2">
        <v>3.15</v>
      </c>
      <c r="F161" s="2">
        <v>15.4</v>
      </c>
      <c r="G161" s="2">
        <v>3.13</v>
      </c>
      <c r="H161" s="8">
        <f t="shared" si="62"/>
        <v>15.4</v>
      </c>
      <c r="I161" s="5">
        <f t="shared" si="63"/>
        <v>3.0100000000000002</v>
      </c>
      <c r="J161" s="5">
        <f t="shared" si="72"/>
        <v>3.0100000000000002</v>
      </c>
      <c r="K161" s="5">
        <f t="shared" si="64"/>
        <v>0.48134328358208961</v>
      </c>
      <c r="L161" s="4">
        <f t="shared" si="65"/>
        <v>19.634954084936208</v>
      </c>
      <c r="M161" s="38">
        <f t="shared" si="66"/>
        <v>0.15329804118611359</v>
      </c>
      <c r="N161" s="38">
        <f t="shared" si="67"/>
        <v>0.61599999999999999</v>
      </c>
      <c r="O161" s="41">
        <v>154</v>
      </c>
      <c r="P161" s="2"/>
      <c r="Q161" s="2"/>
      <c r="R161" s="2">
        <v>15.4</v>
      </c>
      <c r="S161" s="2">
        <v>10.199999999999999</v>
      </c>
      <c r="T161" s="2">
        <v>15.4</v>
      </c>
      <c r="U161" s="2">
        <v>7.93</v>
      </c>
      <c r="V161" s="8">
        <f t="shared" si="68"/>
        <v>15.4</v>
      </c>
      <c r="W161" s="5">
        <f t="shared" si="69"/>
        <v>9.0649999999999995</v>
      </c>
      <c r="X161" s="5">
        <f t="shared" si="59"/>
        <v>0.58446163765312698</v>
      </c>
      <c r="Y161" s="4">
        <f t="shared" si="73"/>
        <v>19.634954084936208</v>
      </c>
      <c r="Z161" s="38">
        <f t="shared" si="74"/>
        <v>0.46167665892096998</v>
      </c>
      <c r="AA161" s="38">
        <f t="shared" si="75"/>
        <v>0.61599999999999999</v>
      </c>
      <c r="AB161" s="38">
        <f t="shared" si="76"/>
        <v>7.4947509565092532E-4</v>
      </c>
      <c r="AC161" s="2">
        <v>15.4</v>
      </c>
      <c r="AD161" s="2">
        <v>8.94</v>
      </c>
      <c r="AE161" s="2">
        <v>15.4</v>
      </c>
      <c r="AF161" s="2">
        <v>9.67</v>
      </c>
      <c r="AG161" s="2">
        <v>15.4</v>
      </c>
      <c r="AH161" s="2">
        <v>8.99</v>
      </c>
      <c r="AI161" s="1">
        <f t="shared" si="77"/>
        <v>15.4</v>
      </c>
      <c r="AJ161" s="4">
        <f t="shared" si="78"/>
        <v>9.2000000000000011</v>
      </c>
      <c r="AK161" s="5">
        <f t="shared" si="60"/>
        <v>0.76560332871012493</v>
      </c>
      <c r="AL161" s="4">
        <f t="shared" si="79"/>
        <v>19.634954084936208</v>
      </c>
      <c r="AM161" s="38">
        <f t="shared" si="80"/>
        <v>0.46855215246253989</v>
      </c>
      <c r="AN161" s="38">
        <f t="shared" si="81"/>
        <v>0.61599999999999999</v>
      </c>
      <c r="AO161" s="38">
        <f t="shared" si="82"/>
        <v>7.6063661114048682E-4</v>
      </c>
      <c r="AP161" s="2">
        <v>15.4</v>
      </c>
      <c r="AQ161" s="2">
        <v>5.48</v>
      </c>
      <c r="AR161" s="2">
        <v>15.4</v>
      </c>
      <c r="AS161" s="2">
        <v>4.54</v>
      </c>
      <c r="AT161" s="2">
        <v>15.4</v>
      </c>
      <c r="AU161" s="2">
        <v>2.4</v>
      </c>
      <c r="AV161" s="8">
        <f t="shared" si="70"/>
        <v>15.4</v>
      </c>
      <c r="AW161" s="5">
        <f t="shared" si="71"/>
        <v>5.01</v>
      </c>
      <c r="AX161" s="5">
        <f t="shared" si="61"/>
        <v>0.51490236382322707</v>
      </c>
      <c r="AY161" s="4">
        <f t="shared" si="83"/>
        <v>19.634954084936208</v>
      </c>
      <c r="AZ161" s="38">
        <f t="shared" si="84"/>
        <v>0.25515720476492659</v>
      </c>
      <c r="BA161" s="38">
        <f t="shared" si="85"/>
        <v>0.61599999999999999</v>
      </c>
      <c r="BB161" s="38">
        <f t="shared" si="86"/>
        <v>4.142162415015042E-4</v>
      </c>
    </row>
    <row r="162" spans="2:54" x14ac:dyDescent="0.25">
      <c r="B162" s="2">
        <v>15.5</v>
      </c>
      <c r="C162" s="2">
        <v>3.05</v>
      </c>
      <c r="D162" s="2">
        <v>15.5</v>
      </c>
      <c r="E162" s="2">
        <v>3.07</v>
      </c>
      <c r="F162" s="2">
        <v>15.5</v>
      </c>
      <c r="G162" s="2">
        <v>3.17</v>
      </c>
      <c r="H162" s="8">
        <f t="shared" si="62"/>
        <v>15.5</v>
      </c>
      <c r="I162" s="5">
        <f t="shared" si="63"/>
        <v>3.0966666666666662</v>
      </c>
      <c r="J162" s="5">
        <f t="shared" si="72"/>
        <v>3.0966666666666662</v>
      </c>
      <c r="K162" s="5">
        <f t="shared" si="64"/>
        <v>0.49520255863539442</v>
      </c>
      <c r="L162" s="4">
        <f t="shared" si="65"/>
        <v>19.634954084936208</v>
      </c>
      <c r="M162" s="38">
        <f t="shared" si="66"/>
        <v>0.15771193827452878</v>
      </c>
      <c r="N162" s="38">
        <f t="shared" si="67"/>
        <v>0.62</v>
      </c>
      <c r="O162" s="41">
        <v>155</v>
      </c>
      <c r="P162" s="2"/>
      <c r="Q162" s="2"/>
      <c r="R162" s="2">
        <v>15.5</v>
      </c>
      <c r="S162" s="2">
        <v>10.45</v>
      </c>
      <c r="T162" s="2">
        <v>15.5</v>
      </c>
      <c r="U162" s="2">
        <v>8.8699999999999992</v>
      </c>
      <c r="V162" s="8">
        <f t="shared" si="68"/>
        <v>15.5</v>
      </c>
      <c r="W162" s="5">
        <f t="shared" si="69"/>
        <v>9.66</v>
      </c>
      <c r="X162" s="5">
        <f t="shared" si="59"/>
        <v>0.62282398452611221</v>
      </c>
      <c r="Y162" s="4">
        <f t="shared" si="73"/>
        <v>19.634954084936208</v>
      </c>
      <c r="Z162" s="38">
        <f t="shared" si="74"/>
        <v>0.49197976008566685</v>
      </c>
      <c r="AA162" s="38">
        <f t="shared" si="75"/>
        <v>0.62</v>
      </c>
      <c r="AB162" s="38">
        <f t="shared" si="76"/>
        <v>7.9351574207365617E-4</v>
      </c>
      <c r="AC162" s="2">
        <v>15.5</v>
      </c>
      <c r="AD162" s="2">
        <v>11.15</v>
      </c>
      <c r="AE162" s="2">
        <v>15.5</v>
      </c>
      <c r="AF162" s="2">
        <v>10.54</v>
      </c>
      <c r="AG162" s="2">
        <v>15.5</v>
      </c>
      <c r="AH162" s="2">
        <v>10.67</v>
      </c>
      <c r="AI162" s="1">
        <f t="shared" si="77"/>
        <v>15.5</v>
      </c>
      <c r="AJ162" s="4">
        <f t="shared" si="78"/>
        <v>10.786666666666667</v>
      </c>
      <c r="AK162" s="5">
        <f t="shared" si="60"/>
        <v>0.89764216366158123</v>
      </c>
      <c r="AL162" s="4">
        <f t="shared" si="79"/>
        <v>19.634954084936208</v>
      </c>
      <c r="AM162" s="38">
        <f t="shared" si="80"/>
        <v>0.54936042223506487</v>
      </c>
      <c r="AN162" s="38">
        <f t="shared" si="81"/>
        <v>0.62</v>
      </c>
      <c r="AO162" s="38">
        <f t="shared" si="82"/>
        <v>8.8606519715333045E-4</v>
      </c>
      <c r="AP162" s="2">
        <v>15.5</v>
      </c>
      <c r="AQ162" s="2">
        <v>4.3600000000000003</v>
      </c>
      <c r="AR162" s="2">
        <v>15.5</v>
      </c>
      <c r="AS162" s="2">
        <v>4.13</v>
      </c>
      <c r="AT162" s="2">
        <v>15.5</v>
      </c>
      <c r="AU162" s="2">
        <v>2.73</v>
      </c>
      <c r="AV162" s="8">
        <f t="shared" si="70"/>
        <v>15.5</v>
      </c>
      <c r="AW162" s="5">
        <f t="shared" si="71"/>
        <v>4.2450000000000001</v>
      </c>
      <c r="AX162" s="5">
        <f t="shared" si="61"/>
        <v>0.43627954779033917</v>
      </c>
      <c r="AY162" s="4">
        <f t="shared" si="83"/>
        <v>19.634954084936208</v>
      </c>
      <c r="AZ162" s="38">
        <f t="shared" si="84"/>
        <v>0.21619607469603064</v>
      </c>
      <c r="BA162" s="38">
        <f t="shared" si="85"/>
        <v>0.62</v>
      </c>
      <c r="BB162" s="38">
        <f t="shared" si="86"/>
        <v>3.4870334628392039E-4</v>
      </c>
    </row>
    <row r="163" spans="2:54" x14ac:dyDescent="0.25">
      <c r="B163" s="2">
        <v>15.6</v>
      </c>
      <c r="C163" s="2">
        <v>2.83</v>
      </c>
      <c r="D163" s="2">
        <v>15.6</v>
      </c>
      <c r="E163" s="2">
        <v>3.45</v>
      </c>
      <c r="F163" s="2">
        <v>15.6</v>
      </c>
      <c r="G163" s="2">
        <v>3.52</v>
      </c>
      <c r="H163" s="8">
        <f t="shared" si="62"/>
        <v>15.6</v>
      </c>
      <c r="I163" s="5">
        <f t="shared" si="63"/>
        <v>3.2666666666666671</v>
      </c>
      <c r="J163" s="5">
        <f t="shared" si="72"/>
        <v>3.2666666666666671</v>
      </c>
      <c r="K163" s="5">
        <f t="shared" si="64"/>
        <v>0.5223880597014926</v>
      </c>
      <c r="L163" s="4">
        <f t="shared" si="65"/>
        <v>19.634954084936208</v>
      </c>
      <c r="M163" s="38">
        <f t="shared" si="66"/>
        <v>0.16636996717872796</v>
      </c>
      <c r="N163" s="38">
        <f t="shared" si="67"/>
        <v>0.624</v>
      </c>
      <c r="O163" s="41">
        <v>156</v>
      </c>
      <c r="P163" s="2"/>
      <c r="Q163" s="2"/>
      <c r="R163" s="2">
        <v>15.6</v>
      </c>
      <c r="S163" s="2">
        <v>10.06</v>
      </c>
      <c r="T163" s="2">
        <v>15.6</v>
      </c>
      <c r="U163" s="2">
        <v>8.26</v>
      </c>
      <c r="V163" s="8">
        <f t="shared" si="68"/>
        <v>15.6</v>
      </c>
      <c r="W163" s="5">
        <f t="shared" si="69"/>
        <v>9.16</v>
      </c>
      <c r="X163" s="5">
        <f t="shared" si="59"/>
        <v>0.59058671824629272</v>
      </c>
      <c r="Y163" s="4">
        <f t="shared" si="73"/>
        <v>19.634954084936208</v>
      </c>
      <c r="Z163" s="38">
        <f t="shared" si="74"/>
        <v>0.46651496919096364</v>
      </c>
      <c r="AA163" s="38">
        <f t="shared" si="75"/>
        <v>0.624</v>
      </c>
      <c r="AB163" s="38">
        <f t="shared" si="76"/>
        <v>7.4762014293423666E-4</v>
      </c>
      <c r="AC163" s="2">
        <v>15.6</v>
      </c>
      <c r="AD163" s="2">
        <v>12.14</v>
      </c>
      <c r="AE163" s="2">
        <v>15.6</v>
      </c>
      <c r="AF163" s="2">
        <v>11.67</v>
      </c>
      <c r="AG163" s="2">
        <v>15.6</v>
      </c>
      <c r="AH163" s="2">
        <v>10.8</v>
      </c>
      <c r="AI163" s="1">
        <f t="shared" si="77"/>
        <v>15.6</v>
      </c>
      <c r="AJ163" s="4">
        <f t="shared" si="78"/>
        <v>11.536666666666667</v>
      </c>
      <c r="AK163" s="5">
        <f t="shared" si="60"/>
        <v>0.96005547850208051</v>
      </c>
      <c r="AL163" s="4">
        <f t="shared" si="79"/>
        <v>19.634954084936208</v>
      </c>
      <c r="AM163" s="38">
        <f t="shared" si="80"/>
        <v>0.58755760857711981</v>
      </c>
      <c r="AN163" s="38">
        <f t="shared" si="81"/>
        <v>0.624</v>
      </c>
      <c r="AO163" s="38">
        <f t="shared" si="82"/>
        <v>9.4159873169410231E-4</v>
      </c>
      <c r="AP163" s="2">
        <v>15.6</v>
      </c>
      <c r="AQ163" s="2">
        <v>3.84</v>
      </c>
      <c r="AR163" s="2">
        <v>15.6</v>
      </c>
      <c r="AS163" s="2">
        <v>3.68</v>
      </c>
      <c r="AT163" s="2">
        <v>15.6</v>
      </c>
      <c r="AU163" s="2">
        <v>3.71</v>
      </c>
      <c r="AV163" s="8">
        <f t="shared" si="70"/>
        <v>15.6</v>
      </c>
      <c r="AW163" s="5">
        <f t="shared" si="71"/>
        <v>3.76</v>
      </c>
      <c r="AX163" s="5">
        <f t="shared" si="61"/>
        <v>0.38643371017471734</v>
      </c>
      <c r="AY163" s="4">
        <f t="shared" si="83"/>
        <v>19.634954084936208</v>
      </c>
      <c r="AZ163" s="38">
        <f t="shared" si="84"/>
        <v>0.19149522752816844</v>
      </c>
      <c r="BA163" s="38">
        <f t="shared" si="85"/>
        <v>0.624</v>
      </c>
      <c r="BB163" s="38">
        <f t="shared" si="86"/>
        <v>3.068833774489879E-4</v>
      </c>
    </row>
    <row r="164" spans="2:54" x14ac:dyDescent="0.25">
      <c r="B164" s="2">
        <v>15.7</v>
      </c>
      <c r="C164" s="2">
        <v>2.4700000000000002</v>
      </c>
      <c r="D164" s="2">
        <v>15.7</v>
      </c>
      <c r="E164" s="2">
        <v>3.11</v>
      </c>
      <c r="F164" s="2">
        <v>15.7</v>
      </c>
      <c r="G164" s="2">
        <v>3.02</v>
      </c>
      <c r="H164" s="8">
        <f t="shared" si="62"/>
        <v>15.699999999999998</v>
      </c>
      <c r="I164" s="5">
        <f t="shared" si="63"/>
        <v>2.8666666666666667</v>
      </c>
      <c r="J164" s="5">
        <f t="shared" si="72"/>
        <v>2.8666666666666667</v>
      </c>
      <c r="K164" s="5">
        <f t="shared" si="64"/>
        <v>0.45842217484008529</v>
      </c>
      <c r="L164" s="4">
        <f t="shared" si="65"/>
        <v>19.634954084936208</v>
      </c>
      <c r="M164" s="38">
        <f t="shared" si="66"/>
        <v>0.14599813446296533</v>
      </c>
      <c r="N164" s="38">
        <f t="shared" si="67"/>
        <v>0.62799999999999989</v>
      </c>
      <c r="O164" s="41">
        <v>157</v>
      </c>
      <c r="P164" s="2"/>
      <c r="Q164" s="2"/>
      <c r="R164" s="2">
        <v>15.7</v>
      </c>
      <c r="S164" s="2">
        <v>11.05</v>
      </c>
      <c r="T164" s="2">
        <v>15.7</v>
      </c>
      <c r="U164" s="2">
        <v>9.39</v>
      </c>
      <c r="V164" s="8">
        <f t="shared" si="68"/>
        <v>15.7</v>
      </c>
      <c r="W164" s="5">
        <f t="shared" si="69"/>
        <v>10.220000000000001</v>
      </c>
      <c r="X164" s="5">
        <f t="shared" si="59"/>
        <v>0.65892972275951001</v>
      </c>
      <c r="Y164" s="4">
        <f t="shared" si="73"/>
        <v>19.634954084936208</v>
      </c>
      <c r="Z164" s="38">
        <f t="shared" si="74"/>
        <v>0.52050032588773454</v>
      </c>
      <c r="AA164" s="38">
        <f t="shared" si="75"/>
        <v>0.628</v>
      </c>
      <c r="AB164" s="38">
        <f t="shared" si="76"/>
        <v>8.2882217498046903E-4</v>
      </c>
      <c r="AC164" s="2">
        <v>15.7</v>
      </c>
      <c r="AD164" s="2">
        <v>12.29</v>
      </c>
      <c r="AE164" s="2">
        <v>15.7</v>
      </c>
      <c r="AF164" s="2">
        <v>10.66</v>
      </c>
      <c r="AG164" s="2">
        <v>15.7</v>
      </c>
      <c r="AH164" s="2">
        <v>8.49</v>
      </c>
      <c r="AI164" s="1">
        <f t="shared" si="77"/>
        <v>15.699999999999998</v>
      </c>
      <c r="AJ164" s="4">
        <f t="shared" si="78"/>
        <v>10.479999999999999</v>
      </c>
      <c r="AK164" s="5">
        <f t="shared" si="60"/>
        <v>0.87212205270457688</v>
      </c>
      <c r="AL164" s="4">
        <f t="shared" si="79"/>
        <v>19.634954084936208</v>
      </c>
      <c r="AM164" s="38">
        <f t="shared" si="80"/>
        <v>0.53374201715298009</v>
      </c>
      <c r="AN164" s="38">
        <f t="shared" si="81"/>
        <v>0.62799999999999989</v>
      </c>
      <c r="AO164" s="38">
        <f t="shared" si="82"/>
        <v>8.4990767062576467E-4</v>
      </c>
      <c r="AP164" s="2">
        <v>15.7</v>
      </c>
      <c r="AQ164" s="2">
        <v>3.43</v>
      </c>
      <c r="AR164" s="2">
        <v>15.7</v>
      </c>
      <c r="AS164" s="2">
        <v>3.58</v>
      </c>
      <c r="AT164" s="2">
        <v>15.7</v>
      </c>
      <c r="AU164" s="2">
        <v>3.75</v>
      </c>
      <c r="AV164" s="8">
        <f t="shared" si="70"/>
        <v>15.7</v>
      </c>
      <c r="AW164" s="5">
        <f t="shared" si="71"/>
        <v>3.5049999999999999</v>
      </c>
      <c r="AX164" s="5">
        <f t="shared" si="61"/>
        <v>0.36022610483042133</v>
      </c>
      <c r="AY164" s="4">
        <f t="shared" si="83"/>
        <v>19.634954084936208</v>
      </c>
      <c r="AZ164" s="38">
        <f t="shared" si="84"/>
        <v>0.17850818417186981</v>
      </c>
      <c r="BA164" s="38">
        <f t="shared" si="85"/>
        <v>0.628</v>
      </c>
      <c r="BB164" s="38">
        <f t="shared" si="86"/>
        <v>2.8424870091062069E-4</v>
      </c>
    </row>
    <row r="165" spans="2:54" x14ac:dyDescent="0.25">
      <c r="B165" s="2">
        <v>15.8</v>
      </c>
      <c r="C165" s="2">
        <v>1.84</v>
      </c>
      <c r="D165" s="2">
        <v>15.8</v>
      </c>
      <c r="E165" s="2">
        <v>2.83</v>
      </c>
      <c r="F165" s="2">
        <v>15.8</v>
      </c>
      <c r="G165" s="2">
        <v>2.93</v>
      </c>
      <c r="H165" s="8">
        <f t="shared" si="62"/>
        <v>15.800000000000002</v>
      </c>
      <c r="I165" s="5">
        <f t="shared" si="63"/>
        <v>2.5333333333333332</v>
      </c>
      <c r="J165" s="5">
        <f t="shared" si="72"/>
        <v>2.5333333333333332</v>
      </c>
      <c r="K165" s="5">
        <f t="shared" si="64"/>
        <v>0.40511727078891258</v>
      </c>
      <c r="L165" s="4">
        <f t="shared" si="65"/>
        <v>19.634954084936208</v>
      </c>
      <c r="M165" s="38">
        <f t="shared" si="66"/>
        <v>0.1290216071998298</v>
      </c>
      <c r="N165" s="38">
        <f t="shared" si="67"/>
        <v>0.63200000000000012</v>
      </c>
      <c r="O165" s="41">
        <v>158</v>
      </c>
      <c r="P165" s="2"/>
      <c r="Q165" s="2"/>
      <c r="R165" s="2">
        <v>15.8</v>
      </c>
      <c r="S165" s="2">
        <v>11.83</v>
      </c>
      <c r="T165" s="2">
        <v>15.8</v>
      </c>
      <c r="U165" s="2">
        <v>9.6300000000000008</v>
      </c>
      <c r="V165" s="8">
        <f t="shared" si="68"/>
        <v>15.8</v>
      </c>
      <c r="W165" s="5">
        <f t="shared" si="69"/>
        <v>10.73</v>
      </c>
      <c r="X165" s="5">
        <f t="shared" si="59"/>
        <v>0.69181173436492593</v>
      </c>
      <c r="Y165" s="4">
        <f t="shared" si="73"/>
        <v>19.634954084936208</v>
      </c>
      <c r="Z165" s="38">
        <f t="shared" si="74"/>
        <v>0.5464744126003318</v>
      </c>
      <c r="AA165" s="38">
        <f t="shared" si="75"/>
        <v>0.63200000000000001</v>
      </c>
      <c r="AB165" s="38">
        <f t="shared" si="76"/>
        <v>8.6467470348153773E-4</v>
      </c>
      <c r="AC165" s="2">
        <v>15.8</v>
      </c>
      <c r="AD165" s="2">
        <v>10.88</v>
      </c>
      <c r="AE165" s="2">
        <v>15.8</v>
      </c>
      <c r="AF165" s="2">
        <v>9.06</v>
      </c>
      <c r="AG165" s="2">
        <v>15.8</v>
      </c>
      <c r="AH165" s="2">
        <v>8.52</v>
      </c>
      <c r="AI165" s="1">
        <f t="shared" si="77"/>
        <v>15.800000000000002</v>
      </c>
      <c r="AJ165" s="4">
        <f t="shared" si="78"/>
        <v>9.4866666666666664</v>
      </c>
      <c r="AK165" s="5">
        <f t="shared" si="60"/>
        <v>0.7894590846047157</v>
      </c>
      <c r="AL165" s="4">
        <f t="shared" si="79"/>
        <v>19.634954084936208</v>
      </c>
      <c r="AM165" s="38">
        <f t="shared" si="80"/>
        <v>0.48315196590883636</v>
      </c>
      <c r="AN165" s="38">
        <f t="shared" si="81"/>
        <v>0.63200000000000012</v>
      </c>
      <c r="AO165" s="38">
        <f t="shared" si="82"/>
        <v>7.6448095871651319E-4</v>
      </c>
      <c r="AP165" s="2">
        <v>15.8</v>
      </c>
      <c r="AQ165" s="2">
        <v>3.36</v>
      </c>
      <c r="AR165" s="2">
        <v>15.8</v>
      </c>
      <c r="AS165" s="2">
        <v>3.79</v>
      </c>
      <c r="AT165" s="2">
        <v>15.8</v>
      </c>
      <c r="AU165" s="2">
        <v>4.4000000000000004</v>
      </c>
      <c r="AV165" s="8">
        <f t="shared" si="70"/>
        <v>15.8</v>
      </c>
      <c r="AW165" s="5">
        <f t="shared" si="71"/>
        <v>3.5750000000000002</v>
      </c>
      <c r="AX165" s="5">
        <f t="shared" si="61"/>
        <v>0.36742034943473795</v>
      </c>
      <c r="AY165" s="4">
        <f t="shared" si="83"/>
        <v>19.634954084936208</v>
      </c>
      <c r="AZ165" s="38">
        <f t="shared" si="84"/>
        <v>0.18207325489712828</v>
      </c>
      <c r="BA165" s="38">
        <f t="shared" si="85"/>
        <v>0.63200000000000001</v>
      </c>
      <c r="BB165" s="38">
        <f t="shared" si="86"/>
        <v>2.8809059319165868E-4</v>
      </c>
    </row>
    <row r="166" spans="2:54" x14ac:dyDescent="0.25">
      <c r="B166" s="2">
        <v>15.9</v>
      </c>
      <c r="C166" s="2">
        <v>2.4</v>
      </c>
      <c r="D166" s="2">
        <v>15.9</v>
      </c>
      <c r="E166" s="2">
        <v>2.78</v>
      </c>
      <c r="F166" s="2">
        <v>15.9</v>
      </c>
      <c r="G166" s="2">
        <v>2.17</v>
      </c>
      <c r="H166" s="8">
        <f t="shared" si="62"/>
        <v>15.9</v>
      </c>
      <c r="I166" s="5">
        <f t="shared" si="63"/>
        <v>2.4499999999999997</v>
      </c>
      <c r="J166" s="5">
        <f t="shared" si="72"/>
        <v>2.4499999999999997</v>
      </c>
      <c r="K166" s="5">
        <f t="shared" si="64"/>
        <v>0.39179104477611937</v>
      </c>
      <c r="L166" s="4">
        <f t="shared" si="65"/>
        <v>19.634954084936208</v>
      </c>
      <c r="M166" s="38">
        <f t="shared" si="66"/>
        <v>0.12477747538404593</v>
      </c>
      <c r="N166" s="38">
        <f t="shared" si="67"/>
        <v>0.63600000000000001</v>
      </c>
      <c r="O166" s="41">
        <v>159</v>
      </c>
      <c r="P166" s="2"/>
      <c r="Q166" s="2"/>
      <c r="R166" s="2">
        <v>15.9</v>
      </c>
      <c r="S166" s="2">
        <v>11.49</v>
      </c>
      <c r="T166" s="2">
        <v>15.9</v>
      </c>
      <c r="U166" s="2">
        <v>11.51</v>
      </c>
      <c r="V166" s="8">
        <f t="shared" si="68"/>
        <v>15.9</v>
      </c>
      <c r="W166" s="5">
        <f t="shared" si="69"/>
        <v>11.5</v>
      </c>
      <c r="X166" s="5">
        <f t="shared" si="59"/>
        <v>0.74145712443584788</v>
      </c>
      <c r="Y166" s="4">
        <f t="shared" si="73"/>
        <v>19.634954084936208</v>
      </c>
      <c r="Z166" s="38">
        <f t="shared" si="74"/>
        <v>0.58569019057817484</v>
      </c>
      <c r="AA166" s="38">
        <f t="shared" si="75"/>
        <v>0.63600000000000001</v>
      </c>
      <c r="AB166" s="38">
        <f t="shared" si="76"/>
        <v>9.2089652606631262E-4</v>
      </c>
      <c r="AC166" s="2">
        <v>15.9</v>
      </c>
      <c r="AD166" s="2">
        <v>10.16</v>
      </c>
      <c r="AE166" s="2">
        <v>15.9</v>
      </c>
      <c r="AF166" s="2">
        <v>8.44</v>
      </c>
      <c r="AG166" s="2">
        <v>15.9</v>
      </c>
      <c r="AH166" s="2">
        <v>11.51</v>
      </c>
      <c r="AI166" s="1">
        <f t="shared" si="77"/>
        <v>15.9</v>
      </c>
      <c r="AJ166" s="4">
        <f t="shared" si="78"/>
        <v>10.036666666666667</v>
      </c>
      <c r="AK166" s="5">
        <f t="shared" si="60"/>
        <v>0.83522884882108195</v>
      </c>
      <c r="AL166" s="4">
        <f t="shared" si="79"/>
        <v>19.634954084936208</v>
      </c>
      <c r="AM166" s="38">
        <f t="shared" si="80"/>
        <v>0.51116323589301005</v>
      </c>
      <c r="AN166" s="38">
        <f t="shared" si="81"/>
        <v>0.63600000000000001</v>
      </c>
      <c r="AO166" s="38">
        <f t="shared" si="82"/>
        <v>8.0371577970599062E-4</v>
      </c>
      <c r="AP166" s="2">
        <v>15.9</v>
      </c>
      <c r="AQ166" s="2">
        <v>3.32</v>
      </c>
      <c r="AR166" s="2">
        <v>15.9</v>
      </c>
      <c r="AS166" s="2">
        <v>3.89</v>
      </c>
      <c r="AT166" s="2">
        <v>15.9</v>
      </c>
      <c r="AU166" s="2">
        <v>3.11</v>
      </c>
      <c r="AV166" s="8">
        <f t="shared" si="70"/>
        <v>15.9</v>
      </c>
      <c r="AW166" s="5">
        <f t="shared" si="71"/>
        <v>3.605</v>
      </c>
      <c r="AX166" s="5">
        <f t="shared" si="61"/>
        <v>0.37050359712230213</v>
      </c>
      <c r="AY166" s="4">
        <f t="shared" si="83"/>
        <v>19.634954084936208</v>
      </c>
      <c r="AZ166" s="38">
        <f t="shared" si="84"/>
        <v>0.18360114235081046</v>
      </c>
      <c r="BA166" s="38">
        <f t="shared" si="85"/>
        <v>0.63600000000000001</v>
      </c>
      <c r="BB166" s="38">
        <f t="shared" si="86"/>
        <v>2.8868104143209191E-4</v>
      </c>
    </row>
    <row r="167" spans="2:54" x14ac:dyDescent="0.25">
      <c r="B167" s="2">
        <v>16</v>
      </c>
      <c r="C167" s="2">
        <v>2.74</v>
      </c>
      <c r="D167" s="2">
        <v>16</v>
      </c>
      <c r="E167" s="2">
        <v>1.54</v>
      </c>
      <c r="F167" s="2">
        <v>16</v>
      </c>
      <c r="G167" s="2">
        <v>2.42</v>
      </c>
      <c r="H167" s="8">
        <f t="shared" si="62"/>
        <v>16</v>
      </c>
      <c r="I167" s="5">
        <f t="shared" si="63"/>
        <v>2.2333333333333334</v>
      </c>
      <c r="J167" s="5">
        <f t="shared" si="72"/>
        <v>2.2333333333333334</v>
      </c>
      <c r="K167" s="5">
        <f t="shared" si="64"/>
        <v>0.35714285714285715</v>
      </c>
      <c r="L167" s="4">
        <f t="shared" si="65"/>
        <v>19.634954084936208</v>
      </c>
      <c r="M167" s="38">
        <f t="shared" si="66"/>
        <v>0.11374273266300787</v>
      </c>
      <c r="N167" s="38">
        <f t="shared" si="67"/>
        <v>0.64</v>
      </c>
      <c r="O167" s="41">
        <v>160</v>
      </c>
      <c r="P167" s="2"/>
      <c r="Q167" s="2"/>
      <c r="R167" s="2">
        <v>16</v>
      </c>
      <c r="S167" s="2">
        <v>10.85</v>
      </c>
      <c r="T167" s="2">
        <v>16</v>
      </c>
      <c r="U167" s="2">
        <v>14.58</v>
      </c>
      <c r="V167" s="8">
        <f t="shared" si="68"/>
        <v>16</v>
      </c>
      <c r="W167" s="5">
        <f t="shared" si="69"/>
        <v>12.715</v>
      </c>
      <c r="X167" s="5">
        <f t="shared" si="59"/>
        <v>0.81979368149580911</v>
      </c>
      <c r="Y167" s="4">
        <f t="shared" si="73"/>
        <v>19.634954084936208</v>
      </c>
      <c r="Z167" s="38">
        <f t="shared" si="74"/>
        <v>0.6475696324523037</v>
      </c>
      <c r="AA167" s="38">
        <f t="shared" si="75"/>
        <v>0.64</v>
      </c>
      <c r="AB167" s="38">
        <f t="shared" si="76"/>
        <v>1.0118275507067244E-3</v>
      </c>
      <c r="AC167" s="2">
        <v>16</v>
      </c>
      <c r="AD167" s="2">
        <v>7.83</v>
      </c>
      <c r="AE167" s="2">
        <v>16</v>
      </c>
      <c r="AF167" s="2">
        <v>8.7100000000000009</v>
      </c>
      <c r="AG167" s="2">
        <v>16</v>
      </c>
      <c r="AH167" s="2">
        <v>12.34</v>
      </c>
      <c r="AI167" s="1">
        <f t="shared" si="77"/>
        <v>16</v>
      </c>
      <c r="AJ167" s="4">
        <f t="shared" si="78"/>
        <v>9.6266666666666669</v>
      </c>
      <c r="AK167" s="5">
        <f t="shared" si="60"/>
        <v>0.80110957004160899</v>
      </c>
      <c r="AL167" s="4">
        <f t="shared" si="79"/>
        <v>19.634954084936208</v>
      </c>
      <c r="AM167" s="38">
        <f t="shared" si="80"/>
        <v>0.49028210735935335</v>
      </c>
      <c r="AN167" s="38">
        <f t="shared" si="81"/>
        <v>0.64</v>
      </c>
      <c r="AO167" s="38">
        <f t="shared" si="82"/>
        <v>7.6606579274898963E-4</v>
      </c>
      <c r="AP167" s="2">
        <v>16</v>
      </c>
      <c r="AQ167" s="2">
        <v>3.38</v>
      </c>
      <c r="AR167" s="2">
        <v>16</v>
      </c>
      <c r="AS167" s="2">
        <v>3.39</v>
      </c>
      <c r="AT167" s="2">
        <v>16</v>
      </c>
      <c r="AU167" s="2">
        <v>3.12</v>
      </c>
      <c r="AV167" s="8">
        <f t="shared" si="70"/>
        <v>16</v>
      </c>
      <c r="AW167" s="5">
        <f t="shared" si="71"/>
        <v>3.3849999999999998</v>
      </c>
      <c r="AX167" s="5">
        <f t="shared" si="61"/>
        <v>0.34789311408016438</v>
      </c>
      <c r="AY167" s="4">
        <f t="shared" si="83"/>
        <v>19.634954084936208</v>
      </c>
      <c r="AZ167" s="38">
        <f t="shared" si="84"/>
        <v>0.172396634357141</v>
      </c>
      <c r="BA167" s="38">
        <f t="shared" si="85"/>
        <v>0.64</v>
      </c>
      <c r="BB167" s="38">
        <f t="shared" si="86"/>
        <v>2.6936974118303285E-4</v>
      </c>
    </row>
    <row r="168" spans="2:54" x14ac:dyDescent="0.25">
      <c r="B168" s="2">
        <v>16.100000000000001</v>
      </c>
      <c r="C168" s="2">
        <v>3.12</v>
      </c>
      <c r="D168" s="2">
        <v>16.100000000000001</v>
      </c>
      <c r="E168" s="2">
        <v>2</v>
      </c>
      <c r="F168" s="2">
        <v>16.100000000000001</v>
      </c>
      <c r="G168" s="2">
        <v>2.5499999999999998</v>
      </c>
      <c r="H168" s="8">
        <f t="shared" si="62"/>
        <v>16.100000000000001</v>
      </c>
      <c r="I168" s="5">
        <f t="shared" si="63"/>
        <v>2.5566666666666666</v>
      </c>
      <c r="J168" s="5">
        <f t="shared" si="72"/>
        <v>2.5566666666666666</v>
      </c>
      <c r="K168" s="5">
        <f t="shared" si="64"/>
        <v>0.40884861407249468</v>
      </c>
      <c r="L168" s="4">
        <f t="shared" si="65"/>
        <v>19.634954084936208</v>
      </c>
      <c r="M168" s="38">
        <f t="shared" si="66"/>
        <v>0.13020996410824931</v>
      </c>
      <c r="N168" s="38">
        <f t="shared" si="67"/>
        <v>0.64400000000000002</v>
      </c>
      <c r="O168" s="41">
        <v>161</v>
      </c>
      <c r="P168" s="2"/>
      <c r="Q168" s="2"/>
      <c r="R168" s="2">
        <v>16.100000000000001</v>
      </c>
      <c r="S168" s="2">
        <v>11.94</v>
      </c>
      <c r="T168" s="2">
        <v>16.100000000000001</v>
      </c>
      <c r="U168" s="2">
        <v>18.010000000000002</v>
      </c>
      <c r="V168" s="8">
        <f t="shared" si="68"/>
        <v>16.100000000000001</v>
      </c>
      <c r="W168" s="5">
        <f t="shared" si="69"/>
        <v>14.975000000000001</v>
      </c>
      <c r="X168" s="5">
        <f t="shared" si="59"/>
        <v>0.9655061250805933</v>
      </c>
      <c r="Y168" s="4">
        <f t="shared" si="73"/>
        <v>19.634954084936208</v>
      </c>
      <c r="Z168" s="38">
        <f t="shared" si="74"/>
        <v>0.76267048729636255</v>
      </c>
      <c r="AA168" s="38">
        <f t="shared" si="75"/>
        <v>0.64400000000000002</v>
      </c>
      <c r="AB168" s="38">
        <f t="shared" si="76"/>
        <v>1.1842709430067741E-3</v>
      </c>
      <c r="AC168" s="2">
        <v>16.100000000000001</v>
      </c>
      <c r="AD168" s="2">
        <v>9</v>
      </c>
      <c r="AE168" s="2">
        <v>16.100000000000001</v>
      </c>
      <c r="AF168" s="2">
        <v>9.23</v>
      </c>
      <c r="AG168" s="2">
        <v>16.100000000000001</v>
      </c>
      <c r="AH168" s="2">
        <v>10.5</v>
      </c>
      <c r="AI168" s="1">
        <f t="shared" si="77"/>
        <v>16.100000000000001</v>
      </c>
      <c r="AJ168" s="4">
        <f t="shared" si="78"/>
        <v>9.5766666666666662</v>
      </c>
      <c r="AK168" s="5">
        <f t="shared" si="60"/>
        <v>0.79694868238557559</v>
      </c>
      <c r="AL168" s="4">
        <f t="shared" si="79"/>
        <v>19.634954084936208</v>
      </c>
      <c r="AM168" s="38">
        <f t="shared" si="80"/>
        <v>0.48773562826988298</v>
      </c>
      <c r="AN168" s="38">
        <f t="shared" si="81"/>
        <v>0.64400000000000002</v>
      </c>
      <c r="AO168" s="38">
        <f t="shared" si="82"/>
        <v>7.5735346004640212E-4</v>
      </c>
      <c r="AP168" s="2">
        <v>16.100000000000001</v>
      </c>
      <c r="AQ168" s="2">
        <v>4.01</v>
      </c>
      <c r="AR168" s="2">
        <v>16.100000000000001</v>
      </c>
      <c r="AS168" s="2">
        <v>3.46</v>
      </c>
      <c r="AT168" s="2">
        <v>16.100000000000001</v>
      </c>
      <c r="AU168" s="2">
        <v>3.51</v>
      </c>
      <c r="AV168" s="8">
        <f t="shared" si="70"/>
        <v>16.100000000000001</v>
      </c>
      <c r="AW168" s="5">
        <f t="shared" si="71"/>
        <v>3.7349999999999999</v>
      </c>
      <c r="AX168" s="5">
        <f t="shared" si="61"/>
        <v>0.38386433710174717</v>
      </c>
      <c r="AY168" s="4">
        <f t="shared" si="83"/>
        <v>19.634954084936208</v>
      </c>
      <c r="AZ168" s="38">
        <f t="shared" si="84"/>
        <v>0.19022198798343329</v>
      </c>
      <c r="BA168" s="38">
        <f t="shared" si="85"/>
        <v>0.64400000000000002</v>
      </c>
      <c r="BB168" s="38">
        <f t="shared" si="86"/>
        <v>2.9537575773825041E-4</v>
      </c>
    </row>
    <row r="169" spans="2:54" x14ac:dyDescent="0.25">
      <c r="B169" s="2">
        <v>16.2</v>
      </c>
      <c r="C169" s="2">
        <v>3</v>
      </c>
      <c r="D169" s="2">
        <v>16.2</v>
      </c>
      <c r="E169" s="2">
        <v>2.2200000000000002</v>
      </c>
      <c r="F169" s="2">
        <v>16.2</v>
      </c>
      <c r="G169" s="2">
        <v>2.91</v>
      </c>
      <c r="H169" s="8">
        <f t="shared" si="62"/>
        <v>16.2</v>
      </c>
      <c r="I169" s="5">
        <f t="shared" si="63"/>
        <v>2.7100000000000004</v>
      </c>
      <c r="J169" s="5">
        <f t="shared" si="72"/>
        <v>2.7100000000000004</v>
      </c>
      <c r="K169" s="5">
        <f t="shared" si="64"/>
        <v>0.43336886993603418</v>
      </c>
      <c r="L169" s="4">
        <f t="shared" si="65"/>
        <v>19.634954084936208</v>
      </c>
      <c r="M169" s="38">
        <f t="shared" si="66"/>
        <v>0.13801916664929165</v>
      </c>
      <c r="N169" s="38">
        <f t="shared" si="67"/>
        <v>0.64800000000000002</v>
      </c>
      <c r="O169" s="41">
        <v>162</v>
      </c>
      <c r="P169" s="2"/>
      <c r="Q169" s="2"/>
      <c r="R169" s="2">
        <v>16.2</v>
      </c>
      <c r="S169" s="2">
        <v>11.5</v>
      </c>
      <c r="T169" s="2">
        <v>16.2</v>
      </c>
      <c r="U169" s="2">
        <v>19.309999999999999</v>
      </c>
      <c r="V169" s="8">
        <f t="shared" si="68"/>
        <v>16.2</v>
      </c>
      <c r="W169" s="5">
        <f t="shared" si="69"/>
        <v>15.404999999999999</v>
      </c>
      <c r="X169" s="5">
        <f t="shared" si="59"/>
        <v>0.99323017408123793</v>
      </c>
      <c r="Y169" s="4">
        <f t="shared" si="73"/>
        <v>19.634954084936208</v>
      </c>
      <c r="Z169" s="38">
        <f t="shared" si="74"/>
        <v>0.78457020746580719</v>
      </c>
      <c r="AA169" s="38">
        <f t="shared" si="75"/>
        <v>0.64800000000000002</v>
      </c>
      <c r="AB169" s="38">
        <f t="shared" si="76"/>
        <v>1.2107564930027889E-3</v>
      </c>
      <c r="AC169" s="2">
        <v>16.2</v>
      </c>
      <c r="AD169" s="2">
        <v>10.99</v>
      </c>
      <c r="AE169" s="2">
        <v>16.2</v>
      </c>
      <c r="AF169" s="2">
        <v>10.63</v>
      </c>
      <c r="AG169" s="2">
        <v>16.2</v>
      </c>
      <c r="AH169" s="2">
        <v>10.130000000000001</v>
      </c>
      <c r="AI169" s="1">
        <f t="shared" si="77"/>
        <v>16.2</v>
      </c>
      <c r="AJ169" s="4">
        <f t="shared" si="78"/>
        <v>10.583333333333334</v>
      </c>
      <c r="AK169" s="5">
        <f t="shared" si="60"/>
        <v>0.88072122052704593</v>
      </c>
      <c r="AL169" s="4">
        <f t="shared" si="79"/>
        <v>19.634954084936208</v>
      </c>
      <c r="AM169" s="38">
        <f t="shared" si="80"/>
        <v>0.53900474060455228</v>
      </c>
      <c r="AN169" s="38">
        <f t="shared" si="81"/>
        <v>0.64800000000000002</v>
      </c>
      <c r="AO169" s="38">
        <f t="shared" si="82"/>
        <v>8.3179743920455608E-4</v>
      </c>
      <c r="AP169" s="2">
        <v>16.2</v>
      </c>
      <c r="AQ169" s="2">
        <v>4.58</v>
      </c>
      <c r="AR169" s="2">
        <v>16.2</v>
      </c>
      <c r="AS169" s="2">
        <v>3.61</v>
      </c>
      <c r="AT169" s="2">
        <v>16.2</v>
      </c>
      <c r="AU169" s="2">
        <v>4.01</v>
      </c>
      <c r="AV169" s="8">
        <f t="shared" si="70"/>
        <v>16.2</v>
      </c>
      <c r="AW169" s="5">
        <f t="shared" si="71"/>
        <v>4.0949999999999998</v>
      </c>
      <c r="AX169" s="5">
        <f t="shared" si="61"/>
        <v>0.42086330935251792</v>
      </c>
      <c r="AY169" s="4">
        <f t="shared" si="83"/>
        <v>19.634954084936208</v>
      </c>
      <c r="AZ169" s="38">
        <f t="shared" si="84"/>
        <v>0.20855663742761962</v>
      </c>
      <c r="BA169" s="38">
        <f t="shared" si="85"/>
        <v>0.64800000000000002</v>
      </c>
      <c r="BB169" s="38">
        <f t="shared" si="86"/>
        <v>3.2184666269694385E-4</v>
      </c>
    </row>
    <row r="170" spans="2:54" x14ac:dyDescent="0.25">
      <c r="B170" s="2">
        <v>16.3</v>
      </c>
      <c r="C170" s="2">
        <v>1.96</v>
      </c>
      <c r="D170" s="2">
        <v>16.3</v>
      </c>
      <c r="E170" s="2">
        <v>2.99</v>
      </c>
      <c r="F170" s="2">
        <v>16.3</v>
      </c>
      <c r="G170" s="2">
        <v>2.62</v>
      </c>
      <c r="H170" s="8">
        <f t="shared" si="62"/>
        <v>16.3</v>
      </c>
      <c r="I170" s="5">
        <f t="shared" si="63"/>
        <v>2.5233333333333334</v>
      </c>
      <c r="J170" s="5">
        <f t="shared" si="72"/>
        <v>2.5233333333333334</v>
      </c>
      <c r="K170" s="5">
        <f t="shared" si="64"/>
        <v>0.40351812366737744</v>
      </c>
      <c r="L170" s="4">
        <f t="shared" si="65"/>
        <v>19.634954084936208</v>
      </c>
      <c r="M170" s="38">
        <f t="shared" si="66"/>
        <v>0.12851231138193575</v>
      </c>
      <c r="N170" s="38">
        <f t="shared" si="67"/>
        <v>0.65200000000000002</v>
      </c>
      <c r="O170" s="41">
        <v>163</v>
      </c>
      <c r="P170" s="2"/>
      <c r="Q170" s="2"/>
      <c r="R170" s="2">
        <v>16.3</v>
      </c>
      <c r="S170" s="2">
        <v>9.9700000000000006</v>
      </c>
      <c r="T170" s="2">
        <v>16.3</v>
      </c>
      <c r="U170" s="2">
        <v>19</v>
      </c>
      <c r="V170" s="8">
        <f t="shared" si="68"/>
        <v>16.3</v>
      </c>
      <c r="W170" s="5">
        <f t="shared" si="69"/>
        <v>14.484999999999999</v>
      </c>
      <c r="X170" s="5">
        <f t="shared" si="59"/>
        <v>0.93391360412637003</v>
      </c>
      <c r="Y170" s="4">
        <f t="shared" si="73"/>
        <v>19.634954084936208</v>
      </c>
      <c r="Z170" s="38">
        <f t="shared" si="74"/>
        <v>0.73771499221955328</v>
      </c>
      <c r="AA170" s="38">
        <f t="shared" si="75"/>
        <v>0.65200000000000002</v>
      </c>
      <c r="AB170" s="38">
        <f t="shared" si="76"/>
        <v>1.1314647119931799E-3</v>
      </c>
      <c r="AC170" s="2">
        <v>16.3</v>
      </c>
      <c r="AD170" s="2">
        <v>11.4</v>
      </c>
      <c r="AE170" s="2">
        <v>16.3</v>
      </c>
      <c r="AF170" s="2">
        <v>10.220000000000001</v>
      </c>
      <c r="AG170" s="2">
        <v>16.3</v>
      </c>
      <c r="AH170" s="2">
        <v>9.77</v>
      </c>
      <c r="AI170" s="1">
        <f t="shared" si="77"/>
        <v>16.3</v>
      </c>
      <c r="AJ170" s="4">
        <f t="shared" si="78"/>
        <v>10.463333333333333</v>
      </c>
      <c r="AK170" s="5">
        <f t="shared" si="60"/>
        <v>0.87073509015256589</v>
      </c>
      <c r="AL170" s="4">
        <f t="shared" si="79"/>
        <v>19.634954084936208</v>
      </c>
      <c r="AM170" s="38">
        <f t="shared" si="80"/>
        <v>0.53289319078982345</v>
      </c>
      <c r="AN170" s="38">
        <f t="shared" si="81"/>
        <v>0.65200000000000002</v>
      </c>
      <c r="AO170" s="38">
        <f t="shared" si="82"/>
        <v>8.1732084476966792E-4</v>
      </c>
      <c r="AP170" s="2">
        <v>16.3</v>
      </c>
      <c r="AQ170" s="2">
        <v>6.03</v>
      </c>
      <c r="AR170" s="2">
        <v>16.3</v>
      </c>
      <c r="AS170" s="2">
        <v>3.05</v>
      </c>
      <c r="AT170" s="2">
        <v>16.3</v>
      </c>
      <c r="AU170" s="2">
        <v>3.21</v>
      </c>
      <c r="AV170" s="8">
        <f t="shared" si="70"/>
        <v>16.3</v>
      </c>
      <c r="AW170" s="5">
        <f t="shared" si="71"/>
        <v>4.54</v>
      </c>
      <c r="AX170" s="5">
        <f t="shared" si="61"/>
        <v>0.46659815005138744</v>
      </c>
      <c r="AY170" s="4">
        <f t="shared" si="83"/>
        <v>19.634954084936208</v>
      </c>
      <c r="AZ170" s="38">
        <f t="shared" si="84"/>
        <v>0.23122030132390553</v>
      </c>
      <c r="BA170" s="38">
        <f t="shared" si="85"/>
        <v>0.65200000000000002</v>
      </c>
      <c r="BB170" s="38">
        <f t="shared" si="86"/>
        <v>3.5463236399372011E-4</v>
      </c>
    </row>
    <row r="171" spans="2:54" x14ac:dyDescent="0.25">
      <c r="B171" s="2">
        <v>16.399999999999999</v>
      </c>
      <c r="C171" s="2">
        <v>2.0099999999999998</v>
      </c>
      <c r="D171" s="2">
        <v>16.399999999999999</v>
      </c>
      <c r="E171" s="2">
        <v>3.17</v>
      </c>
      <c r="F171" s="2">
        <v>16.399999999999999</v>
      </c>
      <c r="G171" s="2">
        <v>2.2799999999999998</v>
      </c>
      <c r="H171" s="8">
        <f t="shared" si="62"/>
        <v>16.399999999999999</v>
      </c>
      <c r="I171" s="5">
        <f t="shared" si="63"/>
        <v>2.4866666666666664</v>
      </c>
      <c r="J171" s="5">
        <f t="shared" si="72"/>
        <v>2.4866666666666664</v>
      </c>
      <c r="K171" s="5">
        <f t="shared" si="64"/>
        <v>0.39765458422174838</v>
      </c>
      <c r="L171" s="4">
        <f t="shared" si="65"/>
        <v>19.634954084936208</v>
      </c>
      <c r="M171" s="38">
        <f t="shared" si="66"/>
        <v>0.12664489338299084</v>
      </c>
      <c r="N171" s="38">
        <f t="shared" si="67"/>
        <v>0.65599999999999992</v>
      </c>
      <c r="O171" s="41">
        <v>164</v>
      </c>
      <c r="P171" s="2"/>
      <c r="Q171" s="2"/>
      <c r="R171" s="2">
        <v>16.399999999999999</v>
      </c>
      <c r="S171" s="2">
        <v>10.23</v>
      </c>
      <c r="T171" s="2">
        <v>16.399999999999999</v>
      </c>
      <c r="U171" s="2">
        <v>15.53</v>
      </c>
      <c r="V171" s="8">
        <f t="shared" si="68"/>
        <v>16.399999999999999</v>
      </c>
      <c r="W171" s="5">
        <f t="shared" si="69"/>
        <v>12.879999999999999</v>
      </c>
      <c r="X171" s="5">
        <f t="shared" si="59"/>
        <v>0.8304319793681495</v>
      </c>
      <c r="Y171" s="4">
        <f t="shared" si="73"/>
        <v>19.634954084936208</v>
      </c>
      <c r="Z171" s="38">
        <f t="shared" si="74"/>
        <v>0.65597301344755576</v>
      </c>
      <c r="AA171" s="38">
        <f t="shared" si="75"/>
        <v>0.65599999999999992</v>
      </c>
      <c r="AB171" s="38">
        <f t="shared" si="76"/>
        <v>9.9995886196273752E-4</v>
      </c>
      <c r="AC171" s="2">
        <v>16.399999999999999</v>
      </c>
      <c r="AD171" s="2">
        <v>11.12</v>
      </c>
      <c r="AE171" s="2">
        <v>16.399999999999999</v>
      </c>
      <c r="AF171" s="2">
        <v>8.7200000000000006</v>
      </c>
      <c r="AG171" s="2">
        <v>16.399999999999999</v>
      </c>
      <c r="AH171" s="2">
        <v>11.09</v>
      </c>
      <c r="AI171" s="1">
        <f t="shared" si="77"/>
        <v>16.399999999999999</v>
      </c>
      <c r="AJ171" s="4">
        <f t="shared" si="78"/>
        <v>10.31</v>
      </c>
      <c r="AK171" s="5">
        <f t="shared" si="60"/>
        <v>0.85797503467406389</v>
      </c>
      <c r="AL171" s="4">
        <f t="shared" si="79"/>
        <v>19.634954084936208</v>
      </c>
      <c r="AM171" s="38">
        <f t="shared" si="80"/>
        <v>0.52508398824878111</v>
      </c>
      <c r="AN171" s="38">
        <f t="shared" si="81"/>
        <v>0.65599999999999992</v>
      </c>
      <c r="AO171" s="38">
        <f t="shared" si="82"/>
        <v>8.0043290891582488E-4</v>
      </c>
      <c r="AP171" s="2">
        <v>16.399999999999999</v>
      </c>
      <c r="AQ171" s="2">
        <v>4.32</v>
      </c>
      <c r="AR171" s="2">
        <v>16.399999999999999</v>
      </c>
      <c r="AS171" s="2">
        <v>3.91</v>
      </c>
      <c r="AT171" s="2">
        <v>16.399999999999999</v>
      </c>
      <c r="AU171" s="2">
        <v>3.07</v>
      </c>
      <c r="AV171" s="8">
        <f t="shared" si="70"/>
        <v>16.399999999999999</v>
      </c>
      <c r="AW171" s="5">
        <f t="shared" si="71"/>
        <v>4.1150000000000002</v>
      </c>
      <c r="AX171" s="5">
        <f t="shared" si="61"/>
        <v>0.42291880781089414</v>
      </c>
      <c r="AY171" s="4">
        <f t="shared" si="83"/>
        <v>19.634954084936208</v>
      </c>
      <c r="AZ171" s="38">
        <f t="shared" si="84"/>
        <v>0.20957522906340778</v>
      </c>
      <c r="BA171" s="38">
        <f t="shared" si="85"/>
        <v>0.65599999999999992</v>
      </c>
      <c r="BB171" s="38">
        <f t="shared" si="86"/>
        <v>3.1947443454787775E-4</v>
      </c>
    </row>
    <row r="172" spans="2:54" x14ac:dyDescent="0.25">
      <c r="B172" s="2">
        <v>16.5</v>
      </c>
      <c r="C172" s="2">
        <v>2.42</v>
      </c>
      <c r="D172" s="2">
        <v>16.5</v>
      </c>
      <c r="E172" s="2">
        <v>3.02</v>
      </c>
      <c r="F172" s="2">
        <v>16.5</v>
      </c>
      <c r="G172" s="2">
        <v>1.96</v>
      </c>
      <c r="H172" s="8">
        <f t="shared" si="62"/>
        <v>16.5</v>
      </c>
      <c r="I172" s="5">
        <f t="shared" si="63"/>
        <v>2.4666666666666663</v>
      </c>
      <c r="J172" s="5">
        <f t="shared" si="72"/>
        <v>2.4666666666666663</v>
      </c>
      <c r="K172" s="5">
        <f t="shared" si="64"/>
        <v>0.39445628997867799</v>
      </c>
      <c r="L172" s="4">
        <f t="shared" si="65"/>
        <v>19.634954084936208</v>
      </c>
      <c r="M172" s="38">
        <f t="shared" si="66"/>
        <v>0.12562630174720271</v>
      </c>
      <c r="N172" s="38">
        <f t="shared" si="67"/>
        <v>0.66</v>
      </c>
      <c r="O172" s="41">
        <v>165</v>
      </c>
      <c r="P172" s="2"/>
      <c r="Q172" s="2"/>
      <c r="R172" s="2">
        <v>16.5</v>
      </c>
      <c r="S172" s="2">
        <v>9.67</v>
      </c>
      <c r="T172" s="2">
        <v>16.5</v>
      </c>
      <c r="U172" s="2">
        <v>10.15</v>
      </c>
      <c r="V172" s="8">
        <f t="shared" si="68"/>
        <v>16.5</v>
      </c>
      <c r="W172" s="5">
        <f t="shared" si="69"/>
        <v>9.91</v>
      </c>
      <c r="X172" s="5">
        <f t="shared" si="59"/>
        <v>0.63894261766602189</v>
      </c>
      <c r="Y172" s="4">
        <f t="shared" si="73"/>
        <v>19.634954084936208</v>
      </c>
      <c r="Z172" s="38">
        <f t="shared" si="74"/>
        <v>0.50471215553301851</v>
      </c>
      <c r="AA172" s="38">
        <f t="shared" si="75"/>
        <v>0.66</v>
      </c>
      <c r="AB172" s="38">
        <f t="shared" si="76"/>
        <v>7.6471538717124007E-4</v>
      </c>
      <c r="AC172" s="2">
        <v>16.5</v>
      </c>
      <c r="AD172" s="2">
        <v>11.13</v>
      </c>
      <c r="AE172" s="2">
        <v>16.5</v>
      </c>
      <c r="AF172" s="2">
        <v>10.31</v>
      </c>
      <c r="AG172" s="2">
        <v>16.5</v>
      </c>
      <c r="AH172" s="2">
        <v>10.7</v>
      </c>
      <c r="AI172" s="1">
        <f t="shared" si="77"/>
        <v>16.5</v>
      </c>
      <c r="AJ172" s="4">
        <f t="shared" si="78"/>
        <v>10.713333333333333</v>
      </c>
      <c r="AK172" s="5">
        <f t="shared" si="60"/>
        <v>0.89153952843273232</v>
      </c>
      <c r="AL172" s="4">
        <f t="shared" si="79"/>
        <v>19.634954084936208</v>
      </c>
      <c r="AM172" s="38">
        <f t="shared" si="80"/>
        <v>0.54562558623717505</v>
      </c>
      <c r="AN172" s="38">
        <f t="shared" si="81"/>
        <v>0.66</v>
      </c>
      <c r="AO172" s="38">
        <f t="shared" si="82"/>
        <v>8.2670543369268957E-4</v>
      </c>
      <c r="AP172" s="2">
        <v>16.5</v>
      </c>
      <c r="AQ172" s="2">
        <v>3.54</v>
      </c>
      <c r="AR172" s="2">
        <v>16.5</v>
      </c>
      <c r="AS172" s="2">
        <v>4.0199999999999996</v>
      </c>
      <c r="AT172" s="2">
        <v>16.5</v>
      </c>
      <c r="AU172" s="2">
        <v>2.39</v>
      </c>
      <c r="AV172" s="8">
        <f t="shared" si="70"/>
        <v>16.5</v>
      </c>
      <c r="AW172" s="5">
        <f t="shared" si="71"/>
        <v>3.78</v>
      </c>
      <c r="AX172" s="5">
        <f t="shared" si="61"/>
        <v>0.3884892086330935</v>
      </c>
      <c r="AY172" s="4">
        <f t="shared" si="83"/>
        <v>19.634954084936208</v>
      </c>
      <c r="AZ172" s="38">
        <f t="shared" si="84"/>
        <v>0.19251381916395657</v>
      </c>
      <c r="BA172" s="38">
        <f t="shared" si="85"/>
        <v>0.66</v>
      </c>
      <c r="BB172" s="38">
        <f t="shared" si="86"/>
        <v>2.9168760479387362E-4</v>
      </c>
    </row>
    <row r="173" spans="2:54" x14ac:dyDescent="0.25">
      <c r="B173" s="2">
        <v>16.600000000000001</v>
      </c>
      <c r="C173" s="2">
        <v>2.82</v>
      </c>
      <c r="D173" s="2">
        <v>16.600000000000001</v>
      </c>
      <c r="E173" s="2">
        <v>2.82</v>
      </c>
      <c r="F173" s="2">
        <v>16.600000000000001</v>
      </c>
      <c r="G173" s="2">
        <v>2.3199999999999998</v>
      </c>
      <c r="H173" s="8">
        <f t="shared" si="62"/>
        <v>16.600000000000001</v>
      </c>
      <c r="I173" s="5">
        <f t="shared" si="63"/>
        <v>2.6533333333333329</v>
      </c>
      <c r="J173" s="5">
        <f t="shared" si="72"/>
        <v>2.6533333333333329</v>
      </c>
      <c r="K173" s="5">
        <f t="shared" si="64"/>
        <v>0.42430703624733468</v>
      </c>
      <c r="L173" s="4">
        <f t="shared" si="65"/>
        <v>19.634954084936208</v>
      </c>
      <c r="M173" s="38">
        <f t="shared" si="66"/>
        <v>0.13513315701455858</v>
      </c>
      <c r="N173" s="38">
        <f t="shared" si="67"/>
        <v>0.66400000000000003</v>
      </c>
      <c r="O173" s="41">
        <v>166</v>
      </c>
      <c r="P173" s="2"/>
      <c r="Q173" s="2"/>
      <c r="R173" s="2">
        <v>16.600000000000001</v>
      </c>
      <c r="S173" s="2">
        <v>9.94</v>
      </c>
      <c r="T173" s="2">
        <v>16.600000000000001</v>
      </c>
      <c r="U173" s="2">
        <v>10.56</v>
      </c>
      <c r="V173" s="8">
        <f t="shared" si="68"/>
        <v>16.600000000000001</v>
      </c>
      <c r="W173" s="5">
        <f t="shared" si="69"/>
        <v>10.25</v>
      </c>
      <c r="X173" s="5">
        <f t="shared" si="59"/>
        <v>0.66086395873629922</v>
      </c>
      <c r="Y173" s="4">
        <f t="shared" si="73"/>
        <v>19.634954084936208</v>
      </c>
      <c r="Z173" s="38">
        <f t="shared" si="74"/>
        <v>0.52202821334141669</v>
      </c>
      <c r="AA173" s="38">
        <f t="shared" si="75"/>
        <v>0.66400000000000003</v>
      </c>
      <c r="AB173" s="38">
        <f t="shared" si="76"/>
        <v>7.8618706828526605E-4</v>
      </c>
      <c r="AC173" s="2">
        <v>16.600000000000001</v>
      </c>
      <c r="AD173" s="2">
        <v>8.82</v>
      </c>
      <c r="AE173" s="2">
        <v>16.600000000000001</v>
      </c>
      <c r="AF173" s="2">
        <v>11.31</v>
      </c>
      <c r="AG173" s="2">
        <v>16.600000000000001</v>
      </c>
      <c r="AH173" s="2">
        <v>10.54</v>
      </c>
      <c r="AI173" s="1">
        <f t="shared" si="77"/>
        <v>16.600000000000001</v>
      </c>
      <c r="AJ173" s="4">
        <f t="shared" si="78"/>
        <v>10.223333333333334</v>
      </c>
      <c r="AK173" s="5">
        <f t="shared" si="60"/>
        <v>0.85076282940360626</v>
      </c>
      <c r="AL173" s="4">
        <f t="shared" si="79"/>
        <v>19.634954084936208</v>
      </c>
      <c r="AM173" s="38">
        <f t="shared" si="80"/>
        <v>0.52067009116036589</v>
      </c>
      <c r="AN173" s="38">
        <f t="shared" si="81"/>
        <v>0.66400000000000003</v>
      </c>
      <c r="AO173" s="38">
        <f t="shared" si="82"/>
        <v>7.8414170355476786E-4</v>
      </c>
      <c r="AP173" s="2">
        <v>16.600000000000001</v>
      </c>
      <c r="AQ173" s="2">
        <v>3.24</v>
      </c>
      <c r="AR173" s="2">
        <v>16.600000000000001</v>
      </c>
      <c r="AS173" s="2">
        <v>3.66</v>
      </c>
      <c r="AT173" s="2">
        <v>16.600000000000001</v>
      </c>
      <c r="AU173" s="2">
        <v>2.59</v>
      </c>
      <c r="AV173" s="8">
        <f t="shared" si="70"/>
        <v>16.600000000000001</v>
      </c>
      <c r="AW173" s="5">
        <f t="shared" si="71"/>
        <v>3.45</v>
      </c>
      <c r="AX173" s="5">
        <f t="shared" si="61"/>
        <v>0.35457348406988692</v>
      </c>
      <c r="AY173" s="4">
        <f t="shared" si="83"/>
        <v>19.634954084936208</v>
      </c>
      <c r="AZ173" s="38">
        <f t="shared" si="84"/>
        <v>0.17570705717345245</v>
      </c>
      <c r="BA173" s="38">
        <f t="shared" si="85"/>
        <v>0.66400000000000003</v>
      </c>
      <c r="BB173" s="38">
        <f t="shared" si="86"/>
        <v>2.6461906200821151E-4</v>
      </c>
    </row>
    <row r="174" spans="2:54" x14ac:dyDescent="0.25">
      <c r="B174" s="2">
        <v>16.7</v>
      </c>
      <c r="C174" s="2">
        <v>2.97</v>
      </c>
      <c r="D174" s="2">
        <v>16.7</v>
      </c>
      <c r="E174" s="2">
        <v>2.75</v>
      </c>
      <c r="F174" s="2">
        <v>16.7</v>
      </c>
      <c r="G174" s="2">
        <v>3.33</v>
      </c>
      <c r="H174" s="8">
        <f t="shared" si="62"/>
        <v>16.7</v>
      </c>
      <c r="I174" s="5">
        <f t="shared" si="63"/>
        <v>3.0166666666666671</v>
      </c>
      <c r="J174" s="5">
        <f t="shared" si="72"/>
        <v>3.0166666666666671</v>
      </c>
      <c r="K174" s="5">
        <f t="shared" si="64"/>
        <v>0.48240938166311309</v>
      </c>
      <c r="L174" s="4">
        <f t="shared" si="65"/>
        <v>19.634954084936208</v>
      </c>
      <c r="M174" s="38">
        <f t="shared" si="66"/>
        <v>0.15363757173137632</v>
      </c>
      <c r="N174" s="38">
        <f t="shared" si="67"/>
        <v>0.66799999999999993</v>
      </c>
      <c r="O174" s="41">
        <v>167</v>
      </c>
      <c r="P174" s="2"/>
      <c r="Q174" s="2"/>
      <c r="R174" s="2">
        <v>16.7</v>
      </c>
      <c r="S174" s="2">
        <v>10.039999999999999</v>
      </c>
      <c r="T174" s="2">
        <v>16.7</v>
      </c>
      <c r="U174" s="2">
        <v>9.92</v>
      </c>
      <c r="V174" s="8">
        <f t="shared" si="68"/>
        <v>16.7</v>
      </c>
      <c r="W174" s="5">
        <f t="shared" si="69"/>
        <v>9.98</v>
      </c>
      <c r="X174" s="5">
        <f t="shared" si="59"/>
        <v>0.64345583494519665</v>
      </c>
      <c r="Y174" s="4">
        <f t="shared" si="73"/>
        <v>19.634954084936208</v>
      </c>
      <c r="Z174" s="38">
        <f t="shared" si="74"/>
        <v>0.50827722625827698</v>
      </c>
      <c r="AA174" s="38">
        <f t="shared" si="75"/>
        <v>0.66799999999999993</v>
      </c>
      <c r="AB174" s="38">
        <f t="shared" si="76"/>
        <v>7.6089405128484586E-4</v>
      </c>
      <c r="AC174" s="2">
        <v>16.7</v>
      </c>
      <c r="AD174" s="2">
        <v>10.28</v>
      </c>
      <c r="AE174" s="2">
        <v>16.7</v>
      </c>
      <c r="AF174" s="2">
        <v>10.32</v>
      </c>
      <c r="AG174" s="2">
        <v>16.7</v>
      </c>
      <c r="AH174" s="2">
        <v>11.15</v>
      </c>
      <c r="AI174" s="1">
        <f t="shared" si="77"/>
        <v>16.7</v>
      </c>
      <c r="AJ174" s="4">
        <f t="shared" si="78"/>
        <v>10.583333333333334</v>
      </c>
      <c r="AK174" s="5">
        <f t="shared" si="60"/>
        <v>0.88072122052704593</v>
      </c>
      <c r="AL174" s="4">
        <f t="shared" si="79"/>
        <v>19.634954084936208</v>
      </c>
      <c r="AM174" s="38">
        <f t="shared" si="80"/>
        <v>0.53900474060455228</v>
      </c>
      <c r="AN174" s="38">
        <f t="shared" si="81"/>
        <v>0.66799999999999993</v>
      </c>
      <c r="AO174" s="38">
        <f t="shared" si="82"/>
        <v>8.0689332425831197E-4</v>
      </c>
      <c r="AP174" s="2">
        <v>16.7</v>
      </c>
      <c r="AQ174" s="2">
        <v>2.82</v>
      </c>
      <c r="AR174" s="2">
        <v>16.7</v>
      </c>
      <c r="AS174" s="2">
        <v>3.36</v>
      </c>
      <c r="AT174" s="2">
        <v>16.7</v>
      </c>
      <c r="AU174" s="2">
        <v>3.4</v>
      </c>
      <c r="AV174" s="8">
        <f t="shared" si="70"/>
        <v>16.7</v>
      </c>
      <c r="AW174" s="5">
        <f t="shared" si="71"/>
        <v>3.09</v>
      </c>
      <c r="AX174" s="5">
        <f t="shared" si="61"/>
        <v>0.31757451181911611</v>
      </c>
      <c r="AY174" s="4">
        <f t="shared" si="83"/>
        <v>19.634954084936208</v>
      </c>
      <c r="AZ174" s="38">
        <f t="shared" si="84"/>
        <v>0.15737240772926611</v>
      </c>
      <c r="BA174" s="38">
        <f t="shared" si="85"/>
        <v>0.66799999999999993</v>
      </c>
      <c r="BB174" s="38">
        <f t="shared" si="86"/>
        <v>2.3558743672045829E-4</v>
      </c>
    </row>
    <row r="175" spans="2:54" x14ac:dyDescent="0.25">
      <c r="B175" s="2">
        <v>16.8</v>
      </c>
      <c r="C175" s="2">
        <v>2.93</v>
      </c>
      <c r="D175" s="2">
        <v>16.8</v>
      </c>
      <c r="E175" s="2">
        <v>3.18</v>
      </c>
      <c r="F175" s="2">
        <v>16.8</v>
      </c>
      <c r="G175" s="2">
        <v>3.3</v>
      </c>
      <c r="H175" s="8">
        <f t="shared" si="62"/>
        <v>16.8</v>
      </c>
      <c r="I175" s="5">
        <f t="shared" si="63"/>
        <v>3.1366666666666667</v>
      </c>
      <c r="J175" s="5">
        <f t="shared" si="72"/>
        <v>3.1366666666666667</v>
      </c>
      <c r="K175" s="5">
        <f t="shared" si="64"/>
        <v>0.50159914712153519</v>
      </c>
      <c r="L175" s="4">
        <f t="shared" si="65"/>
        <v>19.634954084936208</v>
      </c>
      <c r="M175" s="38">
        <f t="shared" si="66"/>
        <v>0.15974912154610507</v>
      </c>
      <c r="N175" s="38">
        <f t="shared" si="67"/>
        <v>0.67200000000000004</v>
      </c>
      <c r="O175" s="41">
        <v>168</v>
      </c>
      <c r="P175" s="2"/>
      <c r="Q175" s="2"/>
      <c r="R175" s="2">
        <v>16.8</v>
      </c>
      <c r="S175" s="2">
        <v>10.76</v>
      </c>
      <c r="T175" s="2">
        <v>16.8</v>
      </c>
      <c r="U175" s="2">
        <v>7.63</v>
      </c>
      <c r="V175" s="8">
        <f t="shared" si="68"/>
        <v>16.8</v>
      </c>
      <c r="W175" s="5">
        <f t="shared" si="69"/>
        <v>9.1950000000000003</v>
      </c>
      <c r="X175" s="5">
        <f t="shared" si="59"/>
        <v>0.59284332688588015</v>
      </c>
      <c r="Y175" s="4">
        <f t="shared" si="73"/>
        <v>19.634954084936208</v>
      </c>
      <c r="Z175" s="38">
        <f t="shared" si="74"/>
        <v>0.46829750455359287</v>
      </c>
      <c r="AA175" s="38">
        <f t="shared" si="75"/>
        <v>0.67200000000000004</v>
      </c>
      <c r="AB175" s="38">
        <f t="shared" si="76"/>
        <v>6.9687128653808455E-4</v>
      </c>
      <c r="AC175" s="2">
        <v>16.8</v>
      </c>
      <c r="AD175" s="2">
        <v>9.18</v>
      </c>
      <c r="AE175" s="2">
        <v>16.8</v>
      </c>
      <c r="AF175" s="2">
        <v>10.039999999999999</v>
      </c>
      <c r="AG175" s="2">
        <v>16.8</v>
      </c>
      <c r="AH175" s="2">
        <v>10.01</v>
      </c>
      <c r="AI175" s="1">
        <f t="shared" si="77"/>
        <v>16.8</v>
      </c>
      <c r="AJ175" s="4">
        <f t="shared" si="78"/>
        <v>9.7433333333333323</v>
      </c>
      <c r="AK175" s="5">
        <f t="shared" si="60"/>
        <v>0.81081830790568654</v>
      </c>
      <c r="AL175" s="4">
        <f t="shared" si="79"/>
        <v>19.634954084936208</v>
      </c>
      <c r="AM175" s="38">
        <f t="shared" si="80"/>
        <v>0.49622389190145066</v>
      </c>
      <c r="AN175" s="38">
        <f t="shared" si="81"/>
        <v>0.67200000000000004</v>
      </c>
      <c r="AO175" s="38">
        <f t="shared" si="82"/>
        <v>7.3842841056763486E-4</v>
      </c>
      <c r="AP175" s="2">
        <v>16.8</v>
      </c>
      <c r="AQ175" s="2">
        <v>3.48</v>
      </c>
      <c r="AR175" s="2">
        <v>16.8</v>
      </c>
      <c r="AS175" s="2">
        <v>3.35</v>
      </c>
      <c r="AT175" s="2">
        <v>16.8</v>
      </c>
      <c r="AU175" s="2">
        <v>3.64</v>
      </c>
      <c r="AV175" s="8">
        <f t="shared" si="70"/>
        <v>16.8</v>
      </c>
      <c r="AW175" s="5">
        <f t="shared" si="71"/>
        <v>3.415</v>
      </c>
      <c r="AX175" s="5">
        <f t="shared" si="61"/>
        <v>0.35097636176772867</v>
      </c>
      <c r="AY175" s="4">
        <f t="shared" si="83"/>
        <v>19.634954084936208</v>
      </c>
      <c r="AZ175" s="38">
        <f t="shared" si="84"/>
        <v>0.17392452181082321</v>
      </c>
      <c r="BA175" s="38">
        <f t="shared" si="85"/>
        <v>0.67200000000000004</v>
      </c>
      <c r="BB175" s="38">
        <f t="shared" si="86"/>
        <v>2.5881625269467739E-4</v>
      </c>
    </row>
    <row r="176" spans="2:54" x14ac:dyDescent="0.25">
      <c r="B176" s="2">
        <v>16.899999999999999</v>
      </c>
      <c r="C176" s="2">
        <v>2.48</v>
      </c>
      <c r="D176" s="2">
        <v>16.899999999999999</v>
      </c>
      <c r="E176" s="2">
        <v>2.12</v>
      </c>
      <c r="F176" s="2">
        <v>16.899999999999999</v>
      </c>
      <c r="G176" s="2">
        <v>2.71</v>
      </c>
      <c r="H176" s="8">
        <f t="shared" si="62"/>
        <v>16.899999999999999</v>
      </c>
      <c r="I176" s="5">
        <f t="shared" si="63"/>
        <v>2.4366666666666665</v>
      </c>
      <c r="J176" s="5">
        <f t="shared" si="72"/>
        <v>2.4366666666666665</v>
      </c>
      <c r="K176" s="5">
        <f t="shared" si="64"/>
        <v>0.38965884861407252</v>
      </c>
      <c r="L176" s="4">
        <f t="shared" si="65"/>
        <v>19.634954084936208</v>
      </c>
      <c r="M176" s="38">
        <f t="shared" si="66"/>
        <v>0.12409841429352052</v>
      </c>
      <c r="N176" s="38">
        <f t="shared" si="67"/>
        <v>0.67599999999999993</v>
      </c>
      <c r="O176" s="41">
        <v>169</v>
      </c>
      <c r="P176" s="2"/>
      <c r="Q176" s="2"/>
      <c r="R176" s="2">
        <v>16.899999999999999</v>
      </c>
      <c r="S176" s="2">
        <v>12.01</v>
      </c>
      <c r="T176" s="2">
        <v>16.899999999999999</v>
      </c>
      <c r="U176" s="2">
        <v>7.79</v>
      </c>
      <c r="V176" s="8">
        <f t="shared" si="68"/>
        <v>16.899999999999999</v>
      </c>
      <c r="W176" s="5">
        <f t="shared" si="69"/>
        <v>9.9</v>
      </c>
      <c r="X176" s="5">
        <f t="shared" si="59"/>
        <v>0.63829787234042556</v>
      </c>
      <c r="Y176" s="4">
        <f t="shared" si="73"/>
        <v>19.634954084936208</v>
      </c>
      <c r="Z176" s="38">
        <f t="shared" si="74"/>
        <v>0.50420285971512446</v>
      </c>
      <c r="AA176" s="38">
        <f t="shared" si="75"/>
        <v>0.67599999999999993</v>
      </c>
      <c r="AB176" s="38">
        <f t="shared" si="76"/>
        <v>7.4586221851349779E-4</v>
      </c>
      <c r="AC176" s="2">
        <v>16.899999999999999</v>
      </c>
      <c r="AD176" s="2">
        <v>10.96</v>
      </c>
      <c r="AE176" s="2">
        <v>16.899999999999999</v>
      </c>
      <c r="AF176" s="2">
        <v>10.17</v>
      </c>
      <c r="AG176" s="2">
        <v>16.899999999999999</v>
      </c>
      <c r="AH176" s="2">
        <v>10.87</v>
      </c>
      <c r="AI176" s="1">
        <f t="shared" si="77"/>
        <v>16.899999999999999</v>
      </c>
      <c r="AJ176" s="4">
        <f t="shared" si="78"/>
        <v>10.666666666666666</v>
      </c>
      <c r="AK176" s="5">
        <f t="shared" si="60"/>
        <v>0.8876560332871013</v>
      </c>
      <c r="AL176" s="4">
        <f t="shared" si="79"/>
        <v>19.634954084936208</v>
      </c>
      <c r="AM176" s="38">
        <f t="shared" si="80"/>
        <v>0.54324887242033604</v>
      </c>
      <c r="AN176" s="38">
        <f t="shared" si="81"/>
        <v>0.67599999999999993</v>
      </c>
      <c r="AO176" s="38">
        <f t="shared" si="82"/>
        <v>8.0362259233777522E-4</v>
      </c>
      <c r="AP176" s="2">
        <v>16.899999999999999</v>
      </c>
      <c r="AQ176" s="2">
        <v>3.99</v>
      </c>
      <c r="AR176" s="2">
        <v>16.899999999999999</v>
      </c>
      <c r="AS176" s="2">
        <v>3.25</v>
      </c>
      <c r="AT176" s="2">
        <v>16.899999999999999</v>
      </c>
      <c r="AU176" s="2">
        <v>4.07</v>
      </c>
      <c r="AV176" s="8">
        <f t="shared" si="70"/>
        <v>16.899999999999999</v>
      </c>
      <c r="AW176" s="5">
        <f t="shared" si="71"/>
        <v>3.62</v>
      </c>
      <c r="AX176" s="5">
        <f t="shared" si="61"/>
        <v>0.37204522096608428</v>
      </c>
      <c r="AY176" s="4">
        <f t="shared" si="83"/>
        <v>19.634954084936208</v>
      </c>
      <c r="AZ176" s="38">
        <f t="shared" si="84"/>
        <v>0.18436508607765156</v>
      </c>
      <c r="BA176" s="38">
        <f t="shared" si="85"/>
        <v>0.67599999999999993</v>
      </c>
      <c r="BB176" s="38">
        <f t="shared" si="86"/>
        <v>2.7272941727463253E-4</v>
      </c>
    </row>
    <row r="177" spans="2:54" x14ac:dyDescent="0.25">
      <c r="B177" s="2">
        <v>17</v>
      </c>
      <c r="C177" s="2">
        <v>2.25</v>
      </c>
      <c r="D177" s="2">
        <v>17</v>
      </c>
      <c r="E177" s="2">
        <v>2.38</v>
      </c>
      <c r="F177" s="2">
        <v>17</v>
      </c>
      <c r="G177" s="2">
        <v>2.42</v>
      </c>
      <c r="H177" s="8">
        <f t="shared" si="62"/>
        <v>17</v>
      </c>
      <c r="I177" s="5">
        <f t="shared" si="63"/>
        <v>2.35</v>
      </c>
      <c r="J177" s="5">
        <f t="shared" si="72"/>
        <v>2.35</v>
      </c>
      <c r="K177" s="5">
        <f t="shared" si="64"/>
        <v>0.37579957356076765</v>
      </c>
      <c r="L177" s="4">
        <f t="shared" si="65"/>
        <v>19.634954084936208</v>
      </c>
      <c r="M177" s="38">
        <f t="shared" si="66"/>
        <v>0.1196845172051053</v>
      </c>
      <c r="N177" s="38">
        <f t="shared" si="67"/>
        <v>0.68</v>
      </c>
      <c r="O177" s="41">
        <v>170</v>
      </c>
      <c r="P177" s="2"/>
      <c r="Q177" s="2"/>
      <c r="R177" s="2">
        <v>17</v>
      </c>
      <c r="S177" s="2">
        <v>12.14</v>
      </c>
      <c r="T177" s="2">
        <v>17</v>
      </c>
      <c r="U177" s="2">
        <v>8.01</v>
      </c>
      <c r="V177" s="8">
        <f t="shared" si="68"/>
        <v>17</v>
      </c>
      <c r="W177" s="5">
        <f t="shared" si="69"/>
        <v>10.074999999999999</v>
      </c>
      <c r="X177" s="5">
        <f t="shared" si="59"/>
        <v>0.64958091553836228</v>
      </c>
      <c r="Y177" s="4">
        <f t="shared" si="73"/>
        <v>19.634954084936208</v>
      </c>
      <c r="Z177" s="38">
        <f t="shared" si="74"/>
        <v>0.51311553652827058</v>
      </c>
      <c r="AA177" s="38">
        <f t="shared" si="75"/>
        <v>0.68</v>
      </c>
      <c r="AB177" s="38">
        <f t="shared" si="76"/>
        <v>7.5458167136510375E-4</v>
      </c>
      <c r="AC177" s="2">
        <v>17</v>
      </c>
      <c r="AD177" s="2">
        <v>10.9</v>
      </c>
      <c r="AE177" s="2">
        <v>17</v>
      </c>
      <c r="AF177" s="2">
        <v>10.9</v>
      </c>
      <c r="AG177" s="2">
        <v>17</v>
      </c>
      <c r="AH177" s="2">
        <v>11.52</v>
      </c>
      <c r="AI177" s="1">
        <f t="shared" si="77"/>
        <v>17</v>
      </c>
      <c r="AJ177" s="4">
        <f t="shared" si="78"/>
        <v>11.106666666666667</v>
      </c>
      <c r="AK177" s="5">
        <f t="shared" si="60"/>
        <v>0.9242718446601943</v>
      </c>
      <c r="AL177" s="4">
        <f t="shared" si="79"/>
        <v>19.634954084936208</v>
      </c>
      <c r="AM177" s="38">
        <f t="shared" si="80"/>
        <v>0.56565788840767495</v>
      </c>
      <c r="AN177" s="38">
        <f t="shared" si="81"/>
        <v>0.68</v>
      </c>
      <c r="AO177" s="38">
        <f t="shared" si="82"/>
        <v>8.3184983589363953E-4</v>
      </c>
      <c r="AP177" s="2">
        <v>17</v>
      </c>
      <c r="AQ177" s="2">
        <v>4.22</v>
      </c>
      <c r="AR177" s="2">
        <v>17</v>
      </c>
      <c r="AS177" s="2">
        <v>3.39</v>
      </c>
      <c r="AT177" s="2">
        <v>17</v>
      </c>
      <c r="AU177" s="2">
        <v>4.53</v>
      </c>
      <c r="AV177" s="8">
        <f t="shared" si="70"/>
        <v>17</v>
      </c>
      <c r="AW177" s="5">
        <f t="shared" si="71"/>
        <v>3.8049999999999997</v>
      </c>
      <c r="AX177" s="5">
        <f t="shared" si="61"/>
        <v>0.39105858170606367</v>
      </c>
      <c r="AY177" s="4">
        <f t="shared" si="83"/>
        <v>19.634954084936208</v>
      </c>
      <c r="AZ177" s="38">
        <f t="shared" si="84"/>
        <v>0.19378705870869176</v>
      </c>
      <c r="BA177" s="38">
        <f t="shared" si="85"/>
        <v>0.68</v>
      </c>
      <c r="BB177" s="38">
        <f t="shared" si="86"/>
        <v>2.8498096868925256E-4</v>
      </c>
    </row>
    <row r="178" spans="2:54" x14ac:dyDescent="0.25">
      <c r="B178" s="2">
        <v>17.100000000000001</v>
      </c>
      <c r="C178" s="2">
        <v>2.7</v>
      </c>
      <c r="D178" s="2">
        <v>17.100000000000001</v>
      </c>
      <c r="E178" s="2">
        <v>3.23</v>
      </c>
      <c r="F178" s="2">
        <v>17.100000000000001</v>
      </c>
      <c r="G178" s="2">
        <v>2.4500000000000002</v>
      </c>
      <c r="H178" s="8">
        <f t="shared" si="62"/>
        <v>17.100000000000001</v>
      </c>
      <c r="I178" s="5">
        <f t="shared" si="63"/>
        <v>2.793333333333333</v>
      </c>
      <c r="J178" s="5">
        <f t="shared" si="72"/>
        <v>2.793333333333333</v>
      </c>
      <c r="K178" s="5">
        <f t="shared" si="64"/>
        <v>0.44669509594882728</v>
      </c>
      <c r="L178" s="4">
        <f t="shared" si="65"/>
        <v>19.634954084936208</v>
      </c>
      <c r="M178" s="38">
        <f t="shared" si="66"/>
        <v>0.14226329846507549</v>
      </c>
      <c r="N178" s="38">
        <f t="shared" si="67"/>
        <v>0.68400000000000005</v>
      </c>
      <c r="O178" s="41">
        <v>171</v>
      </c>
      <c r="P178" s="2"/>
      <c r="Q178" s="2"/>
      <c r="R178" s="2">
        <v>17.100000000000001</v>
      </c>
      <c r="S178" s="2">
        <v>12.92</v>
      </c>
      <c r="T178" s="2">
        <v>17.100000000000001</v>
      </c>
      <c r="U178" s="2">
        <v>8.14</v>
      </c>
      <c r="V178" s="8">
        <f t="shared" si="68"/>
        <v>17.100000000000001</v>
      </c>
      <c r="W178" s="5">
        <f t="shared" si="69"/>
        <v>10.530000000000001</v>
      </c>
      <c r="X178" s="5">
        <f t="shared" si="59"/>
        <v>0.67891682785299812</v>
      </c>
      <c r="Y178" s="4">
        <f t="shared" si="73"/>
        <v>19.634954084936208</v>
      </c>
      <c r="Z178" s="38">
        <f t="shared" si="74"/>
        <v>0.53628849624245056</v>
      </c>
      <c r="AA178" s="38">
        <f t="shared" si="75"/>
        <v>0.68400000000000005</v>
      </c>
      <c r="AB178" s="38">
        <f t="shared" si="76"/>
        <v>7.8404750912638966E-4</v>
      </c>
      <c r="AC178" s="2">
        <v>17.100000000000001</v>
      </c>
      <c r="AD178" s="2">
        <v>11.78</v>
      </c>
      <c r="AE178" s="2">
        <v>17.100000000000001</v>
      </c>
      <c r="AF178" s="2">
        <v>10.039999999999999</v>
      </c>
      <c r="AG178" s="2">
        <v>17.100000000000001</v>
      </c>
      <c r="AH178" s="2">
        <v>10.52</v>
      </c>
      <c r="AI178" s="1">
        <f t="shared" si="77"/>
        <v>17.100000000000001</v>
      </c>
      <c r="AJ178" s="4">
        <f t="shared" si="78"/>
        <v>10.780000000000001</v>
      </c>
      <c r="AK178" s="5">
        <f t="shared" si="60"/>
        <v>0.89708737864077681</v>
      </c>
      <c r="AL178" s="4">
        <f t="shared" si="79"/>
        <v>19.634954084936208</v>
      </c>
      <c r="AM178" s="38">
        <f t="shared" si="80"/>
        <v>0.54902089168980217</v>
      </c>
      <c r="AN178" s="38">
        <f t="shared" si="81"/>
        <v>0.68400000000000005</v>
      </c>
      <c r="AO178" s="38">
        <f t="shared" si="82"/>
        <v>8.0266212235351186E-4</v>
      </c>
      <c r="AP178" s="2">
        <v>17.100000000000001</v>
      </c>
      <c r="AQ178" s="2">
        <v>3.87</v>
      </c>
      <c r="AR178" s="2">
        <v>17.100000000000001</v>
      </c>
      <c r="AS178" s="2">
        <v>3.7</v>
      </c>
      <c r="AT178" s="2">
        <v>17.100000000000001</v>
      </c>
      <c r="AU178" s="2">
        <v>4.91</v>
      </c>
      <c r="AV178" s="8">
        <f t="shared" si="70"/>
        <v>17.100000000000001</v>
      </c>
      <c r="AW178" s="5">
        <f t="shared" si="71"/>
        <v>3.7850000000000001</v>
      </c>
      <c r="AX178" s="5">
        <f t="shared" si="61"/>
        <v>0.38900308324768756</v>
      </c>
      <c r="AY178" s="4">
        <f t="shared" si="83"/>
        <v>19.634954084936208</v>
      </c>
      <c r="AZ178" s="38">
        <f t="shared" si="84"/>
        <v>0.19276846707290363</v>
      </c>
      <c r="BA178" s="38">
        <f t="shared" si="85"/>
        <v>0.68400000000000005</v>
      </c>
      <c r="BB178" s="38">
        <f t="shared" si="86"/>
        <v>2.8182524425863104E-4</v>
      </c>
    </row>
    <row r="179" spans="2:54" x14ac:dyDescent="0.25">
      <c r="B179" s="2">
        <v>17.2</v>
      </c>
      <c r="C179" s="2">
        <v>2.91</v>
      </c>
      <c r="D179" s="2">
        <v>17.2</v>
      </c>
      <c r="E179" s="2">
        <v>3.06</v>
      </c>
      <c r="F179" s="2">
        <v>17.2</v>
      </c>
      <c r="G179" s="2">
        <v>2.44</v>
      </c>
      <c r="H179" s="8">
        <f t="shared" si="62"/>
        <v>17.2</v>
      </c>
      <c r="I179" s="5">
        <f t="shared" si="63"/>
        <v>2.8033333333333332</v>
      </c>
      <c r="J179" s="5">
        <f t="shared" si="72"/>
        <v>2.8033333333333332</v>
      </c>
      <c r="K179" s="5">
        <f t="shared" si="64"/>
        <v>0.44829424307036247</v>
      </c>
      <c r="L179" s="4">
        <f t="shared" si="65"/>
        <v>19.634954084936208</v>
      </c>
      <c r="M179" s="38">
        <f t="shared" si="66"/>
        <v>0.14277259428296957</v>
      </c>
      <c r="N179" s="38">
        <f t="shared" si="67"/>
        <v>0.68799999999999994</v>
      </c>
      <c r="O179" s="41">
        <v>172</v>
      </c>
      <c r="P179" s="2"/>
      <c r="Q179" s="2"/>
      <c r="R179" s="2">
        <v>17.2</v>
      </c>
      <c r="S179" s="2">
        <v>12.59</v>
      </c>
      <c r="T179" s="2">
        <v>17.2</v>
      </c>
      <c r="U179" s="2">
        <v>7.42</v>
      </c>
      <c r="V179" s="8">
        <f t="shared" si="68"/>
        <v>17.2</v>
      </c>
      <c r="W179" s="5">
        <f t="shared" si="69"/>
        <v>10.004999999999999</v>
      </c>
      <c r="X179" s="5">
        <f t="shared" si="59"/>
        <v>0.64506769825918753</v>
      </c>
      <c r="Y179" s="4">
        <f t="shared" si="73"/>
        <v>19.634954084936208</v>
      </c>
      <c r="Z179" s="38">
        <f t="shared" si="74"/>
        <v>0.509550465803012</v>
      </c>
      <c r="AA179" s="38">
        <f t="shared" si="75"/>
        <v>0.68799999999999994</v>
      </c>
      <c r="AB179" s="38">
        <f t="shared" si="76"/>
        <v>7.4062567703926175E-4</v>
      </c>
      <c r="AC179" s="2">
        <v>17.2</v>
      </c>
      <c r="AD179" s="2">
        <v>11.52</v>
      </c>
      <c r="AE179" s="2">
        <v>17.2</v>
      </c>
      <c r="AF179" s="2">
        <v>11.31</v>
      </c>
      <c r="AG179" s="2">
        <v>17.2</v>
      </c>
      <c r="AH179" s="2">
        <v>11.69</v>
      </c>
      <c r="AI179" s="1">
        <f t="shared" si="77"/>
        <v>17.2</v>
      </c>
      <c r="AJ179" s="4">
        <f t="shared" si="78"/>
        <v>11.506666666666666</v>
      </c>
      <c r="AK179" s="5">
        <f t="shared" si="60"/>
        <v>0.95755894590846047</v>
      </c>
      <c r="AL179" s="4">
        <f t="shared" si="79"/>
        <v>19.634954084936208</v>
      </c>
      <c r="AM179" s="38">
        <f t="shared" si="80"/>
        <v>0.58602972112343754</v>
      </c>
      <c r="AN179" s="38">
        <f t="shared" si="81"/>
        <v>0.68799999999999994</v>
      </c>
      <c r="AO179" s="38">
        <f t="shared" si="82"/>
        <v>8.517873853538336E-4</v>
      </c>
      <c r="AP179" s="2">
        <v>17.2</v>
      </c>
      <c r="AQ179" s="2">
        <v>4.2</v>
      </c>
      <c r="AR179" s="2">
        <v>17.2</v>
      </c>
      <c r="AS179" s="2">
        <v>3.86</v>
      </c>
      <c r="AT179" s="2">
        <v>17.2</v>
      </c>
      <c r="AU179" s="2">
        <v>4.3499999999999996</v>
      </c>
      <c r="AV179" s="8">
        <f t="shared" si="70"/>
        <v>17.2</v>
      </c>
      <c r="AW179" s="5">
        <f t="shared" si="71"/>
        <v>4.03</v>
      </c>
      <c r="AX179" s="5">
        <f t="shared" si="61"/>
        <v>0.41418293936279549</v>
      </c>
      <c r="AY179" s="4">
        <f t="shared" si="83"/>
        <v>19.634954084936208</v>
      </c>
      <c r="AZ179" s="38">
        <f t="shared" si="84"/>
        <v>0.20524621461130824</v>
      </c>
      <c r="BA179" s="38">
        <f t="shared" si="85"/>
        <v>0.68799999999999994</v>
      </c>
      <c r="BB179" s="38">
        <f t="shared" si="86"/>
        <v>2.9832298635364574E-4</v>
      </c>
    </row>
    <row r="180" spans="2:54" x14ac:dyDescent="0.25">
      <c r="B180" s="2">
        <v>17.3</v>
      </c>
      <c r="C180" s="2">
        <v>1.52</v>
      </c>
      <c r="D180" s="2">
        <v>17.3</v>
      </c>
      <c r="E180" s="2">
        <v>3.1</v>
      </c>
      <c r="F180" s="2">
        <v>17.3</v>
      </c>
      <c r="G180" s="2">
        <v>3.22</v>
      </c>
      <c r="H180" s="8">
        <f t="shared" si="62"/>
        <v>17.3</v>
      </c>
      <c r="I180" s="5">
        <f t="shared" si="63"/>
        <v>2.6133333333333333</v>
      </c>
      <c r="J180" s="5">
        <f t="shared" si="72"/>
        <v>2.6133333333333333</v>
      </c>
      <c r="K180" s="5">
        <f t="shared" si="64"/>
        <v>0.41791044776119407</v>
      </c>
      <c r="L180" s="4">
        <f t="shared" si="65"/>
        <v>19.634954084936208</v>
      </c>
      <c r="M180" s="38">
        <f t="shared" si="66"/>
        <v>0.13309597374298235</v>
      </c>
      <c r="N180" s="38">
        <f t="shared" si="67"/>
        <v>0.69200000000000006</v>
      </c>
      <c r="O180" s="41">
        <v>173</v>
      </c>
      <c r="P180" s="2"/>
      <c r="Q180" s="2"/>
      <c r="R180" s="2">
        <v>17.3</v>
      </c>
      <c r="S180" s="2">
        <v>12.08</v>
      </c>
      <c r="T180" s="2">
        <v>17.3</v>
      </c>
      <c r="U180" s="2">
        <v>7.73</v>
      </c>
      <c r="V180" s="8">
        <f t="shared" si="68"/>
        <v>17.3</v>
      </c>
      <c r="W180" s="5">
        <f t="shared" si="69"/>
        <v>9.9050000000000011</v>
      </c>
      <c r="X180" s="5">
        <f t="shared" si="59"/>
        <v>0.63862024500322379</v>
      </c>
      <c r="Y180" s="4">
        <f t="shared" si="73"/>
        <v>19.634954084936208</v>
      </c>
      <c r="Z180" s="38">
        <f t="shared" si="74"/>
        <v>0.50445750762407149</v>
      </c>
      <c r="AA180" s="38">
        <f t="shared" si="75"/>
        <v>0.69200000000000006</v>
      </c>
      <c r="AB180" s="38">
        <f t="shared" si="76"/>
        <v>7.2898483760703973E-4</v>
      </c>
      <c r="AC180" s="2">
        <v>17.3</v>
      </c>
      <c r="AD180" s="2">
        <v>10.46</v>
      </c>
      <c r="AE180" s="2">
        <v>17.3</v>
      </c>
      <c r="AF180" s="2">
        <v>9.9700000000000006</v>
      </c>
      <c r="AG180" s="2">
        <v>17.3</v>
      </c>
      <c r="AH180" s="2">
        <v>8.98</v>
      </c>
      <c r="AI180" s="1">
        <f t="shared" si="77"/>
        <v>17.3</v>
      </c>
      <c r="AJ180" s="4">
        <f t="shared" si="78"/>
        <v>9.8033333333333328</v>
      </c>
      <c r="AK180" s="5">
        <f t="shared" si="60"/>
        <v>0.81581137309292651</v>
      </c>
      <c r="AL180" s="4">
        <f t="shared" si="79"/>
        <v>19.634954084936208</v>
      </c>
      <c r="AM180" s="38">
        <f t="shared" si="80"/>
        <v>0.49927966680881508</v>
      </c>
      <c r="AN180" s="38">
        <f t="shared" si="81"/>
        <v>0.69200000000000006</v>
      </c>
      <c r="AO180" s="38">
        <f t="shared" si="82"/>
        <v>7.2150240868325884E-4</v>
      </c>
      <c r="AP180" s="2">
        <v>17.3</v>
      </c>
      <c r="AQ180" s="2">
        <v>4.5</v>
      </c>
      <c r="AR180" s="2">
        <v>17.3</v>
      </c>
      <c r="AS180" s="2">
        <v>3.97</v>
      </c>
      <c r="AT180" s="2">
        <v>17.3</v>
      </c>
      <c r="AU180" s="2">
        <v>3.13</v>
      </c>
      <c r="AV180" s="8">
        <f t="shared" si="70"/>
        <v>17.3</v>
      </c>
      <c r="AW180" s="5">
        <f t="shared" si="71"/>
        <v>4.2350000000000003</v>
      </c>
      <c r="AX180" s="5">
        <f t="shared" si="61"/>
        <v>0.43525179856115109</v>
      </c>
      <c r="AY180" s="4">
        <f t="shared" si="83"/>
        <v>19.634954084936208</v>
      </c>
      <c r="AZ180" s="38">
        <f t="shared" si="84"/>
        <v>0.21568677887813659</v>
      </c>
      <c r="BA180" s="38">
        <f t="shared" si="85"/>
        <v>0.69200000000000006</v>
      </c>
      <c r="BB180" s="38">
        <f t="shared" si="86"/>
        <v>3.11686096644706E-4</v>
      </c>
    </row>
    <row r="181" spans="2:54" x14ac:dyDescent="0.25">
      <c r="B181" s="2">
        <v>17.399999999999999</v>
      </c>
      <c r="C181" s="2">
        <v>2.3199999999999998</v>
      </c>
      <c r="D181" s="2">
        <v>17.399999999999999</v>
      </c>
      <c r="E181" s="2">
        <v>3.18</v>
      </c>
      <c r="F181" s="2">
        <v>17.399999999999999</v>
      </c>
      <c r="G181" s="2">
        <v>3.59</v>
      </c>
      <c r="H181" s="8">
        <f t="shared" si="62"/>
        <v>17.399999999999999</v>
      </c>
      <c r="I181" s="5">
        <f t="shared" si="63"/>
        <v>3.03</v>
      </c>
      <c r="J181" s="5">
        <f t="shared" si="72"/>
        <v>3.03</v>
      </c>
      <c r="K181" s="5">
        <f t="shared" si="64"/>
        <v>0.48454157782515989</v>
      </c>
      <c r="L181" s="4">
        <f t="shared" si="65"/>
        <v>19.634954084936208</v>
      </c>
      <c r="M181" s="38">
        <f t="shared" si="66"/>
        <v>0.15431663282190169</v>
      </c>
      <c r="N181" s="38">
        <f t="shared" si="67"/>
        <v>0.69599999999999995</v>
      </c>
      <c r="O181" s="41">
        <v>174</v>
      </c>
      <c r="P181" s="2"/>
      <c r="Q181" s="2"/>
      <c r="R181" s="2">
        <v>17.399999999999999</v>
      </c>
      <c r="S181" s="2">
        <v>11.29</v>
      </c>
      <c r="T181" s="2">
        <v>17.399999999999999</v>
      </c>
      <c r="U181" s="2">
        <v>8.1</v>
      </c>
      <c r="V181" s="8">
        <f t="shared" si="68"/>
        <v>17.399999999999999</v>
      </c>
      <c r="W181" s="5">
        <f t="shared" si="69"/>
        <v>9.6950000000000003</v>
      </c>
      <c r="X181" s="5">
        <f t="shared" si="59"/>
        <v>0.62508059316569953</v>
      </c>
      <c r="Y181" s="4">
        <f t="shared" si="73"/>
        <v>19.634954084936208</v>
      </c>
      <c r="Z181" s="38">
        <f t="shared" si="74"/>
        <v>0.49376229544829608</v>
      </c>
      <c r="AA181" s="38">
        <f t="shared" si="75"/>
        <v>0.69599999999999995</v>
      </c>
      <c r="AB181" s="38">
        <f t="shared" si="76"/>
        <v>7.0942858541421852E-4</v>
      </c>
      <c r="AC181" s="2">
        <v>17.399999999999999</v>
      </c>
      <c r="AD181" s="2">
        <v>9.48</v>
      </c>
      <c r="AE181" s="2">
        <v>17.399999999999999</v>
      </c>
      <c r="AF181" s="2">
        <v>9.44</v>
      </c>
      <c r="AG181" s="2">
        <v>17.399999999999999</v>
      </c>
      <c r="AH181" s="2">
        <v>10.27</v>
      </c>
      <c r="AI181" s="1">
        <f t="shared" si="77"/>
        <v>17.399999999999999</v>
      </c>
      <c r="AJ181" s="4">
        <f t="shared" si="78"/>
        <v>9.73</v>
      </c>
      <c r="AK181" s="5">
        <f t="shared" si="60"/>
        <v>0.80970873786407782</v>
      </c>
      <c r="AL181" s="4">
        <f t="shared" si="79"/>
        <v>19.634954084936208</v>
      </c>
      <c r="AM181" s="38">
        <f t="shared" si="80"/>
        <v>0.49554483081092532</v>
      </c>
      <c r="AN181" s="38">
        <f t="shared" si="81"/>
        <v>0.69599999999999995</v>
      </c>
      <c r="AO181" s="38">
        <f t="shared" si="82"/>
        <v>7.1198969944098473E-4</v>
      </c>
      <c r="AP181" s="2">
        <v>17.399999999999999</v>
      </c>
      <c r="AQ181" s="2">
        <v>4.32</v>
      </c>
      <c r="AR181" s="2">
        <v>17.399999999999999</v>
      </c>
      <c r="AS181" s="2">
        <v>3.38</v>
      </c>
      <c r="AT181" s="2">
        <v>17.399999999999999</v>
      </c>
      <c r="AU181" s="2">
        <v>3.42</v>
      </c>
      <c r="AV181" s="8">
        <f t="shared" si="70"/>
        <v>17.399999999999999</v>
      </c>
      <c r="AW181" s="5">
        <f t="shared" si="71"/>
        <v>3.85</v>
      </c>
      <c r="AX181" s="5">
        <f t="shared" si="61"/>
        <v>0.39568345323741005</v>
      </c>
      <c r="AY181" s="4">
        <f t="shared" si="83"/>
        <v>19.634954084936208</v>
      </c>
      <c r="AZ181" s="38">
        <f t="shared" si="84"/>
        <v>0.19607888988921507</v>
      </c>
      <c r="BA181" s="38">
        <f t="shared" si="85"/>
        <v>0.69599999999999995</v>
      </c>
      <c r="BB181" s="38">
        <f t="shared" si="86"/>
        <v>2.8172254294427454E-4</v>
      </c>
    </row>
    <row r="182" spans="2:54" x14ac:dyDescent="0.25">
      <c r="B182" s="2">
        <v>17.5</v>
      </c>
      <c r="C182" s="2">
        <v>2.96</v>
      </c>
      <c r="D182" s="2">
        <v>17.5</v>
      </c>
      <c r="E182" s="2">
        <v>2.59</v>
      </c>
      <c r="F182" s="2">
        <v>17.5</v>
      </c>
      <c r="G182" s="2">
        <v>2.62</v>
      </c>
      <c r="H182" s="8">
        <f t="shared" si="62"/>
        <v>17.5</v>
      </c>
      <c r="I182" s="5">
        <f t="shared" si="63"/>
        <v>2.7233333333333332</v>
      </c>
      <c r="J182" s="5">
        <f t="shared" si="72"/>
        <v>2.7233333333333332</v>
      </c>
      <c r="K182" s="5">
        <f t="shared" si="64"/>
        <v>0.43550106609808104</v>
      </c>
      <c r="L182" s="4">
        <f t="shared" si="65"/>
        <v>19.634954084936208</v>
      </c>
      <c r="M182" s="38">
        <f t="shared" si="66"/>
        <v>0.13869822773981705</v>
      </c>
      <c r="N182" s="38">
        <f t="shared" si="67"/>
        <v>0.7</v>
      </c>
      <c r="O182" s="41">
        <v>175</v>
      </c>
      <c r="P182" s="2"/>
      <c r="Q182" s="2"/>
      <c r="R182" s="2">
        <v>17.5</v>
      </c>
      <c r="S182" s="2">
        <v>12.26</v>
      </c>
      <c r="T182" s="2">
        <v>17.5</v>
      </c>
      <c r="U182" s="2">
        <v>7.29</v>
      </c>
      <c r="V182" s="8">
        <f t="shared" si="68"/>
        <v>17.5</v>
      </c>
      <c r="W182" s="5">
        <f t="shared" si="69"/>
        <v>9.7750000000000004</v>
      </c>
      <c r="X182" s="5">
        <f t="shared" si="59"/>
        <v>0.63023855577047072</v>
      </c>
      <c r="Y182" s="4">
        <f t="shared" si="73"/>
        <v>19.634954084936208</v>
      </c>
      <c r="Z182" s="38">
        <f t="shared" si="74"/>
        <v>0.4978366619914486</v>
      </c>
      <c r="AA182" s="38">
        <f t="shared" si="75"/>
        <v>0.7</v>
      </c>
      <c r="AB182" s="38">
        <f t="shared" si="76"/>
        <v>7.1119523141635523E-4</v>
      </c>
      <c r="AC182" s="2">
        <v>17.5</v>
      </c>
      <c r="AD182" s="2">
        <v>9.8800000000000008</v>
      </c>
      <c r="AE182" s="2">
        <v>17.5</v>
      </c>
      <c r="AF182" s="2">
        <v>9.76</v>
      </c>
      <c r="AG182" s="2">
        <v>17.5</v>
      </c>
      <c r="AH182" s="2">
        <v>11.03</v>
      </c>
      <c r="AI182" s="1">
        <f t="shared" si="77"/>
        <v>17.5</v>
      </c>
      <c r="AJ182" s="4">
        <f t="shared" si="78"/>
        <v>10.223333333333334</v>
      </c>
      <c r="AK182" s="5">
        <f t="shared" si="60"/>
        <v>0.85076282940360626</v>
      </c>
      <c r="AL182" s="4">
        <f t="shared" si="79"/>
        <v>19.634954084936208</v>
      </c>
      <c r="AM182" s="38">
        <f t="shared" si="80"/>
        <v>0.52067009116036589</v>
      </c>
      <c r="AN182" s="38">
        <f t="shared" si="81"/>
        <v>0.7</v>
      </c>
      <c r="AO182" s="38">
        <f t="shared" si="82"/>
        <v>7.4381441594337998E-4</v>
      </c>
      <c r="AP182" s="2">
        <v>17.5</v>
      </c>
      <c r="AQ182" s="2">
        <v>4.4000000000000004</v>
      </c>
      <c r="AR182" s="2">
        <v>17.5</v>
      </c>
      <c r="AS182" s="2">
        <v>3.09</v>
      </c>
      <c r="AT182" s="2">
        <v>17.5</v>
      </c>
      <c r="AU182" s="2">
        <v>3.79</v>
      </c>
      <c r="AV182" s="8">
        <f t="shared" si="70"/>
        <v>17.5</v>
      </c>
      <c r="AW182" s="5">
        <f t="shared" si="71"/>
        <v>3.7450000000000001</v>
      </c>
      <c r="AX182" s="5">
        <f t="shared" si="61"/>
        <v>0.38489208633093525</v>
      </c>
      <c r="AY182" s="4">
        <f t="shared" si="83"/>
        <v>19.634954084936208</v>
      </c>
      <c r="AZ182" s="38">
        <f t="shared" si="84"/>
        <v>0.19073128380132737</v>
      </c>
      <c r="BA182" s="38">
        <f t="shared" si="85"/>
        <v>0.7</v>
      </c>
      <c r="BB182" s="38">
        <f t="shared" si="86"/>
        <v>2.7247326257332486E-4</v>
      </c>
    </row>
    <row r="183" spans="2:54" x14ac:dyDescent="0.25">
      <c r="B183" s="2">
        <v>17.600000000000001</v>
      </c>
      <c r="C183" s="2">
        <v>2.31</v>
      </c>
      <c r="D183" s="2">
        <v>17.600000000000001</v>
      </c>
      <c r="E183" s="2">
        <v>2.5499999999999998</v>
      </c>
      <c r="F183" s="2">
        <v>17.600000000000001</v>
      </c>
      <c r="G183" s="2">
        <v>2.4700000000000002</v>
      </c>
      <c r="H183" s="8">
        <f t="shared" si="62"/>
        <v>17.600000000000001</v>
      </c>
      <c r="I183" s="5">
        <f t="shared" si="63"/>
        <v>2.4433333333333334</v>
      </c>
      <c r="J183" s="5">
        <f t="shared" si="72"/>
        <v>2.4433333333333334</v>
      </c>
      <c r="K183" s="5">
        <f t="shared" si="64"/>
        <v>0.390724946695096</v>
      </c>
      <c r="L183" s="4">
        <f t="shared" si="65"/>
        <v>19.634954084936208</v>
      </c>
      <c r="M183" s="38">
        <f t="shared" si="66"/>
        <v>0.12443794483878323</v>
      </c>
      <c r="N183" s="38">
        <f t="shared" si="67"/>
        <v>0.70400000000000007</v>
      </c>
      <c r="O183" s="41">
        <v>176</v>
      </c>
      <c r="P183" s="2"/>
      <c r="Q183" s="2"/>
      <c r="R183" s="2">
        <v>17.600000000000001</v>
      </c>
      <c r="S183" s="2">
        <v>12.48</v>
      </c>
      <c r="T183" s="2">
        <v>17.600000000000001</v>
      </c>
      <c r="U183" s="2">
        <v>7.68</v>
      </c>
      <c r="V183" s="8">
        <f t="shared" si="68"/>
        <v>17.600000000000001</v>
      </c>
      <c r="W183" s="5">
        <f t="shared" si="69"/>
        <v>10.08</v>
      </c>
      <c r="X183" s="5">
        <f t="shared" si="59"/>
        <v>0.6499032882011605</v>
      </c>
      <c r="Y183" s="4">
        <f t="shared" si="73"/>
        <v>19.634954084936208</v>
      </c>
      <c r="Z183" s="38">
        <f t="shared" si="74"/>
        <v>0.5133701844372176</v>
      </c>
      <c r="AA183" s="38">
        <f t="shared" si="75"/>
        <v>0.70400000000000007</v>
      </c>
      <c r="AB183" s="38">
        <f t="shared" si="76"/>
        <v>7.292190119846841E-4</v>
      </c>
      <c r="AC183" s="2">
        <v>17.600000000000001</v>
      </c>
      <c r="AD183" s="2">
        <v>9.56</v>
      </c>
      <c r="AE183" s="2">
        <v>17.600000000000001</v>
      </c>
      <c r="AF183" s="2">
        <v>9.8000000000000007</v>
      </c>
      <c r="AG183" s="2">
        <v>17.600000000000001</v>
      </c>
      <c r="AH183" s="2">
        <v>10.93</v>
      </c>
      <c r="AI183" s="1">
        <f t="shared" si="77"/>
        <v>17.600000000000001</v>
      </c>
      <c r="AJ183" s="4">
        <f t="shared" si="78"/>
        <v>10.096666666666666</v>
      </c>
      <c r="AK183" s="5">
        <f t="shared" si="60"/>
        <v>0.8402219140083218</v>
      </c>
      <c r="AL183" s="4">
        <f t="shared" si="79"/>
        <v>19.634954084936208</v>
      </c>
      <c r="AM183" s="38">
        <f t="shared" si="80"/>
        <v>0.51421901080037435</v>
      </c>
      <c r="AN183" s="38">
        <f t="shared" si="81"/>
        <v>0.70400000000000007</v>
      </c>
      <c r="AO183" s="38">
        <f t="shared" si="82"/>
        <v>7.3042473125053172E-4</v>
      </c>
      <c r="AP183" s="2">
        <v>17.600000000000001</v>
      </c>
      <c r="AQ183" s="2">
        <v>2.94</v>
      </c>
      <c r="AR183" s="2">
        <v>17.600000000000001</v>
      </c>
      <c r="AS183" s="2">
        <v>3.9</v>
      </c>
      <c r="AT183" s="2">
        <v>17.600000000000001</v>
      </c>
      <c r="AU183" s="2">
        <v>3.15</v>
      </c>
      <c r="AV183" s="8">
        <f t="shared" si="70"/>
        <v>17.600000000000001</v>
      </c>
      <c r="AW183" s="5">
        <f t="shared" si="71"/>
        <v>3.42</v>
      </c>
      <c r="AX183" s="5">
        <f t="shared" si="61"/>
        <v>0.35149023638232268</v>
      </c>
      <c r="AY183" s="4">
        <f t="shared" si="83"/>
        <v>19.634954084936208</v>
      </c>
      <c r="AZ183" s="38">
        <f t="shared" si="84"/>
        <v>0.17417916971977024</v>
      </c>
      <c r="BA183" s="38">
        <f t="shared" si="85"/>
        <v>0.70400000000000007</v>
      </c>
      <c r="BB183" s="38">
        <f t="shared" si="86"/>
        <v>2.4741359335194634E-4</v>
      </c>
    </row>
    <row r="184" spans="2:54" x14ac:dyDescent="0.25">
      <c r="B184" s="2">
        <v>17.7</v>
      </c>
      <c r="C184" s="2">
        <v>2.54</v>
      </c>
      <c r="D184" s="2">
        <v>17.7</v>
      </c>
      <c r="E184" s="2">
        <v>2.99</v>
      </c>
      <c r="F184" s="2">
        <v>17.7</v>
      </c>
      <c r="G184" s="2">
        <v>2.84</v>
      </c>
      <c r="H184" s="8">
        <f t="shared" si="62"/>
        <v>17.7</v>
      </c>
      <c r="I184" s="5">
        <f t="shared" si="63"/>
        <v>2.7900000000000005</v>
      </c>
      <c r="J184" s="5">
        <f t="shared" si="72"/>
        <v>2.7900000000000005</v>
      </c>
      <c r="K184" s="5">
        <f t="shared" si="64"/>
        <v>0.44616204690831568</v>
      </c>
      <c r="L184" s="4">
        <f t="shared" si="65"/>
        <v>19.634954084936208</v>
      </c>
      <c r="M184" s="38">
        <f t="shared" si="66"/>
        <v>0.14209353319244417</v>
      </c>
      <c r="N184" s="38">
        <f t="shared" si="67"/>
        <v>0.70799999999999996</v>
      </c>
      <c r="O184" s="41">
        <v>177</v>
      </c>
      <c r="P184" s="2"/>
      <c r="Q184" s="2"/>
      <c r="R184" s="2">
        <v>17.7</v>
      </c>
      <c r="S184" s="2">
        <v>13.32</v>
      </c>
      <c r="T184" s="2">
        <v>17.7</v>
      </c>
      <c r="U184" s="2">
        <v>8.34</v>
      </c>
      <c r="V184" s="8">
        <f t="shared" si="68"/>
        <v>17.7</v>
      </c>
      <c r="W184" s="5">
        <f t="shared" si="69"/>
        <v>10.83</v>
      </c>
      <c r="X184" s="5">
        <f t="shared" si="59"/>
        <v>0.69825918762088979</v>
      </c>
      <c r="Y184" s="4">
        <f t="shared" si="73"/>
        <v>19.634954084936208</v>
      </c>
      <c r="Z184" s="38">
        <f t="shared" si="74"/>
        <v>0.55156737077927243</v>
      </c>
      <c r="AA184" s="38">
        <f t="shared" si="75"/>
        <v>0.70799999999999996</v>
      </c>
      <c r="AB184" s="38">
        <f t="shared" si="76"/>
        <v>7.7904995872778594E-4</v>
      </c>
      <c r="AC184" s="2">
        <v>17.7</v>
      </c>
      <c r="AD184" s="2">
        <v>11.09</v>
      </c>
      <c r="AE184" s="2">
        <v>17.7</v>
      </c>
      <c r="AF184" s="2">
        <v>9.48</v>
      </c>
      <c r="AG184" s="2">
        <v>17.7</v>
      </c>
      <c r="AH184" s="2">
        <v>9.77</v>
      </c>
      <c r="AI184" s="1">
        <f t="shared" si="77"/>
        <v>17.7</v>
      </c>
      <c r="AJ184" s="4">
        <f t="shared" si="78"/>
        <v>10.113333333333333</v>
      </c>
      <c r="AK184" s="5">
        <f t="shared" si="60"/>
        <v>0.8416088765603329</v>
      </c>
      <c r="AL184" s="4">
        <f t="shared" si="79"/>
        <v>19.634954084936208</v>
      </c>
      <c r="AM184" s="38">
        <f t="shared" si="80"/>
        <v>0.51506783716353111</v>
      </c>
      <c r="AN184" s="38">
        <f t="shared" si="81"/>
        <v>0.70799999999999996</v>
      </c>
      <c r="AO184" s="38">
        <f t="shared" si="82"/>
        <v>7.2749694514623038E-4</v>
      </c>
      <c r="AP184" s="2">
        <v>17.7</v>
      </c>
      <c r="AQ184" s="2">
        <v>2.86</v>
      </c>
      <c r="AR184" s="2">
        <v>17.7</v>
      </c>
      <c r="AS184" s="2">
        <v>4.17</v>
      </c>
      <c r="AT184" s="2">
        <v>17.7</v>
      </c>
      <c r="AU184" s="2">
        <v>4.22</v>
      </c>
      <c r="AV184" s="8">
        <f t="shared" si="70"/>
        <v>17.7</v>
      </c>
      <c r="AW184" s="5">
        <f t="shared" si="71"/>
        <v>3.5149999999999997</v>
      </c>
      <c r="AX184" s="5">
        <f t="shared" si="61"/>
        <v>0.36125385405960941</v>
      </c>
      <c r="AY184" s="4">
        <f t="shared" si="83"/>
        <v>19.634954084936208</v>
      </c>
      <c r="AZ184" s="38">
        <f t="shared" si="84"/>
        <v>0.17901747998976386</v>
      </c>
      <c r="BA184" s="38">
        <f t="shared" si="85"/>
        <v>0.70799999999999996</v>
      </c>
      <c r="BB184" s="38">
        <f t="shared" si="86"/>
        <v>2.5284954800814107E-4</v>
      </c>
    </row>
    <row r="185" spans="2:54" x14ac:dyDescent="0.25">
      <c r="B185" s="2">
        <v>17.8</v>
      </c>
      <c r="C185" s="2">
        <v>3.13</v>
      </c>
      <c r="D185" s="2">
        <v>17.8</v>
      </c>
      <c r="E185" s="2">
        <v>2.59</v>
      </c>
      <c r="F185" s="2">
        <v>17.8</v>
      </c>
      <c r="G185" s="2">
        <v>2.72</v>
      </c>
      <c r="H185" s="8">
        <f t="shared" si="62"/>
        <v>17.8</v>
      </c>
      <c r="I185" s="5">
        <f t="shared" si="63"/>
        <v>2.813333333333333</v>
      </c>
      <c r="J185" s="5">
        <f t="shared" si="72"/>
        <v>2.813333333333333</v>
      </c>
      <c r="K185" s="5">
        <f t="shared" si="64"/>
        <v>0.44989339019189761</v>
      </c>
      <c r="L185" s="4">
        <f t="shared" si="65"/>
        <v>19.634954084936208</v>
      </c>
      <c r="M185" s="38">
        <f t="shared" si="66"/>
        <v>0.14328189010086362</v>
      </c>
      <c r="N185" s="38">
        <f t="shared" si="67"/>
        <v>0.71200000000000008</v>
      </c>
      <c r="O185" s="41">
        <v>178</v>
      </c>
      <c r="P185" s="2"/>
      <c r="Q185" s="2"/>
      <c r="R185" s="2">
        <v>17.8</v>
      </c>
      <c r="S185" s="2">
        <v>12.13</v>
      </c>
      <c r="T185" s="2">
        <v>17.8</v>
      </c>
      <c r="U185" s="2">
        <v>8.11</v>
      </c>
      <c r="V185" s="8">
        <f t="shared" si="68"/>
        <v>17.8</v>
      </c>
      <c r="W185" s="5">
        <f t="shared" si="69"/>
        <v>10.120000000000001</v>
      </c>
      <c r="X185" s="5">
        <f t="shared" si="59"/>
        <v>0.65248226950354615</v>
      </c>
      <c r="Y185" s="4">
        <f t="shared" si="73"/>
        <v>19.634954084936208</v>
      </c>
      <c r="Z185" s="38">
        <f t="shared" si="74"/>
        <v>0.51540736770879392</v>
      </c>
      <c r="AA185" s="38">
        <f t="shared" si="75"/>
        <v>0.71200000000000008</v>
      </c>
      <c r="AB185" s="38">
        <f t="shared" si="76"/>
        <v>7.2388675239999135E-4</v>
      </c>
      <c r="AC185" s="2">
        <v>17.8</v>
      </c>
      <c r="AD185" s="2">
        <v>10.52</v>
      </c>
      <c r="AE185" s="2">
        <v>17.8</v>
      </c>
      <c r="AF185" s="2">
        <v>9.4700000000000006</v>
      </c>
      <c r="AG185" s="2">
        <v>17.8</v>
      </c>
      <c r="AH185" s="2">
        <v>9.26</v>
      </c>
      <c r="AI185" s="1">
        <f t="shared" si="77"/>
        <v>17.8</v>
      </c>
      <c r="AJ185" s="4">
        <f t="shared" si="78"/>
        <v>9.75</v>
      </c>
      <c r="AK185" s="5">
        <f t="shared" si="60"/>
        <v>0.81137309292649107</v>
      </c>
      <c r="AL185" s="4">
        <f t="shared" si="79"/>
        <v>19.634954084936208</v>
      </c>
      <c r="AM185" s="38">
        <f t="shared" si="80"/>
        <v>0.49656342244671342</v>
      </c>
      <c r="AN185" s="38">
        <f t="shared" si="81"/>
        <v>0.71200000000000008</v>
      </c>
      <c r="AO185" s="38">
        <f t="shared" si="82"/>
        <v>6.9742053714426041E-4</v>
      </c>
      <c r="AP185" s="2">
        <v>17.8</v>
      </c>
      <c r="AQ185" s="2">
        <v>3.51</v>
      </c>
      <c r="AR185" s="2">
        <v>17.8</v>
      </c>
      <c r="AS185" s="2">
        <v>4.43</v>
      </c>
      <c r="AT185" s="2">
        <v>17.8</v>
      </c>
      <c r="AU185" s="2">
        <v>3.72</v>
      </c>
      <c r="AV185" s="8">
        <f t="shared" si="70"/>
        <v>17.8</v>
      </c>
      <c r="AW185" s="5">
        <f t="shared" si="71"/>
        <v>3.9699999999999998</v>
      </c>
      <c r="AX185" s="5">
        <f t="shared" si="61"/>
        <v>0.40801644398766695</v>
      </c>
      <c r="AY185" s="4">
        <f t="shared" si="83"/>
        <v>19.634954084936208</v>
      </c>
      <c r="AZ185" s="38">
        <f t="shared" si="84"/>
        <v>0.20219043970394382</v>
      </c>
      <c r="BA185" s="38">
        <f t="shared" si="85"/>
        <v>0.71200000000000008</v>
      </c>
      <c r="BB185" s="38">
        <f t="shared" si="86"/>
        <v>2.8397533666284241E-4</v>
      </c>
    </row>
    <row r="186" spans="2:54" x14ac:dyDescent="0.25">
      <c r="B186" s="2">
        <v>17.899999999999999</v>
      </c>
      <c r="C186" s="2">
        <v>2.52</v>
      </c>
      <c r="D186" s="2">
        <v>17.899999999999999</v>
      </c>
      <c r="E186" s="2">
        <v>1.94</v>
      </c>
      <c r="F186" s="2">
        <v>17.899999999999999</v>
      </c>
      <c r="G186" s="2">
        <v>2.27</v>
      </c>
      <c r="H186" s="8">
        <f t="shared" si="62"/>
        <v>17.899999999999999</v>
      </c>
      <c r="I186" s="5">
        <f t="shared" si="63"/>
        <v>2.2433333333333336</v>
      </c>
      <c r="J186" s="5">
        <f t="shared" si="72"/>
        <v>2.2433333333333336</v>
      </c>
      <c r="K186" s="5">
        <f t="shared" si="64"/>
        <v>0.3587420042643924</v>
      </c>
      <c r="L186" s="4">
        <f t="shared" si="65"/>
        <v>19.634954084936208</v>
      </c>
      <c r="M186" s="38">
        <f t="shared" si="66"/>
        <v>0.11425202848090195</v>
      </c>
      <c r="N186" s="38">
        <f t="shared" si="67"/>
        <v>0.71599999999999997</v>
      </c>
      <c r="O186" s="41">
        <v>179</v>
      </c>
      <c r="P186" s="2"/>
      <c r="Q186" s="2"/>
      <c r="R186" s="2">
        <v>17.899999999999999</v>
      </c>
      <c r="S186" s="2">
        <v>10.18</v>
      </c>
      <c r="T186" s="2">
        <v>17.899999999999999</v>
      </c>
      <c r="U186" s="2">
        <v>7.91</v>
      </c>
      <c r="V186" s="8">
        <f t="shared" si="68"/>
        <v>17.899999999999999</v>
      </c>
      <c r="W186" s="5">
        <f t="shared" si="69"/>
        <v>9.0449999999999999</v>
      </c>
      <c r="X186" s="5">
        <f t="shared" si="59"/>
        <v>0.5831721470019342</v>
      </c>
      <c r="Y186" s="4">
        <f t="shared" si="73"/>
        <v>19.634954084936208</v>
      </c>
      <c r="Z186" s="38">
        <f t="shared" si="74"/>
        <v>0.46065806728518183</v>
      </c>
      <c r="AA186" s="38">
        <f t="shared" si="75"/>
        <v>0.71599999999999997</v>
      </c>
      <c r="AB186" s="38">
        <f t="shared" si="76"/>
        <v>6.4337718894578468E-4</v>
      </c>
      <c r="AC186" s="2">
        <v>17.899999999999999</v>
      </c>
      <c r="AD186" s="2">
        <v>10.39</v>
      </c>
      <c r="AE186" s="2">
        <v>17.899999999999999</v>
      </c>
      <c r="AF186" s="2">
        <v>8.65</v>
      </c>
      <c r="AG186" s="2">
        <v>17.899999999999999</v>
      </c>
      <c r="AH186" s="2">
        <v>10.74</v>
      </c>
      <c r="AI186" s="1">
        <f t="shared" si="77"/>
        <v>17.899999999999999</v>
      </c>
      <c r="AJ186" s="4">
        <f t="shared" si="78"/>
        <v>9.9266666666666676</v>
      </c>
      <c r="AK186" s="5">
        <f t="shared" si="60"/>
        <v>0.8260748959778087</v>
      </c>
      <c r="AL186" s="4">
        <f t="shared" si="79"/>
        <v>19.634954084936208</v>
      </c>
      <c r="AM186" s="38">
        <f t="shared" si="80"/>
        <v>0.50556098189617527</v>
      </c>
      <c r="AN186" s="38">
        <f t="shared" si="81"/>
        <v>0.71599999999999997</v>
      </c>
      <c r="AO186" s="38">
        <f t="shared" si="82"/>
        <v>7.0609075683823372E-4</v>
      </c>
      <c r="AP186" s="2">
        <v>17.899999999999999</v>
      </c>
      <c r="AQ186" s="2">
        <v>3.2</v>
      </c>
      <c r="AR186" s="2">
        <v>17.899999999999999</v>
      </c>
      <c r="AS186" s="2">
        <v>4.01</v>
      </c>
      <c r="AT186" s="2">
        <v>17.899999999999999</v>
      </c>
      <c r="AU186" s="2">
        <v>3.54</v>
      </c>
      <c r="AV186" s="8">
        <f t="shared" si="70"/>
        <v>17.899999999999999</v>
      </c>
      <c r="AW186" s="5">
        <f t="shared" si="71"/>
        <v>3.605</v>
      </c>
      <c r="AX186" s="5">
        <f t="shared" si="61"/>
        <v>0.37050359712230213</v>
      </c>
      <c r="AY186" s="4">
        <f t="shared" si="83"/>
        <v>19.634954084936208</v>
      </c>
      <c r="AZ186" s="38">
        <f t="shared" si="84"/>
        <v>0.18360114235081046</v>
      </c>
      <c r="BA186" s="38">
        <f t="shared" si="85"/>
        <v>0.71599999999999997</v>
      </c>
      <c r="BB186" s="38">
        <f t="shared" si="86"/>
        <v>2.5642617646761236E-4</v>
      </c>
    </row>
    <row r="187" spans="2:54" x14ac:dyDescent="0.25">
      <c r="B187" s="2">
        <v>18</v>
      </c>
      <c r="C187" s="2">
        <v>1.73</v>
      </c>
      <c r="D187" s="2">
        <v>18</v>
      </c>
      <c r="E187" s="2">
        <v>2.83</v>
      </c>
      <c r="F187" s="2">
        <v>18</v>
      </c>
      <c r="G187" s="2">
        <v>2.61</v>
      </c>
      <c r="H187" s="8">
        <f t="shared" si="62"/>
        <v>18</v>
      </c>
      <c r="I187" s="5">
        <f t="shared" si="63"/>
        <v>2.39</v>
      </c>
      <c r="J187" s="5">
        <f t="shared" si="72"/>
        <v>2.39</v>
      </c>
      <c r="K187" s="5">
        <f t="shared" si="64"/>
        <v>0.38219616204690837</v>
      </c>
      <c r="L187" s="4">
        <f t="shared" si="65"/>
        <v>19.634954084936208</v>
      </c>
      <c r="M187" s="38">
        <f t="shared" si="66"/>
        <v>0.12172170047668156</v>
      </c>
      <c r="N187" s="38">
        <f t="shared" si="67"/>
        <v>0.72</v>
      </c>
      <c r="O187" s="41">
        <v>180</v>
      </c>
      <c r="P187" s="2"/>
      <c r="Q187" s="2"/>
      <c r="R187" s="2">
        <v>18</v>
      </c>
      <c r="S187" s="2">
        <v>9.31</v>
      </c>
      <c r="T187" s="2">
        <v>18</v>
      </c>
      <c r="U187" s="2">
        <v>7.27</v>
      </c>
      <c r="V187" s="8">
        <f t="shared" si="68"/>
        <v>18</v>
      </c>
      <c r="W187" s="5">
        <f t="shared" si="69"/>
        <v>8.2899999999999991</v>
      </c>
      <c r="X187" s="5">
        <f t="shared" si="59"/>
        <v>0.53449387491940681</v>
      </c>
      <c r="Y187" s="4">
        <f t="shared" si="73"/>
        <v>19.634954084936208</v>
      </c>
      <c r="Z187" s="38">
        <f t="shared" si="74"/>
        <v>0.42220623303417992</v>
      </c>
      <c r="AA187" s="38">
        <f t="shared" si="75"/>
        <v>0.72</v>
      </c>
      <c r="AB187" s="38">
        <f t="shared" si="76"/>
        <v>5.8639754588080551E-4</v>
      </c>
      <c r="AC187" s="2">
        <v>18</v>
      </c>
      <c r="AD187" s="2">
        <v>8.94</v>
      </c>
      <c r="AE187" s="2">
        <v>18</v>
      </c>
      <c r="AF187" s="2">
        <v>9.73</v>
      </c>
      <c r="AG187" s="2">
        <v>18</v>
      </c>
      <c r="AH187" s="2">
        <v>11.09</v>
      </c>
      <c r="AI187" s="1">
        <f t="shared" si="77"/>
        <v>18</v>
      </c>
      <c r="AJ187" s="4">
        <f t="shared" si="78"/>
        <v>9.92</v>
      </c>
      <c r="AK187" s="5">
        <f t="shared" si="60"/>
        <v>0.82552011095700417</v>
      </c>
      <c r="AL187" s="4">
        <f t="shared" si="79"/>
        <v>19.634954084936208</v>
      </c>
      <c r="AM187" s="38">
        <f t="shared" si="80"/>
        <v>0.50522145135091256</v>
      </c>
      <c r="AN187" s="38">
        <f t="shared" si="81"/>
        <v>0.72</v>
      </c>
      <c r="AO187" s="38">
        <f t="shared" si="82"/>
        <v>7.0169646020960092E-4</v>
      </c>
      <c r="AP187" s="2">
        <v>18</v>
      </c>
      <c r="AQ187" s="2">
        <v>4.07</v>
      </c>
      <c r="AR187" s="2">
        <v>18</v>
      </c>
      <c r="AS187" s="2">
        <v>3.86</v>
      </c>
      <c r="AT187" s="2">
        <v>18</v>
      </c>
      <c r="AU187" s="2">
        <v>3.72</v>
      </c>
      <c r="AV187" s="8">
        <f t="shared" si="70"/>
        <v>18</v>
      </c>
      <c r="AW187" s="5">
        <f t="shared" si="71"/>
        <v>3.9649999999999999</v>
      </c>
      <c r="AX187" s="5">
        <f t="shared" si="61"/>
        <v>0.40750256937307294</v>
      </c>
      <c r="AY187" s="4">
        <f t="shared" si="83"/>
        <v>19.634954084936208</v>
      </c>
      <c r="AZ187" s="38">
        <f t="shared" si="84"/>
        <v>0.20193579179499679</v>
      </c>
      <c r="BA187" s="38">
        <f t="shared" si="85"/>
        <v>0.72</v>
      </c>
      <c r="BB187" s="38">
        <f t="shared" si="86"/>
        <v>2.8046637749305114E-4</v>
      </c>
    </row>
    <row r="188" spans="2:54" x14ac:dyDescent="0.25">
      <c r="B188" s="2">
        <v>18.100000000000001</v>
      </c>
      <c r="C188" s="2">
        <v>1.78</v>
      </c>
      <c r="D188" s="2">
        <v>18.100000000000001</v>
      </c>
      <c r="E188" s="2">
        <v>2.88</v>
      </c>
      <c r="F188" s="2">
        <v>18.100000000000001</v>
      </c>
      <c r="G188" s="2">
        <v>3.22</v>
      </c>
      <c r="H188" s="8">
        <f t="shared" si="62"/>
        <v>18.100000000000001</v>
      </c>
      <c r="I188" s="5">
        <f t="shared" si="63"/>
        <v>2.6266666666666669</v>
      </c>
      <c r="J188" s="5">
        <f t="shared" si="72"/>
        <v>2.6266666666666669</v>
      </c>
      <c r="K188" s="5">
        <f t="shared" si="64"/>
        <v>0.42004264392324098</v>
      </c>
      <c r="L188" s="4">
        <f t="shared" si="65"/>
        <v>19.634954084936208</v>
      </c>
      <c r="M188" s="38">
        <f t="shared" si="66"/>
        <v>0.13377503483350778</v>
      </c>
      <c r="N188" s="38">
        <f t="shared" si="67"/>
        <v>0.72400000000000009</v>
      </c>
      <c r="O188" s="41">
        <v>181</v>
      </c>
      <c r="P188" s="2"/>
      <c r="Q188" s="2"/>
      <c r="R188" s="2">
        <v>18.100000000000001</v>
      </c>
      <c r="S188" s="2">
        <v>9.01</v>
      </c>
      <c r="T188" s="2">
        <v>18.100000000000001</v>
      </c>
      <c r="U188" s="2">
        <v>7.56</v>
      </c>
      <c r="V188" s="8">
        <f t="shared" si="68"/>
        <v>18.100000000000001</v>
      </c>
      <c r="W188" s="5">
        <f t="shared" si="69"/>
        <v>8.2850000000000001</v>
      </c>
      <c r="X188" s="5">
        <f t="shared" si="59"/>
        <v>0.5341715022566087</v>
      </c>
      <c r="Y188" s="4">
        <f t="shared" si="73"/>
        <v>19.634954084936208</v>
      </c>
      <c r="Z188" s="38">
        <f t="shared" si="74"/>
        <v>0.4219515851252329</v>
      </c>
      <c r="AA188" s="38">
        <f t="shared" si="75"/>
        <v>0.72400000000000009</v>
      </c>
      <c r="AB188" s="38">
        <f t="shared" si="76"/>
        <v>5.8280605680280785E-4</v>
      </c>
      <c r="AC188" s="2">
        <v>18.100000000000001</v>
      </c>
      <c r="AD188" s="2">
        <v>10.16</v>
      </c>
      <c r="AE188" s="2">
        <v>18.100000000000001</v>
      </c>
      <c r="AF188" s="2">
        <v>11.23</v>
      </c>
      <c r="AG188" s="2">
        <v>18.100000000000001</v>
      </c>
      <c r="AH188" s="2">
        <v>10.64</v>
      </c>
      <c r="AI188" s="1">
        <f t="shared" si="77"/>
        <v>18.100000000000001</v>
      </c>
      <c r="AJ188" s="4">
        <f t="shared" si="78"/>
        <v>10.676666666666668</v>
      </c>
      <c r="AK188" s="5">
        <f t="shared" si="60"/>
        <v>0.88848821081830809</v>
      </c>
      <c r="AL188" s="4">
        <f t="shared" si="79"/>
        <v>19.634954084936208</v>
      </c>
      <c r="AM188" s="38">
        <f t="shared" si="80"/>
        <v>0.5437581682382302</v>
      </c>
      <c r="AN188" s="38">
        <f t="shared" si="81"/>
        <v>0.72400000000000009</v>
      </c>
      <c r="AO188" s="38">
        <f t="shared" si="82"/>
        <v>7.5104719369921283E-4</v>
      </c>
      <c r="AP188" s="2">
        <v>18.100000000000001</v>
      </c>
      <c r="AQ188" s="2">
        <v>2.58</v>
      </c>
      <c r="AR188" s="2">
        <v>18.100000000000001</v>
      </c>
      <c r="AS188" s="2">
        <v>2.89</v>
      </c>
      <c r="AT188" s="2">
        <v>18.100000000000001</v>
      </c>
      <c r="AU188" s="2">
        <v>4.29</v>
      </c>
      <c r="AV188" s="8">
        <f t="shared" si="70"/>
        <v>18.100000000000001</v>
      </c>
      <c r="AW188" s="5">
        <f t="shared" si="71"/>
        <v>2.7350000000000003</v>
      </c>
      <c r="AX188" s="5">
        <f t="shared" si="61"/>
        <v>0.28108941418293937</v>
      </c>
      <c r="AY188" s="4">
        <f t="shared" si="83"/>
        <v>19.634954084936208</v>
      </c>
      <c r="AZ188" s="38">
        <f t="shared" si="84"/>
        <v>0.1392924061940268</v>
      </c>
      <c r="BA188" s="38">
        <f t="shared" si="85"/>
        <v>0.72400000000000009</v>
      </c>
      <c r="BB188" s="38">
        <f t="shared" si="86"/>
        <v>1.9239282623484361E-4</v>
      </c>
    </row>
    <row r="189" spans="2:54" x14ac:dyDescent="0.25">
      <c r="B189" s="2">
        <v>18.2</v>
      </c>
      <c r="C189" s="2">
        <v>2.63</v>
      </c>
      <c r="D189" s="2">
        <v>18.2</v>
      </c>
      <c r="E189" s="2">
        <v>2.29</v>
      </c>
      <c r="F189" s="2">
        <v>18.2</v>
      </c>
      <c r="G189" s="2">
        <v>3.66</v>
      </c>
      <c r="H189" s="8">
        <f t="shared" si="62"/>
        <v>18.2</v>
      </c>
      <c r="I189" s="5">
        <f t="shared" si="63"/>
        <v>2.86</v>
      </c>
      <c r="J189" s="5">
        <f t="shared" si="72"/>
        <v>2.86</v>
      </c>
      <c r="K189" s="5">
        <f t="shared" si="64"/>
        <v>0.45735607675906181</v>
      </c>
      <c r="L189" s="4">
        <f t="shared" si="65"/>
        <v>19.634954084936208</v>
      </c>
      <c r="M189" s="38">
        <f t="shared" si="66"/>
        <v>0.14565860391770261</v>
      </c>
      <c r="N189" s="38">
        <f t="shared" si="67"/>
        <v>0.72799999999999998</v>
      </c>
      <c r="O189" s="41">
        <v>182</v>
      </c>
      <c r="P189" s="2"/>
      <c r="Q189" s="2"/>
      <c r="R189" s="2">
        <v>18.2</v>
      </c>
      <c r="S189" s="2">
        <v>8.51</v>
      </c>
      <c r="T189" s="2">
        <v>18.2</v>
      </c>
      <c r="U189" s="2">
        <v>7.81</v>
      </c>
      <c r="V189" s="8">
        <f t="shared" si="68"/>
        <v>18.2</v>
      </c>
      <c r="W189" s="5">
        <f t="shared" si="69"/>
        <v>8.16</v>
      </c>
      <c r="X189" s="5">
        <f t="shared" si="59"/>
        <v>0.52611218568665374</v>
      </c>
      <c r="Y189" s="4">
        <f t="shared" si="73"/>
        <v>19.634954084936208</v>
      </c>
      <c r="Z189" s="38">
        <f t="shared" si="74"/>
        <v>0.41558538740155709</v>
      </c>
      <c r="AA189" s="38">
        <f t="shared" si="75"/>
        <v>0.72799999999999998</v>
      </c>
      <c r="AB189" s="38">
        <f t="shared" si="76"/>
        <v>5.7085904862851252E-4</v>
      </c>
      <c r="AC189" s="2">
        <v>18.2</v>
      </c>
      <c r="AD189" s="2">
        <v>10.83</v>
      </c>
      <c r="AE189" s="2">
        <v>18.2</v>
      </c>
      <c r="AF189" s="2">
        <v>11.51</v>
      </c>
      <c r="AG189" s="2">
        <v>18.2</v>
      </c>
      <c r="AH189" s="2">
        <v>9.35</v>
      </c>
      <c r="AI189" s="1">
        <f t="shared" si="77"/>
        <v>18.2</v>
      </c>
      <c r="AJ189" s="4">
        <f t="shared" si="78"/>
        <v>10.563333333333333</v>
      </c>
      <c r="AK189" s="5">
        <f t="shared" si="60"/>
        <v>0.87905686546463246</v>
      </c>
      <c r="AL189" s="4">
        <f t="shared" si="79"/>
        <v>19.634954084936208</v>
      </c>
      <c r="AM189" s="38">
        <f t="shared" si="80"/>
        <v>0.53798614896876407</v>
      </c>
      <c r="AN189" s="38">
        <f t="shared" si="81"/>
        <v>0.72799999999999998</v>
      </c>
      <c r="AO189" s="38">
        <f t="shared" si="82"/>
        <v>7.3899196286918135E-4</v>
      </c>
      <c r="AP189" s="2">
        <v>18.2</v>
      </c>
      <c r="AQ189" s="2">
        <v>3.12</v>
      </c>
      <c r="AR189" s="2">
        <v>18.2</v>
      </c>
      <c r="AS189" s="2">
        <v>2.98</v>
      </c>
      <c r="AT189" s="2">
        <v>18.2</v>
      </c>
      <c r="AU189" s="2">
        <v>3.8</v>
      </c>
      <c r="AV189" s="8">
        <f t="shared" si="70"/>
        <v>18.2</v>
      </c>
      <c r="AW189" s="5">
        <f t="shared" si="71"/>
        <v>3.05</v>
      </c>
      <c r="AX189" s="5">
        <f t="shared" si="61"/>
        <v>0.31346351490236379</v>
      </c>
      <c r="AY189" s="4">
        <f t="shared" si="83"/>
        <v>19.634954084936208</v>
      </c>
      <c r="AZ189" s="38">
        <f t="shared" si="84"/>
        <v>0.15533522445768982</v>
      </c>
      <c r="BA189" s="38">
        <f t="shared" si="85"/>
        <v>0.72799999999999998</v>
      </c>
      <c r="BB189" s="38">
        <f t="shared" si="86"/>
        <v>2.1337256106825528E-4</v>
      </c>
    </row>
    <row r="190" spans="2:54" x14ac:dyDescent="0.25">
      <c r="B190" s="2">
        <v>18.3</v>
      </c>
      <c r="C190" s="2">
        <v>2.81</v>
      </c>
      <c r="D190" s="2">
        <v>18.3</v>
      </c>
      <c r="E190" s="2">
        <v>3.06</v>
      </c>
      <c r="F190" s="2">
        <v>18.3</v>
      </c>
      <c r="G190" s="2">
        <v>3.18</v>
      </c>
      <c r="H190" s="8">
        <f t="shared" si="62"/>
        <v>18.3</v>
      </c>
      <c r="I190" s="5">
        <f t="shared" si="63"/>
        <v>3.0166666666666671</v>
      </c>
      <c r="J190" s="5">
        <f t="shared" si="72"/>
        <v>3.0166666666666671</v>
      </c>
      <c r="K190" s="5">
        <f t="shared" si="64"/>
        <v>0.48240938166311309</v>
      </c>
      <c r="L190" s="4">
        <f t="shared" si="65"/>
        <v>19.634954084936208</v>
      </c>
      <c r="M190" s="38">
        <f t="shared" si="66"/>
        <v>0.15363757173137632</v>
      </c>
      <c r="N190" s="38">
        <f t="shared" si="67"/>
        <v>0.73199999999999998</v>
      </c>
      <c r="O190" s="41">
        <v>183</v>
      </c>
      <c r="P190" s="2"/>
      <c r="Q190" s="2"/>
      <c r="R190" s="2">
        <v>18.3</v>
      </c>
      <c r="S190" s="2">
        <v>7.86</v>
      </c>
      <c r="T190" s="2">
        <v>18.3</v>
      </c>
      <c r="U190" s="2">
        <v>7.57</v>
      </c>
      <c r="V190" s="8">
        <f t="shared" si="68"/>
        <v>18.3</v>
      </c>
      <c r="W190" s="5">
        <f t="shared" si="69"/>
        <v>7.7149999999999999</v>
      </c>
      <c r="X190" s="5">
        <f t="shared" si="59"/>
        <v>0.49742101869761446</v>
      </c>
      <c r="Y190" s="4">
        <f t="shared" si="73"/>
        <v>19.634954084936208</v>
      </c>
      <c r="Z190" s="38">
        <f t="shared" si="74"/>
        <v>0.39292172350527121</v>
      </c>
      <c r="AA190" s="38">
        <f t="shared" si="75"/>
        <v>0.73199999999999998</v>
      </c>
      <c r="AB190" s="38">
        <f t="shared" si="76"/>
        <v>5.3677831079955083E-4</v>
      </c>
      <c r="AC190" s="2">
        <v>18.3</v>
      </c>
      <c r="AD190" s="2">
        <v>11.62</v>
      </c>
      <c r="AE190" s="2">
        <v>18.3</v>
      </c>
      <c r="AF190" s="2">
        <v>9.66</v>
      </c>
      <c r="AG190" s="2">
        <v>18.3</v>
      </c>
      <c r="AH190" s="2">
        <v>9.15</v>
      </c>
      <c r="AI190" s="1">
        <f t="shared" si="77"/>
        <v>18.3</v>
      </c>
      <c r="AJ190" s="4">
        <f t="shared" si="78"/>
        <v>10.143333333333333</v>
      </c>
      <c r="AK190" s="5">
        <f t="shared" si="60"/>
        <v>0.84410540915395282</v>
      </c>
      <c r="AL190" s="4">
        <f t="shared" si="79"/>
        <v>19.634954084936208</v>
      </c>
      <c r="AM190" s="38">
        <f t="shared" si="80"/>
        <v>0.51659572461721326</v>
      </c>
      <c r="AN190" s="38">
        <f t="shared" si="81"/>
        <v>0.73199999999999998</v>
      </c>
      <c r="AO190" s="38">
        <f t="shared" si="82"/>
        <v>7.057318642311656E-4</v>
      </c>
      <c r="AP190" s="2">
        <v>18.3</v>
      </c>
      <c r="AQ190" s="2">
        <v>4.76</v>
      </c>
      <c r="AR190" s="2">
        <v>18.3</v>
      </c>
      <c r="AS190" s="2">
        <v>3.88</v>
      </c>
      <c r="AT190" s="2">
        <v>18.3</v>
      </c>
      <c r="AU190" s="2">
        <v>3.22</v>
      </c>
      <c r="AV190" s="8">
        <f t="shared" si="70"/>
        <v>18.3</v>
      </c>
      <c r="AW190" s="5">
        <f t="shared" si="71"/>
        <v>4.32</v>
      </c>
      <c r="AX190" s="5">
        <f t="shared" si="61"/>
        <v>0.44398766700924974</v>
      </c>
      <c r="AY190" s="4">
        <f t="shared" si="83"/>
        <v>19.634954084936208</v>
      </c>
      <c r="AZ190" s="38">
        <f t="shared" si="84"/>
        <v>0.22001579333023613</v>
      </c>
      <c r="BA190" s="38">
        <f t="shared" si="85"/>
        <v>0.73199999999999998</v>
      </c>
      <c r="BB190" s="38">
        <f t="shared" si="86"/>
        <v>3.0056802367518597E-4</v>
      </c>
    </row>
    <row r="191" spans="2:54" x14ac:dyDescent="0.25">
      <c r="B191" s="2">
        <v>18.399999999999999</v>
      </c>
      <c r="C191" s="2">
        <v>2.33</v>
      </c>
      <c r="D191" s="2">
        <v>18.399999999999999</v>
      </c>
      <c r="E191" s="2">
        <v>3.25</v>
      </c>
      <c r="F191" s="2">
        <v>18.399999999999999</v>
      </c>
      <c r="G191" s="2">
        <v>2.73</v>
      </c>
      <c r="H191" s="8">
        <f t="shared" si="62"/>
        <v>18.399999999999999</v>
      </c>
      <c r="I191" s="5">
        <f t="shared" si="63"/>
        <v>2.77</v>
      </c>
      <c r="J191" s="5">
        <f t="shared" si="72"/>
        <v>2.77</v>
      </c>
      <c r="K191" s="5">
        <f t="shared" si="64"/>
        <v>0.44296375266524524</v>
      </c>
      <c r="L191" s="4">
        <f t="shared" si="65"/>
        <v>19.634954084936208</v>
      </c>
      <c r="M191" s="38">
        <f t="shared" si="66"/>
        <v>0.14107494155665604</v>
      </c>
      <c r="N191" s="38">
        <f t="shared" si="67"/>
        <v>0.73599999999999999</v>
      </c>
      <c r="O191" s="41">
        <v>184</v>
      </c>
      <c r="P191" s="2"/>
      <c r="Q191" s="2"/>
      <c r="R191" s="2">
        <v>18.399999999999999</v>
      </c>
      <c r="S191" s="2">
        <v>7.34</v>
      </c>
      <c r="T191" s="2">
        <v>18.399999999999999</v>
      </c>
      <c r="U191" s="2">
        <v>7.34</v>
      </c>
      <c r="V191" s="8">
        <f t="shared" si="68"/>
        <v>18.399999999999999</v>
      </c>
      <c r="W191" s="5">
        <f t="shared" si="69"/>
        <v>7.34</v>
      </c>
      <c r="X191" s="5">
        <f t="shared" si="59"/>
        <v>0.47324306898774982</v>
      </c>
      <c r="Y191" s="4">
        <f t="shared" si="73"/>
        <v>19.634954084936208</v>
      </c>
      <c r="Z191" s="38">
        <f t="shared" si="74"/>
        <v>0.37382313033424375</v>
      </c>
      <c r="AA191" s="38">
        <f t="shared" si="75"/>
        <v>0.73599999999999999</v>
      </c>
      <c r="AB191" s="38">
        <f t="shared" si="76"/>
        <v>5.0791186186717897E-4</v>
      </c>
      <c r="AC191" s="2">
        <v>18.399999999999999</v>
      </c>
      <c r="AD191" s="2">
        <v>11.13</v>
      </c>
      <c r="AE191" s="2">
        <v>18.399999999999999</v>
      </c>
      <c r="AF191" s="2">
        <v>8.36</v>
      </c>
      <c r="AG191" s="2">
        <v>18.399999999999999</v>
      </c>
      <c r="AH191" s="2">
        <v>10.15</v>
      </c>
      <c r="AI191" s="1">
        <f t="shared" si="77"/>
        <v>18.399999999999999</v>
      </c>
      <c r="AJ191" s="4">
        <f t="shared" si="78"/>
        <v>9.8800000000000008</v>
      </c>
      <c r="AK191" s="5">
        <f t="shared" si="60"/>
        <v>0.82219140083217768</v>
      </c>
      <c r="AL191" s="4">
        <f t="shared" si="79"/>
        <v>19.634954084936208</v>
      </c>
      <c r="AM191" s="38">
        <f t="shared" si="80"/>
        <v>0.50318426807933636</v>
      </c>
      <c r="AN191" s="38">
        <f t="shared" si="81"/>
        <v>0.73599999999999999</v>
      </c>
      <c r="AO191" s="38">
        <f t="shared" si="82"/>
        <v>6.8367427728170704E-4</v>
      </c>
      <c r="AP191" s="2">
        <v>18.399999999999999</v>
      </c>
      <c r="AQ191" s="2">
        <v>4.28</v>
      </c>
      <c r="AR191" s="2">
        <v>18.399999999999999</v>
      </c>
      <c r="AS191" s="2">
        <v>3.43</v>
      </c>
      <c r="AT191" s="2">
        <v>18.399999999999999</v>
      </c>
      <c r="AU191" s="2">
        <v>3.3</v>
      </c>
      <c r="AV191" s="8">
        <f t="shared" si="70"/>
        <v>18.399999999999999</v>
      </c>
      <c r="AW191" s="5">
        <f t="shared" si="71"/>
        <v>3.8550000000000004</v>
      </c>
      <c r="AX191" s="5">
        <f t="shared" si="61"/>
        <v>0.39619732785200412</v>
      </c>
      <c r="AY191" s="4">
        <f t="shared" si="83"/>
        <v>19.634954084936208</v>
      </c>
      <c r="AZ191" s="38">
        <f t="shared" si="84"/>
        <v>0.19633353779816209</v>
      </c>
      <c r="BA191" s="38">
        <f t="shared" si="85"/>
        <v>0.73599999999999999</v>
      </c>
      <c r="BB191" s="38">
        <f t="shared" si="86"/>
        <v>2.6675752418228548E-4</v>
      </c>
    </row>
    <row r="192" spans="2:54" x14ac:dyDescent="0.25">
      <c r="B192" s="2">
        <v>18.5</v>
      </c>
      <c r="C192" s="2">
        <v>1.97</v>
      </c>
      <c r="D192" s="2">
        <v>18.5</v>
      </c>
      <c r="E192" s="2">
        <v>3.94</v>
      </c>
      <c r="F192" s="2">
        <v>18.5</v>
      </c>
      <c r="G192" s="2">
        <v>2.5299999999999998</v>
      </c>
      <c r="H192" s="8">
        <f t="shared" si="62"/>
        <v>18.5</v>
      </c>
      <c r="I192" s="5">
        <f t="shared" si="63"/>
        <v>2.813333333333333</v>
      </c>
      <c r="J192" s="5">
        <f t="shared" si="72"/>
        <v>2.813333333333333</v>
      </c>
      <c r="K192" s="5">
        <f t="shared" si="64"/>
        <v>0.44989339019189761</v>
      </c>
      <c r="L192" s="4">
        <f t="shared" si="65"/>
        <v>19.634954084936208</v>
      </c>
      <c r="M192" s="38">
        <f t="shared" si="66"/>
        <v>0.14328189010086362</v>
      </c>
      <c r="N192" s="38">
        <f t="shared" si="67"/>
        <v>0.74</v>
      </c>
      <c r="O192" s="41">
        <v>185</v>
      </c>
      <c r="P192" s="2"/>
      <c r="Q192" s="2"/>
      <c r="R192" s="2">
        <v>18.5</v>
      </c>
      <c r="S192" s="2">
        <v>7.49</v>
      </c>
      <c r="T192" s="2">
        <v>18.5</v>
      </c>
      <c r="U192" s="2">
        <v>6.28</v>
      </c>
      <c r="V192" s="8">
        <f t="shared" si="68"/>
        <v>18.5</v>
      </c>
      <c r="W192" s="5">
        <f t="shared" si="69"/>
        <v>6.8849999999999998</v>
      </c>
      <c r="X192" s="5">
        <f t="shared" si="59"/>
        <v>0.44390715667311409</v>
      </c>
      <c r="Y192" s="4">
        <f t="shared" si="73"/>
        <v>19.634954084936208</v>
      </c>
      <c r="Z192" s="38">
        <f t="shared" si="74"/>
        <v>0.35065017062006382</v>
      </c>
      <c r="AA192" s="38">
        <f t="shared" si="75"/>
        <v>0.74</v>
      </c>
      <c r="AB192" s="38">
        <f t="shared" si="76"/>
        <v>4.7385158191900513E-4</v>
      </c>
      <c r="AC192" s="2">
        <v>18.5</v>
      </c>
      <c r="AD192" s="2">
        <v>10.19</v>
      </c>
      <c r="AE192" s="2">
        <v>18.5</v>
      </c>
      <c r="AF192" s="2">
        <v>9.81</v>
      </c>
      <c r="AG192" s="2">
        <v>18.5</v>
      </c>
      <c r="AH192" s="2">
        <v>11.2</v>
      </c>
      <c r="AI192" s="1">
        <f t="shared" si="77"/>
        <v>18.5</v>
      </c>
      <c r="AJ192" s="4">
        <f t="shared" si="78"/>
        <v>10.4</v>
      </c>
      <c r="AK192" s="5">
        <f t="shared" si="60"/>
        <v>0.86546463245492378</v>
      </c>
      <c r="AL192" s="4">
        <f t="shared" si="79"/>
        <v>19.634954084936208</v>
      </c>
      <c r="AM192" s="38">
        <f t="shared" si="80"/>
        <v>0.52966765060982768</v>
      </c>
      <c r="AN192" s="38">
        <f t="shared" si="81"/>
        <v>0.74</v>
      </c>
      <c r="AO192" s="38">
        <f t="shared" si="82"/>
        <v>7.1576709541868605E-4</v>
      </c>
      <c r="AP192" s="2">
        <v>18.5</v>
      </c>
      <c r="AQ192" s="2">
        <v>3.48</v>
      </c>
      <c r="AR192" s="2">
        <v>18.5</v>
      </c>
      <c r="AS192" s="2">
        <v>3.99</v>
      </c>
      <c r="AT192" s="2">
        <v>18.5</v>
      </c>
      <c r="AU192" s="2">
        <v>4.1500000000000004</v>
      </c>
      <c r="AV192" s="8">
        <f t="shared" si="70"/>
        <v>18.5</v>
      </c>
      <c r="AW192" s="5">
        <f t="shared" si="71"/>
        <v>3.7350000000000003</v>
      </c>
      <c r="AX192" s="5">
        <f t="shared" si="61"/>
        <v>0.38386433710174717</v>
      </c>
      <c r="AY192" s="4">
        <f t="shared" si="83"/>
        <v>19.634954084936208</v>
      </c>
      <c r="AZ192" s="38">
        <f t="shared" si="84"/>
        <v>0.19022198798343332</v>
      </c>
      <c r="BA192" s="38">
        <f t="shared" si="85"/>
        <v>0.74</v>
      </c>
      <c r="BB192" s="38">
        <f t="shared" si="86"/>
        <v>2.5705674051815312E-4</v>
      </c>
    </row>
    <row r="193" spans="2:54" x14ac:dyDescent="0.25">
      <c r="B193" s="2">
        <v>18.600000000000001</v>
      </c>
      <c r="C193" s="2">
        <v>2.15</v>
      </c>
      <c r="D193" s="2">
        <v>18.600000000000001</v>
      </c>
      <c r="E193" s="2">
        <v>2.5</v>
      </c>
      <c r="F193" s="2">
        <v>18.600000000000001</v>
      </c>
      <c r="G193" s="2">
        <v>2.67</v>
      </c>
      <c r="H193" s="8">
        <f t="shared" si="62"/>
        <v>18.600000000000001</v>
      </c>
      <c r="I193" s="5">
        <f t="shared" si="63"/>
        <v>2.44</v>
      </c>
      <c r="J193" s="5">
        <f t="shared" si="72"/>
        <v>2.44</v>
      </c>
      <c r="K193" s="5">
        <f t="shared" si="64"/>
        <v>0.39019189765458423</v>
      </c>
      <c r="L193" s="4">
        <f t="shared" si="65"/>
        <v>19.634954084936208</v>
      </c>
      <c r="M193" s="38">
        <f t="shared" si="66"/>
        <v>0.12426817956615187</v>
      </c>
      <c r="N193" s="38">
        <f t="shared" si="67"/>
        <v>0.74400000000000011</v>
      </c>
      <c r="O193" s="41">
        <v>186</v>
      </c>
      <c r="P193" s="2"/>
      <c r="Q193" s="2"/>
      <c r="R193" s="2">
        <v>18.600000000000001</v>
      </c>
      <c r="S193" s="2">
        <v>8.6</v>
      </c>
      <c r="T193" s="2">
        <v>18.600000000000001</v>
      </c>
      <c r="U193" s="2">
        <v>7.31</v>
      </c>
      <c r="V193" s="8">
        <f t="shared" si="68"/>
        <v>18.600000000000001</v>
      </c>
      <c r="W193" s="5">
        <f t="shared" si="69"/>
        <v>7.9550000000000001</v>
      </c>
      <c r="X193" s="5">
        <f t="shared" si="59"/>
        <v>0.51289490651192782</v>
      </c>
      <c r="Y193" s="4">
        <f t="shared" si="73"/>
        <v>19.634954084936208</v>
      </c>
      <c r="Z193" s="38">
        <f t="shared" si="74"/>
        <v>0.40514482313472877</v>
      </c>
      <c r="AA193" s="38">
        <f t="shared" si="75"/>
        <v>0.74400000000000011</v>
      </c>
      <c r="AB193" s="38">
        <f t="shared" si="76"/>
        <v>5.4454949346065696E-4</v>
      </c>
      <c r="AC193" s="2">
        <v>18.600000000000001</v>
      </c>
      <c r="AD193" s="2">
        <v>8.9</v>
      </c>
      <c r="AE193" s="2">
        <v>18.600000000000001</v>
      </c>
      <c r="AF193" s="2">
        <v>10.4</v>
      </c>
      <c r="AG193" s="2">
        <v>18.600000000000001</v>
      </c>
      <c r="AH193" s="2">
        <v>10.28</v>
      </c>
      <c r="AI193" s="1">
        <f t="shared" si="77"/>
        <v>18.600000000000001</v>
      </c>
      <c r="AJ193" s="4">
        <f t="shared" si="78"/>
        <v>9.86</v>
      </c>
      <c r="AK193" s="5">
        <f t="shared" si="60"/>
        <v>0.82052704576976421</v>
      </c>
      <c r="AL193" s="4">
        <f t="shared" si="79"/>
        <v>19.634954084936208</v>
      </c>
      <c r="AM193" s="38">
        <f t="shared" si="80"/>
        <v>0.50216567644354815</v>
      </c>
      <c r="AN193" s="38">
        <f t="shared" si="81"/>
        <v>0.74400000000000011</v>
      </c>
      <c r="AO193" s="38">
        <f t="shared" si="82"/>
        <v>6.7495386618756465E-4</v>
      </c>
      <c r="AP193" s="2">
        <v>18.600000000000001</v>
      </c>
      <c r="AQ193" s="2">
        <v>4.4000000000000004</v>
      </c>
      <c r="AR193" s="2">
        <v>18.600000000000001</v>
      </c>
      <c r="AS193" s="2">
        <v>3.94</v>
      </c>
      <c r="AT193" s="2">
        <v>18.600000000000001</v>
      </c>
      <c r="AU193" s="2">
        <v>3.87</v>
      </c>
      <c r="AV193" s="8">
        <f t="shared" si="70"/>
        <v>18.600000000000001</v>
      </c>
      <c r="AW193" s="5">
        <f t="shared" si="71"/>
        <v>4.17</v>
      </c>
      <c r="AX193" s="5">
        <f t="shared" si="61"/>
        <v>0.42857142857142855</v>
      </c>
      <c r="AY193" s="4">
        <f t="shared" si="83"/>
        <v>19.634954084936208</v>
      </c>
      <c r="AZ193" s="38">
        <f t="shared" si="84"/>
        <v>0.21237635606182514</v>
      </c>
      <c r="BA193" s="38">
        <f t="shared" si="85"/>
        <v>0.74400000000000011</v>
      </c>
      <c r="BB193" s="38">
        <f t="shared" si="86"/>
        <v>2.8545209148094771E-4</v>
      </c>
    </row>
    <row r="194" spans="2:54" x14ac:dyDescent="0.25">
      <c r="B194" s="2">
        <v>18.7</v>
      </c>
      <c r="C194" s="2">
        <v>2.19</v>
      </c>
      <c r="D194" s="2">
        <v>18.7</v>
      </c>
      <c r="E194" s="2">
        <v>2.08</v>
      </c>
      <c r="F194" s="2">
        <v>18.7</v>
      </c>
      <c r="G194" s="2">
        <v>3.11</v>
      </c>
      <c r="H194" s="8">
        <f t="shared" si="62"/>
        <v>18.7</v>
      </c>
      <c r="I194" s="5">
        <f t="shared" si="63"/>
        <v>2.4599999999999995</v>
      </c>
      <c r="J194" s="5">
        <f t="shared" si="72"/>
        <v>2.4599999999999995</v>
      </c>
      <c r="K194" s="5">
        <f t="shared" si="64"/>
        <v>0.39339019189765451</v>
      </c>
      <c r="L194" s="4">
        <f t="shared" si="65"/>
        <v>19.634954084936208</v>
      </c>
      <c r="M194" s="38">
        <f t="shared" si="66"/>
        <v>0.12528677120193998</v>
      </c>
      <c r="N194" s="38">
        <f t="shared" si="67"/>
        <v>0.748</v>
      </c>
      <c r="O194" s="41">
        <v>187</v>
      </c>
      <c r="P194" s="2"/>
      <c r="Q194" s="2"/>
      <c r="R194" s="2">
        <v>18.7</v>
      </c>
      <c r="S194" s="2">
        <v>8.3000000000000007</v>
      </c>
      <c r="T194" s="2">
        <v>18.7</v>
      </c>
      <c r="U194" s="2">
        <v>7.22</v>
      </c>
      <c r="V194" s="8">
        <f t="shared" si="68"/>
        <v>18.7</v>
      </c>
      <c r="W194" s="5">
        <f t="shared" si="69"/>
        <v>7.76</v>
      </c>
      <c r="X194" s="5">
        <f t="shared" si="59"/>
        <v>0.50032237266279822</v>
      </c>
      <c r="Y194" s="4">
        <f t="shared" si="73"/>
        <v>19.634954084936208</v>
      </c>
      <c r="Z194" s="38">
        <f t="shared" si="74"/>
        <v>0.3952135546857945</v>
      </c>
      <c r="AA194" s="38">
        <f t="shared" si="75"/>
        <v>0.748</v>
      </c>
      <c r="AB194" s="38">
        <f t="shared" si="76"/>
        <v>5.2836036722699801E-4</v>
      </c>
      <c r="AC194" s="2">
        <v>18.7</v>
      </c>
      <c r="AD194" s="2">
        <v>7.84</v>
      </c>
      <c r="AE194" s="2">
        <v>18.7</v>
      </c>
      <c r="AF194" s="2">
        <v>9.98</v>
      </c>
      <c r="AG194" s="2">
        <v>18.7</v>
      </c>
      <c r="AH194" s="2">
        <v>10.23</v>
      </c>
      <c r="AI194" s="1">
        <f t="shared" si="77"/>
        <v>18.7</v>
      </c>
      <c r="AJ194" s="4">
        <f t="shared" si="78"/>
        <v>9.35</v>
      </c>
      <c r="AK194" s="5">
        <f t="shared" si="60"/>
        <v>0.77808599167822468</v>
      </c>
      <c r="AL194" s="4">
        <f t="shared" si="79"/>
        <v>19.634954084936208</v>
      </c>
      <c r="AM194" s="38">
        <f t="shared" si="80"/>
        <v>0.47619158973095083</v>
      </c>
      <c r="AN194" s="38">
        <f t="shared" si="81"/>
        <v>0.748</v>
      </c>
      <c r="AO194" s="38">
        <f t="shared" si="82"/>
        <v>6.366197723675814E-4</v>
      </c>
      <c r="AP194" s="2">
        <v>18.7</v>
      </c>
      <c r="AQ194" s="2">
        <v>3.68</v>
      </c>
      <c r="AR194" s="2">
        <v>18.7</v>
      </c>
      <c r="AS194" s="2">
        <v>3.1</v>
      </c>
      <c r="AT194" s="2">
        <v>18.7</v>
      </c>
      <c r="AU194" s="2">
        <v>4.0599999999999996</v>
      </c>
      <c r="AV194" s="8">
        <f t="shared" si="70"/>
        <v>18.7</v>
      </c>
      <c r="AW194" s="5">
        <f t="shared" si="71"/>
        <v>3.39</v>
      </c>
      <c r="AX194" s="5">
        <f t="shared" si="61"/>
        <v>0.3484069886947585</v>
      </c>
      <c r="AY194" s="4">
        <f t="shared" si="83"/>
        <v>19.634954084936208</v>
      </c>
      <c r="AZ194" s="38">
        <f t="shared" si="84"/>
        <v>0.17265128226608806</v>
      </c>
      <c r="BA194" s="38">
        <f t="shared" si="85"/>
        <v>0.748</v>
      </c>
      <c r="BB194" s="38">
        <f t="shared" si="86"/>
        <v>2.308172222808664E-4</v>
      </c>
    </row>
    <row r="195" spans="2:54" x14ac:dyDescent="0.25">
      <c r="B195" s="2">
        <v>18.8</v>
      </c>
      <c r="C195" s="2">
        <v>2.82</v>
      </c>
      <c r="D195" s="2">
        <v>18.8</v>
      </c>
      <c r="E195" s="2">
        <v>3.19</v>
      </c>
      <c r="F195" s="2">
        <v>18.8</v>
      </c>
      <c r="G195" s="2">
        <v>3.29</v>
      </c>
      <c r="H195" s="8">
        <f t="shared" si="62"/>
        <v>18.8</v>
      </c>
      <c r="I195" s="5">
        <f t="shared" si="63"/>
        <v>3.1</v>
      </c>
      <c r="J195" s="5">
        <f t="shared" si="72"/>
        <v>3.1</v>
      </c>
      <c r="K195" s="5">
        <f t="shared" si="64"/>
        <v>0.49573560767590624</v>
      </c>
      <c r="L195" s="4">
        <f t="shared" si="65"/>
        <v>19.634954084936208</v>
      </c>
      <c r="M195" s="38">
        <f t="shared" si="66"/>
        <v>0.15788170354716019</v>
      </c>
      <c r="N195" s="38">
        <f t="shared" si="67"/>
        <v>0.752</v>
      </c>
      <c r="O195" s="41">
        <v>188</v>
      </c>
      <c r="P195" s="2"/>
      <c r="Q195" s="2"/>
      <c r="R195" s="2">
        <v>18.8</v>
      </c>
      <c r="S195" s="2">
        <v>7.81</v>
      </c>
      <c r="T195" s="2">
        <v>18.8</v>
      </c>
      <c r="U195" s="2">
        <v>6.69</v>
      </c>
      <c r="V195" s="8">
        <f t="shared" si="68"/>
        <v>18.8</v>
      </c>
      <c r="W195" s="5">
        <f t="shared" si="69"/>
        <v>7.25</v>
      </c>
      <c r="X195" s="5">
        <f t="shared" si="59"/>
        <v>0.46744036105738235</v>
      </c>
      <c r="Y195" s="4">
        <f t="shared" si="73"/>
        <v>19.634954084936208</v>
      </c>
      <c r="Z195" s="38">
        <f t="shared" si="74"/>
        <v>0.36923946797319718</v>
      </c>
      <c r="AA195" s="38">
        <f t="shared" si="75"/>
        <v>0.752</v>
      </c>
      <c r="AB195" s="38">
        <f t="shared" si="76"/>
        <v>4.9100993081542174E-4</v>
      </c>
      <c r="AC195" s="2">
        <v>18.8</v>
      </c>
      <c r="AD195" s="2">
        <v>8.7200000000000006</v>
      </c>
      <c r="AE195" s="2">
        <v>18.8</v>
      </c>
      <c r="AF195" s="2">
        <v>10.53</v>
      </c>
      <c r="AG195" s="2">
        <v>18.8</v>
      </c>
      <c r="AH195" s="2">
        <v>11.32</v>
      </c>
      <c r="AI195" s="1">
        <f t="shared" si="77"/>
        <v>18.8</v>
      </c>
      <c r="AJ195" s="4">
        <f t="shared" si="78"/>
        <v>10.19</v>
      </c>
      <c r="AK195" s="5">
        <f t="shared" si="60"/>
        <v>0.84798890429958396</v>
      </c>
      <c r="AL195" s="4">
        <f t="shared" si="79"/>
        <v>19.634954084936208</v>
      </c>
      <c r="AM195" s="38">
        <f t="shared" si="80"/>
        <v>0.51897243843405227</v>
      </c>
      <c r="AN195" s="38">
        <f t="shared" si="81"/>
        <v>0.752</v>
      </c>
      <c r="AO195" s="38">
        <f t="shared" si="82"/>
        <v>6.9012292344953769E-4</v>
      </c>
      <c r="AP195" s="2">
        <v>18.8</v>
      </c>
      <c r="AQ195" s="2">
        <v>4.0999999999999996</v>
      </c>
      <c r="AR195" s="2">
        <v>18.8</v>
      </c>
      <c r="AS195" s="2">
        <v>3.58</v>
      </c>
      <c r="AT195" s="2">
        <v>18.8</v>
      </c>
      <c r="AU195" s="2">
        <v>4.46</v>
      </c>
      <c r="AV195" s="8">
        <f t="shared" si="70"/>
        <v>18.8</v>
      </c>
      <c r="AW195" s="5">
        <f t="shared" si="71"/>
        <v>3.84</v>
      </c>
      <c r="AX195" s="5">
        <f t="shared" si="61"/>
        <v>0.39465570400822197</v>
      </c>
      <c r="AY195" s="4">
        <f t="shared" si="83"/>
        <v>19.634954084936208</v>
      </c>
      <c r="AZ195" s="38">
        <f t="shared" si="84"/>
        <v>0.19556959407132099</v>
      </c>
      <c r="BA195" s="38">
        <f t="shared" si="85"/>
        <v>0.752</v>
      </c>
      <c r="BB195" s="38">
        <f t="shared" si="86"/>
        <v>2.6006594956292685E-4</v>
      </c>
    </row>
    <row r="196" spans="2:54" x14ac:dyDescent="0.25">
      <c r="B196" s="2">
        <v>18.899999999999999</v>
      </c>
      <c r="C196" s="2">
        <v>2.56</v>
      </c>
      <c r="D196" s="2">
        <v>18.899999999999999</v>
      </c>
      <c r="E196" s="2">
        <v>3.27</v>
      </c>
      <c r="F196" s="2">
        <v>18.899999999999999</v>
      </c>
      <c r="G196" s="2">
        <v>3.13</v>
      </c>
      <c r="H196" s="8">
        <f t="shared" si="62"/>
        <v>18.899999999999999</v>
      </c>
      <c r="I196" s="5">
        <f t="shared" si="63"/>
        <v>2.9866666666666668</v>
      </c>
      <c r="J196" s="5">
        <f t="shared" si="72"/>
        <v>2.9866666666666668</v>
      </c>
      <c r="K196" s="5">
        <f t="shared" si="64"/>
        <v>0.47761194029850751</v>
      </c>
      <c r="L196" s="4">
        <f t="shared" si="65"/>
        <v>19.634954084936208</v>
      </c>
      <c r="M196" s="38">
        <f t="shared" si="66"/>
        <v>0.15210968427769411</v>
      </c>
      <c r="N196" s="38">
        <f t="shared" si="67"/>
        <v>0.75599999999999989</v>
      </c>
      <c r="O196" s="41">
        <v>189</v>
      </c>
      <c r="P196" s="2"/>
      <c r="Q196" s="2"/>
      <c r="R196" s="2">
        <v>18.899999999999999</v>
      </c>
      <c r="S196" s="2">
        <v>7.22</v>
      </c>
      <c r="T196" s="2">
        <v>18.899999999999999</v>
      </c>
      <c r="U196" s="2">
        <v>6.18</v>
      </c>
      <c r="V196" s="8">
        <f t="shared" si="68"/>
        <v>18.899999999999999</v>
      </c>
      <c r="W196" s="5">
        <f t="shared" si="69"/>
        <v>6.6999999999999993</v>
      </c>
      <c r="X196" s="5">
        <f t="shared" si="59"/>
        <v>0.43197936814958088</v>
      </c>
      <c r="Y196" s="4">
        <f t="shared" si="73"/>
        <v>19.634954084936208</v>
      </c>
      <c r="Z196" s="38">
        <f t="shared" si="74"/>
        <v>0.34122819798902354</v>
      </c>
      <c r="AA196" s="38">
        <f t="shared" si="75"/>
        <v>0.75599999999999989</v>
      </c>
      <c r="AB196" s="38">
        <f t="shared" si="76"/>
        <v>4.5136005025003123E-4</v>
      </c>
      <c r="AC196" s="2">
        <v>18.899999999999999</v>
      </c>
      <c r="AD196" s="2">
        <v>10.33</v>
      </c>
      <c r="AE196" s="2">
        <v>18.899999999999999</v>
      </c>
      <c r="AF196" s="2">
        <v>9.32</v>
      </c>
      <c r="AG196" s="2">
        <v>18.899999999999999</v>
      </c>
      <c r="AH196" s="2">
        <v>11.21</v>
      </c>
      <c r="AI196" s="1">
        <f t="shared" si="77"/>
        <v>18.899999999999999</v>
      </c>
      <c r="AJ196" s="4">
        <f t="shared" si="78"/>
        <v>10.286666666666667</v>
      </c>
      <c r="AK196" s="5">
        <f t="shared" si="60"/>
        <v>0.85603328710124837</v>
      </c>
      <c r="AL196" s="4">
        <f t="shared" si="79"/>
        <v>19.634954084936208</v>
      </c>
      <c r="AM196" s="38">
        <f t="shared" si="80"/>
        <v>0.52389563134036166</v>
      </c>
      <c r="AN196" s="38">
        <f t="shared" si="81"/>
        <v>0.75599999999999989</v>
      </c>
      <c r="AO196" s="38">
        <f t="shared" si="82"/>
        <v>6.9298363933910281E-4</v>
      </c>
      <c r="AP196" s="2">
        <v>18.899999999999999</v>
      </c>
      <c r="AQ196" s="2">
        <v>3.83</v>
      </c>
      <c r="AR196" s="2">
        <v>18.899999999999999</v>
      </c>
      <c r="AS196" s="2">
        <v>3.62</v>
      </c>
      <c r="AT196" s="2">
        <v>18.899999999999999</v>
      </c>
      <c r="AU196" s="2">
        <v>4.5599999999999996</v>
      </c>
      <c r="AV196" s="8">
        <f t="shared" si="70"/>
        <v>18.899999999999999</v>
      </c>
      <c r="AW196" s="5">
        <f t="shared" si="71"/>
        <v>3.7250000000000001</v>
      </c>
      <c r="AX196" s="5">
        <f t="shared" si="61"/>
        <v>0.38283658787255909</v>
      </c>
      <c r="AY196" s="4">
        <f t="shared" si="83"/>
        <v>19.634954084936208</v>
      </c>
      <c r="AZ196" s="38">
        <f t="shared" si="84"/>
        <v>0.18971269216553924</v>
      </c>
      <c r="BA196" s="38">
        <f t="shared" si="85"/>
        <v>0.75599999999999989</v>
      </c>
      <c r="BB196" s="38">
        <f t="shared" si="86"/>
        <v>2.5094271450468159E-4</v>
      </c>
    </row>
    <row r="197" spans="2:54" x14ac:dyDescent="0.25">
      <c r="B197" s="2">
        <v>19</v>
      </c>
      <c r="C197" s="2">
        <v>2.27</v>
      </c>
      <c r="D197" s="2">
        <v>19</v>
      </c>
      <c r="E197" s="2">
        <v>3.71</v>
      </c>
      <c r="F197" s="2">
        <v>19</v>
      </c>
      <c r="G197" s="2">
        <v>4.05</v>
      </c>
      <c r="H197" s="8">
        <f t="shared" si="62"/>
        <v>19</v>
      </c>
      <c r="I197" s="5">
        <f t="shared" si="63"/>
        <v>3.3433333333333337</v>
      </c>
      <c r="J197" s="5">
        <f t="shared" si="72"/>
        <v>3.3433333333333337</v>
      </c>
      <c r="K197" s="5">
        <f t="shared" si="64"/>
        <v>0.53464818763326238</v>
      </c>
      <c r="L197" s="4">
        <f t="shared" si="65"/>
        <v>19.634954084936208</v>
      </c>
      <c r="M197" s="38">
        <f t="shared" si="66"/>
        <v>0.1702745684492491</v>
      </c>
      <c r="N197" s="38">
        <f t="shared" si="67"/>
        <v>0.76</v>
      </c>
      <c r="O197" s="41">
        <v>190</v>
      </c>
      <c r="P197" s="2"/>
      <c r="Q197" s="2"/>
      <c r="R197" s="2">
        <v>19</v>
      </c>
      <c r="S197" s="2">
        <v>7.13</v>
      </c>
      <c r="T197" s="2">
        <v>19</v>
      </c>
      <c r="U197" s="2">
        <v>5.34</v>
      </c>
      <c r="V197" s="8">
        <f t="shared" si="68"/>
        <v>19</v>
      </c>
      <c r="W197" s="5">
        <f t="shared" si="69"/>
        <v>6.2349999999999994</v>
      </c>
      <c r="X197" s="5">
        <f t="shared" si="59"/>
        <v>0.40199871050934877</v>
      </c>
      <c r="Y197" s="4">
        <f t="shared" si="73"/>
        <v>19.634954084936208</v>
      </c>
      <c r="Z197" s="38">
        <f t="shared" si="74"/>
        <v>0.31754594245694956</v>
      </c>
      <c r="AA197" s="38">
        <f t="shared" si="75"/>
        <v>0.76</v>
      </c>
      <c r="AB197" s="38">
        <f t="shared" si="76"/>
        <v>4.1782360849598629E-4</v>
      </c>
      <c r="AC197" s="2">
        <v>19</v>
      </c>
      <c r="AD197" s="2">
        <v>11.63</v>
      </c>
      <c r="AE197" s="2">
        <v>19</v>
      </c>
      <c r="AF197" s="2">
        <v>8.73</v>
      </c>
      <c r="AG197" s="2">
        <v>19</v>
      </c>
      <c r="AH197" s="2">
        <v>11.34</v>
      </c>
      <c r="AI197" s="1">
        <f t="shared" si="77"/>
        <v>19</v>
      </c>
      <c r="AJ197" s="4">
        <f t="shared" si="78"/>
        <v>10.566666666666666</v>
      </c>
      <c r="AK197" s="5">
        <f t="shared" si="60"/>
        <v>0.87933425797503473</v>
      </c>
      <c r="AL197" s="4">
        <f t="shared" si="79"/>
        <v>19.634954084936208</v>
      </c>
      <c r="AM197" s="38">
        <f t="shared" si="80"/>
        <v>0.53815591424139542</v>
      </c>
      <c r="AN197" s="38">
        <f t="shared" si="81"/>
        <v>0.76</v>
      </c>
      <c r="AO197" s="38">
        <f t="shared" si="82"/>
        <v>7.0809988715973078E-4</v>
      </c>
      <c r="AP197" s="2">
        <v>19</v>
      </c>
      <c r="AQ197" s="2">
        <v>3.73</v>
      </c>
      <c r="AR197" s="2">
        <v>19</v>
      </c>
      <c r="AS197" s="2">
        <v>4.04</v>
      </c>
      <c r="AT197" s="2">
        <v>19</v>
      </c>
      <c r="AU197" s="2">
        <v>3.82</v>
      </c>
      <c r="AV197" s="8">
        <f t="shared" si="70"/>
        <v>19</v>
      </c>
      <c r="AW197" s="5">
        <f t="shared" si="71"/>
        <v>3.8849999999999998</v>
      </c>
      <c r="AX197" s="5">
        <f t="shared" si="61"/>
        <v>0.39928057553956831</v>
      </c>
      <c r="AY197" s="4">
        <f t="shared" si="83"/>
        <v>19.634954084936208</v>
      </c>
      <c r="AZ197" s="38">
        <f t="shared" si="84"/>
        <v>0.19786142525184428</v>
      </c>
      <c r="BA197" s="38">
        <f t="shared" si="85"/>
        <v>0.76</v>
      </c>
      <c r="BB197" s="38">
        <f t="shared" si="86"/>
        <v>2.6034398059453196E-4</v>
      </c>
    </row>
    <row r="198" spans="2:54" x14ac:dyDescent="0.25">
      <c r="B198" s="2">
        <v>19.100000000000001</v>
      </c>
      <c r="C198" s="2">
        <v>2.0499999999999998</v>
      </c>
      <c r="D198" s="2">
        <v>19.100000000000001</v>
      </c>
      <c r="E198" s="2">
        <v>2.48</v>
      </c>
      <c r="F198" s="2">
        <v>19.100000000000001</v>
      </c>
      <c r="G198" s="2">
        <v>3.05</v>
      </c>
      <c r="H198" s="8">
        <f t="shared" si="62"/>
        <v>19.100000000000001</v>
      </c>
      <c r="I198" s="5">
        <f t="shared" si="63"/>
        <v>2.5266666666666664</v>
      </c>
      <c r="J198" s="5">
        <f t="shared" si="72"/>
        <v>2.5266666666666664</v>
      </c>
      <c r="K198" s="5">
        <f t="shared" si="64"/>
        <v>0.40405117270788909</v>
      </c>
      <c r="L198" s="4">
        <f t="shared" si="65"/>
        <v>19.634954084936208</v>
      </c>
      <c r="M198" s="38">
        <f t="shared" si="66"/>
        <v>0.1286820766545671</v>
      </c>
      <c r="N198" s="38">
        <f t="shared" si="67"/>
        <v>0.76400000000000001</v>
      </c>
      <c r="O198" s="41">
        <v>191</v>
      </c>
      <c r="P198" s="2"/>
      <c r="Q198" s="2"/>
      <c r="R198" s="2">
        <v>19.100000000000001</v>
      </c>
      <c r="S198" s="2">
        <v>7.47</v>
      </c>
      <c r="T198" s="2">
        <v>19.100000000000001</v>
      </c>
      <c r="U198" s="2">
        <v>4.8099999999999996</v>
      </c>
      <c r="V198" s="8">
        <f t="shared" si="68"/>
        <v>19.100000000000001</v>
      </c>
      <c r="W198" s="5">
        <f t="shared" si="69"/>
        <v>6.14</v>
      </c>
      <c r="X198" s="5">
        <f t="shared" si="59"/>
        <v>0.39587362991618308</v>
      </c>
      <c r="Y198" s="4">
        <f t="shared" si="73"/>
        <v>19.634954084936208</v>
      </c>
      <c r="Z198" s="38">
        <f t="shared" si="74"/>
        <v>0.31270763218695596</v>
      </c>
      <c r="AA198" s="38">
        <f t="shared" si="75"/>
        <v>0.76400000000000001</v>
      </c>
      <c r="AB198" s="38">
        <f t="shared" si="76"/>
        <v>4.0930318349078005E-4</v>
      </c>
      <c r="AC198" s="2">
        <v>19.100000000000001</v>
      </c>
      <c r="AD198" s="2">
        <v>9.3000000000000007</v>
      </c>
      <c r="AE198" s="2">
        <v>19.100000000000001</v>
      </c>
      <c r="AF198" s="2">
        <v>9.58</v>
      </c>
      <c r="AG198" s="2">
        <v>19.100000000000001</v>
      </c>
      <c r="AH198" s="2">
        <v>10.51</v>
      </c>
      <c r="AI198" s="1">
        <f t="shared" si="77"/>
        <v>19.100000000000001</v>
      </c>
      <c r="AJ198" s="4">
        <f t="shared" si="78"/>
        <v>9.7966666666666669</v>
      </c>
      <c r="AK198" s="5">
        <f t="shared" si="60"/>
        <v>0.81525658807212209</v>
      </c>
      <c r="AL198" s="4">
        <f t="shared" si="79"/>
        <v>19.634954084936208</v>
      </c>
      <c r="AM198" s="38">
        <f t="shared" si="80"/>
        <v>0.49894013626355244</v>
      </c>
      <c r="AN198" s="38">
        <f t="shared" si="81"/>
        <v>0.76400000000000001</v>
      </c>
      <c r="AO198" s="38">
        <f t="shared" si="82"/>
        <v>6.5306300558056602E-4</v>
      </c>
      <c r="AP198" s="2">
        <v>19.100000000000001</v>
      </c>
      <c r="AQ198" s="2">
        <v>3.42</v>
      </c>
      <c r="AR198" s="2">
        <v>19.100000000000001</v>
      </c>
      <c r="AS198" s="2">
        <v>4</v>
      </c>
      <c r="AT198" s="2">
        <v>19.100000000000001</v>
      </c>
      <c r="AU198" s="2">
        <v>3.34</v>
      </c>
      <c r="AV198" s="8">
        <f t="shared" si="70"/>
        <v>19.100000000000001</v>
      </c>
      <c r="AW198" s="5">
        <f t="shared" si="71"/>
        <v>3.71</v>
      </c>
      <c r="AX198" s="5">
        <f t="shared" si="61"/>
        <v>0.38129496402877694</v>
      </c>
      <c r="AY198" s="4">
        <f t="shared" si="83"/>
        <v>19.634954084936208</v>
      </c>
      <c r="AZ198" s="38">
        <f t="shared" si="84"/>
        <v>0.18894874843869813</v>
      </c>
      <c r="BA198" s="38">
        <f t="shared" si="85"/>
        <v>0.76400000000000001</v>
      </c>
      <c r="BB198" s="38">
        <f t="shared" si="86"/>
        <v>2.4731511575745832E-4</v>
      </c>
    </row>
    <row r="199" spans="2:54" x14ac:dyDescent="0.25">
      <c r="B199" s="2">
        <v>19.2</v>
      </c>
      <c r="C199" s="2">
        <v>1.91</v>
      </c>
      <c r="D199" s="2">
        <v>19.2</v>
      </c>
      <c r="E199" s="2">
        <v>2.14</v>
      </c>
      <c r="F199" s="2">
        <v>19.2</v>
      </c>
      <c r="G199" s="2">
        <v>2.93</v>
      </c>
      <c r="H199" s="8">
        <f t="shared" si="62"/>
        <v>19.2</v>
      </c>
      <c r="I199" s="5">
        <f t="shared" si="63"/>
        <v>2.3266666666666667</v>
      </c>
      <c r="J199" s="5">
        <f t="shared" si="72"/>
        <v>2.3266666666666667</v>
      </c>
      <c r="K199" s="5">
        <f t="shared" si="64"/>
        <v>0.3720682302771855</v>
      </c>
      <c r="L199" s="4">
        <f t="shared" si="65"/>
        <v>19.634954084936208</v>
      </c>
      <c r="M199" s="38">
        <f t="shared" si="66"/>
        <v>0.1184961602966858</v>
      </c>
      <c r="N199" s="38">
        <f t="shared" si="67"/>
        <v>0.76800000000000002</v>
      </c>
      <c r="O199" s="41">
        <v>192</v>
      </c>
      <c r="P199" s="2"/>
      <c r="Q199" s="2"/>
      <c r="R199" s="2">
        <v>19.2</v>
      </c>
      <c r="S199" s="2">
        <v>7.58</v>
      </c>
      <c r="T199" s="2">
        <v>19.2</v>
      </c>
      <c r="U199" s="2">
        <v>4.9000000000000004</v>
      </c>
      <c r="V199" s="8">
        <f t="shared" si="68"/>
        <v>19.2</v>
      </c>
      <c r="W199" s="5">
        <f t="shared" si="69"/>
        <v>6.24</v>
      </c>
      <c r="X199" s="5">
        <f t="shared" ref="X199:X257" si="87">(W199-W$2)/X$2</f>
        <v>0.40232108317214704</v>
      </c>
      <c r="Y199" s="4">
        <f t="shared" si="73"/>
        <v>19.634954084936208</v>
      </c>
      <c r="Z199" s="38">
        <f t="shared" si="74"/>
        <v>0.31780059036589664</v>
      </c>
      <c r="AA199" s="38">
        <f t="shared" si="75"/>
        <v>0.76800000000000002</v>
      </c>
      <c r="AB199" s="38">
        <f t="shared" si="76"/>
        <v>4.1380285203892792E-4</v>
      </c>
      <c r="AC199" s="2">
        <v>19.2</v>
      </c>
      <c r="AD199" s="2">
        <v>8.69</v>
      </c>
      <c r="AE199" s="2">
        <v>19.2</v>
      </c>
      <c r="AF199" s="2">
        <v>11.21</v>
      </c>
      <c r="AG199" s="2">
        <v>19.2</v>
      </c>
      <c r="AH199" s="2">
        <v>9.94</v>
      </c>
      <c r="AI199" s="1">
        <f t="shared" si="77"/>
        <v>19.2</v>
      </c>
      <c r="AJ199" s="4">
        <f t="shared" si="78"/>
        <v>9.9466666666666654</v>
      </c>
      <c r="AK199" s="5">
        <f t="shared" ref="AK199:AK257" si="88">(AJ199-AJ$2)/AK$2</f>
        <v>0.82773925104022184</v>
      </c>
      <c r="AL199" s="4">
        <f t="shared" si="79"/>
        <v>19.634954084936208</v>
      </c>
      <c r="AM199" s="38">
        <f t="shared" si="80"/>
        <v>0.50657957353196337</v>
      </c>
      <c r="AN199" s="38">
        <f t="shared" si="81"/>
        <v>0.76800000000000002</v>
      </c>
      <c r="AO199" s="38">
        <f t="shared" si="82"/>
        <v>6.5960881970307734E-4</v>
      </c>
      <c r="AP199" s="2">
        <v>19.2</v>
      </c>
      <c r="AQ199" s="2">
        <v>3.26</v>
      </c>
      <c r="AR199" s="2">
        <v>19.2</v>
      </c>
      <c r="AS199" s="2">
        <v>3.98</v>
      </c>
      <c r="AT199" s="2">
        <v>19.2</v>
      </c>
      <c r="AU199" s="2">
        <v>3.88</v>
      </c>
      <c r="AV199" s="8">
        <f t="shared" si="70"/>
        <v>19.2</v>
      </c>
      <c r="AW199" s="5">
        <f t="shared" si="71"/>
        <v>3.62</v>
      </c>
      <c r="AX199" s="5">
        <f t="shared" ref="AX199:AX257" si="89">(AW199-AW$2)/AX$2</f>
        <v>0.37204522096608428</v>
      </c>
      <c r="AY199" s="4">
        <f t="shared" si="83"/>
        <v>19.634954084936208</v>
      </c>
      <c r="AZ199" s="38">
        <f t="shared" si="84"/>
        <v>0.18436508607765156</v>
      </c>
      <c r="BA199" s="38">
        <f t="shared" si="85"/>
        <v>0.76800000000000002</v>
      </c>
      <c r="BB199" s="38">
        <f t="shared" si="86"/>
        <v>2.4005870583027549E-4</v>
      </c>
    </row>
    <row r="200" spans="2:54" x14ac:dyDescent="0.25">
      <c r="B200" s="2">
        <v>19.3</v>
      </c>
      <c r="C200" s="2">
        <v>2.2799999999999998</v>
      </c>
      <c r="D200" s="2">
        <v>19.3</v>
      </c>
      <c r="E200" s="2">
        <v>2.81</v>
      </c>
      <c r="F200" s="2">
        <v>19.3</v>
      </c>
      <c r="G200" s="2">
        <v>2.2799999999999998</v>
      </c>
      <c r="H200" s="8">
        <f t="shared" ref="H200:H243" si="90">AVERAGE(B200,D200,F200)</f>
        <v>19.3</v>
      </c>
      <c r="I200" s="5">
        <f t="shared" ref="I200:I263" si="91">(AVERAGE(C200,E200,G200))</f>
        <v>2.4566666666666666</v>
      </c>
      <c r="J200" s="5">
        <f t="shared" si="72"/>
        <v>2.4566666666666666</v>
      </c>
      <c r="K200" s="5">
        <f t="shared" ref="K200:K263" si="92">(I200-I$2)/K$2</f>
        <v>0.39285714285714285</v>
      </c>
      <c r="L200" s="4">
        <f t="shared" ref="L200:L263" si="93">PI()*(5/2)^2</f>
        <v>19.634954084936208</v>
      </c>
      <c r="M200" s="38">
        <f t="shared" ref="M200:M263" si="94">I200/L200</f>
        <v>0.12511700592930863</v>
      </c>
      <c r="N200" s="38">
        <f t="shared" ref="N200:N263" si="95">H200/25</f>
        <v>0.77200000000000002</v>
      </c>
      <c r="O200" s="41">
        <v>193</v>
      </c>
      <c r="P200" s="2"/>
      <c r="Q200" s="2"/>
      <c r="R200" s="2">
        <v>19.3</v>
      </c>
      <c r="S200" s="2">
        <v>8.31</v>
      </c>
      <c r="T200" s="2">
        <v>19.3</v>
      </c>
      <c r="U200" s="2">
        <v>4.4400000000000004</v>
      </c>
      <c r="V200" s="8">
        <f t="shared" ref="V200:V257" si="96">AVERAGE(R200,T200)</f>
        <v>19.3</v>
      </c>
      <c r="W200" s="5">
        <f t="shared" ref="W200:W257" si="97">(AVERAGE(S200,U200))</f>
        <v>6.375</v>
      </c>
      <c r="X200" s="5">
        <f t="shared" si="87"/>
        <v>0.41102514506769827</v>
      </c>
      <c r="Y200" s="4">
        <f t="shared" si="73"/>
        <v>19.634954084936208</v>
      </c>
      <c r="Z200" s="38">
        <f t="shared" si="74"/>
        <v>0.3246760839074665</v>
      </c>
      <c r="AA200" s="38">
        <f t="shared" si="75"/>
        <v>0.77200000000000002</v>
      </c>
      <c r="AB200" s="38">
        <f t="shared" si="76"/>
        <v>4.2056487552780635E-4</v>
      </c>
      <c r="AC200" s="2">
        <v>19.3</v>
      </c>
      <c r="AD200" s="2">
        <v>9.2899999999999991</v>
      </c>
      <c r="AE200" s="2">
        <v>19.3</v>
      </c>
      <c r="AF200" s="2">
        <v>10.91</v>
      </c>
      <c r="AG200" s="2">
        <v>19.3</v>
      </c>
      <c r="AH200" s="2">
        <v>10.18</v>
      </c>
      <c r="AI200" s="1">
        <f t="shared" si="77"/>
        <v>19.3</v>
      </c>
      <c r="AJ200" s="4">
        <f t="shared" si="78"/>
        <v>10.126666666666667</v>
      </c>
      <c r="AK200" s="5">
        <f t="shared" si="88"/>
        <v>0.84271844660194184</v>
      </c>
      <c r="AL200" s="4">
        <f t="shared" si="79"/>
        <v>19.634954084936208</v>
      </c>
      <c r="AM200" s="38">
        <f t="shared" si="80"/>
        <v>0.51574689825405662</v>
      </c>
      <c r="AN200" s="38">
        <f t="shared" si="81"/>
        <v>0.77200000000000002</v>
      </c>
      <c r="AO200" s="38">
        <f t="shared" si="82"/>
        <v>6.6806593038090233E-4</v>
      </c>
      <c r="AP200" s="2">
        <v>19.3</v>
      </c>
      <c r="AQ200" s="2">
        <v>3.19</v>
      </c>
      <c r="AR200" s="2">
        <v>19.3</v>
      </c>
      <c r="AS200" s="2">
        <v>4.3</v>
      </c>
      <c r="AT200" s="2">
        <v>19.3</v>
      </c>
      <c r="AU200" s="2">
        <v>3.94</v>
      </c>
      <c r="AV200" s="8">
        <f t="shared" ref="AV200:AV263" si="98">AVERAGE(AP200,AR200)</f>
        <v>19.3</v>
      </c>
      <c r="AW200" s="5">
        <f t="shared" ref="AW200:AW263" si="99">(AVERAGE(AQ200,AS200))</f>
        <v>3.7450000000000001</v>
      </c>
      <c r="AX200" s="5">
        <f t="shared" si="89"/>
        <v>0.38489208633093525</v>
      </c>
      <c r="AY200" s="4">
        <f t="shared" si="83"/>
        <v>19.634954084936208</v>
      </c>
      <c r="AZ200" s="38">
        <f t="shared" si="84"/>
        <v>0.19073128380132737</v>
      </c>
      <c r="BA200" s="38">
        <f t="shared" si="85"/>
        <v>0.77200000000000002</v>
      </c>
      <c r="BB200" s="38">
        <f t="shared" si="86"/>
        <v>2.4706124844731526E-4</v>
      </c>
    </row>
    <row r="201" spans="2:54" x14ac:dyDescent="0.25">
      <c r="B201" s="2">
        <v>19.399999999999999</v>
      </c>
      <c r="C201" s="2">
        <v>2.72</v>
      </c>
      <c r="D201" s="2">
        <v>19.399999999999999</v>
      </c>
      <c r="E201" s="2">
        <v>3.62</v>
      </c>
      <c r="F201" s="2">
        <v>19.399999999999999</v>
      </c>
      <c r="G201" s="2">
        <v>2.9</v>
      </c>
      <c r="H201" s="8">
        <f t="shared" si="90"/>
        <v>19.399999999999999</v>
      </c>
      <c r="I201" s="5">
        <f t="shared" si="91"/>
        <v>3.08</v>
      </c>
      <c r="J201" s="5">
        <f t="shared" ref="J201:J264" si="100">MAX(I201,0.001)</f>
        <v>3.08</v>
      </c>
      <c r="K201" s="5">
        <f t="shared" si="92"/>
        <v>0.49253731343283585</v>
      </c>
      <c r="L201" s="4">
        <f t="shared" si="93"/>
        <v>19.634954084936208</v>
      </c>
      <c r="M201" s="38">
        <f t="shared" si="94"/>
        <v>0.15686311191137203</v>
      </c>
      <c r="N201" s="38">
        <f t="shared" si="95"/>
        <v>0.77599999999999991</v>
      </c>
      <c r="O201" s="41">
        <v>194</v>
      </c>
      <c r="P201" s="2"/>
      <c r="Q201" s="2"/>
      <c r="R201" s="2">
        <v>19.399999999999999</v>
      </c>
      <c r="S201" s="2">
        <v>8.1999999999999993</v>
      </c>
      <c r="T201" s="2">
        <v>19.399999999999999</v>
      </c>
      <c r="U201" s="2">
        <v>4.4000000000000004</v>
      </c>
      <c r="V201" s="8">
        <f t="shared" si="96"/>
        <v>19.399999999999999</v>
      </c>
      <c r="W201" s="5">
        <f t="shared" si="97"/>
        <v>6.3</v>
      </c>
      <c r="X201" s="5">
        <f t="shared" si="87"/>
        <v>0.40618955512572535</v>
      </c>
      <c r="Y201" s="4">
        <f t="shared" si="73"/>
        <v>19.634954084936208</v>
      </c>
      <c r="Z201" s="38">
        <f t="shared" si="74"/>
        <v>0.320856365273261</v>
      </c>
      <c r="AA201" s="38">
        <f t="shared" si="75"/>
        <v>0.77599999999999991</v>
      </c>
      <c r="AB201" s="38">
        <f t="shared" si="76"/>
        <v>4.13474697517089E-4</v>
      </c>
      <c r="AC201" s="2">
        <v>19.399999999999999</v>
      </c>
      <c r="AD201" s="2">
        <v>8.83</v>
      </c>
      <c r="AE201" s="2">
        <v>19.399999999999999</v>
      </c>
      <c r="AF201" s="2">
        <v>11.74</v>
      </c>
      <c r="AG201" s="2">
        <v>19.399999999999999</v>
      </c>
      <c r="AH201" s="2">
        <v>10.86</v>
      </c>
      <c r="AI201" s="1">
        <f t="shared" si="77"/>
        <v>19.399999999999999</v>
      </c>
      <c r="AJ201" s="4">
        <f t="shared" si="78"/>
        <v>10.476666666666667</v>
      </c>
      <c r="AK201" s="5">
        <f t="shared" si="88"/>
        <v>0.87184466019417484</v>
      </c>
      <c r="AL201" s="4">
        <f t="shared" si="79"/>
        <v>19.634954084936208</v>
      </c>
      <c r="AM201" s="38">
        <f t="shared" si="80"/>
        <v>0.53357225188034885</v>
      </c>
      <c r="AN201" s="38">
        <f t="shared" si="81"/>
        <v>0.77599999999999991</v>
      </c>
      <c r="AO201" s="38">
        <f t="shared" si="82"/>
        <v>6.8759310809323316E-4</v>
      </c>
      <c r="AP201" s="2">
        <v>19.399999999999999</v>
      </c>
      <c r="AQ201" s="2">
        <v>4.1399999999999997</v>
      </c>
      <c r="AR201" s="2">
        <v>19.399999999999999</v>
      </c>
      <c r="AS201" s="2">
        <v>4.42</v>
      </c>
      <c r="AT201" s="2">
        <v>19.399999999999999</v>
      </c>
      <c r="AU201" s="2">
        <v>4.6500000000000004</v>
      </c>
      <c r="AV201" s="8">
        <f t="shared" si="98"/>
        <v>19.399999999999999</v>
      </c>
      <c r="AW201" s="5">
        <f t="shared" si="99"/>
        <v>4.2799999999999994</v>
      </c>
      <c r="AX201" s="5">
        <f t="shared" si="89"/>
        <v>0.43987667009249737</v>
      </c>
      <c r="AY201" s="4">
        <f t="shared" si="83"/>
        <v>19.634954084936208</v>
      </c>
      <c r="AZ201" s="38">
        <f t="shared" si="84"/>
        <v>0.21797861005865982</v>
      </c>
      <c r="BA201" s="38">
        <f t="shared" si="85"/>
        <v>0.77599999999999991</v>
      </c>
      <c r="BB201" s="38">
        <f t="shared" si="86"/>
        <v>2.8090027069414928E-4</v>
      </c>
    </row>
    <row r="202" spans="2:54" x14ac:dyDescent="0.25">
      <c r="B202" s="2">
        <v>19.5</v>
      </c>
      <c r="C202" s="2">
        <v>2.25</v>
      </c>
      <c r="D202" s="2">
        <v>19.5</v>
      </c>
      <c r="E202" s="2">
        <v>3.3</v>
      </c>
      <c r="F202" s="2">
        <v>19.5</v>
      </c>
      <c r="G202" s="2">
        <v>3.12</v>
      </c>
      <c r="H202" s="8">
        <f t="shared" si="90"/>
        <v>19.5</v>
      </c>
      <c r="I202" s="5">
        <f t="shared" si="91"/>
        <v>2.89</v>
      </c>
      <c r="J202" s="5">
        <f t="shared" si="100"/>
        <v>2.89</v>
      </c>
      <c r="K202" s="5">
        <f t="shared" si="92"/>
        <v>0.46215351812366745</v>
      </c>
      <c r="L202" s="4">
        <f t="shared" si="93"/>
        <v>19.634954084936208</v>
      </c>
      <c r="M202" s="38">
        <f t="shared" si="94"/>
        <v>0.14718649137138481</v>
      </c>
      <c r="N202" s="38">
        <f t="shared" si="95"/>
        <v>0.78</v>
      </c>
      <c r="O202" s="41">
        <v>195</v>
      </c>
      <c r="P202" s="2"/>
      <c r="Q202" s="2"/>
      <c r="R202" s="2">
        <v>19.5</v>
      </c>
      <c r="S202" s="2">
        <v>8.8699999999999992</v>
      </c>
      <c r="T202" s="2">
        <v>19.5</v>
      </c>
      <c r="U202" s="2">
        <v>5.27</v>
      </c>
      <c r="V202" s="8">
        <f t="shared" si="96"/>
        <v>19.5</v>
      </c>
      <c r="W202" s="5">
        <f t="shared" si="97"/>
        <v>7.0699999999999994</v>
      </c>
      <c r="X202" s="5">
        <f t="shared" si="87"/>
        <v>0.4558349451966473</v>
      </c>
      <c r="Y202" s="4">
        <f t="shared" ref="Y202:Y257" si="101">PI()*(5/2)^2</f>
        <v>19.634954084936208</v>
      </c>
      <c r="Z202" s="38">
        <f t="shared" ref="Z202:Z233" si="102">W202/Y202</f>
        <v>0.36007214325110398</v>
      </c>
      <c r="AA202" s="38">
        <f t="shared" ref="AA202:AA233" si="103">V202/25</f>
        <v>0.78</v>
      </c>
      <c r="AB202" s="38">
        <f t="shared" ref="AB202:AB257" si="104">(Z202*(10^-3))/AA202</f>
        <v>4.616309528860307E-4</v>
      </c>
      <c r="AC202" s="2">
        <v>19.5</v>
      </c>
      <c r="AD202" s="2">
        <v>9.9499999999999993</v>
      </c>
      <c r="AE202" s="2">
        <v>19.5</v>
      </c>
      <c r="AF202" s="2">
        <v>10.55</v>
      </c>
      <c r="AG202" s="2">
        <v>19.5</v>
      </c>
      <c r="AH202" s="2">
        <v>11.73</v>
      </c>
      <c r="AI202" s="1">
        <f t="shared" ref="AI202:AI265" si="105">AVERAGE(AC202,AE202,AG202)</f>
        <v>19.5</v>
      </c>
      <c r="AJ202" s="4">
        <f t="shared" ref="AJ202:AJ265" si="106">(AVERAGE(AD202,AF202,AH202))</f>
        <v>10.743333333333334</v>
      </c>
      <c r="AK202" s="5">
        <f t="shared" si="88"/>
        <v>0.89403606102635247</v>
      </c>
      <c r="AL202" s="4">
        <f t="shared" ref="AL202:AL265" si="107">PI()*(5/2)^2</f>
        <v>19.634954084936208</v>
      </c>
      <c r="AM202" s="38">
        <f t="shared" ref="AM202:AM265" si="108">AJ202/AL202</f>
        <v>0.54715347369085732</v>
      </c>
      <c r="AN202" s="38">
        <f t="shared" ref="AN202:AN265" si="109">AI202/25</f>
        <v>0.78</v>
      </c>
      <c r="AO202" s="38">
        <f t="shared" ref="AO202:AO265" si="110">(AM202*(10^-3))/AN202</f>
        <v>7.0147881242417606E-4</v>
      </c>
      <c r="AP202" s="2">
        <v>19.5</v>
      </c>
      <c r="AQ202" s="2">
        <v>3.76</v>
      </c>
      <c r="AR202" s="2">
        <v>19.5</v>
      </c>
      <c r="AS202" s="2">
        <v>3.88</v>
      </c>
      <c r="AT202" s="2">
        <v>19.5</v>
      </c>
      <c r="AU202" s="2">
        <v>5.87</v>
      </c>
      <c r="AV202" s="8">
        <f t="shared" si="98"/>
        <v>19.5</v>
      </c>
      <c r="AW202" s="5">
        <f t="shared" si="99"/>
        <v>3.82</v>
      </c>
      <c r="AX202" s="5">
        <f t="shared" si="89"/>
        <v>0.39260020554984582</v>
      </c>
      <c r="AY202" s="4">
        <f t="shared" ref="AY202:AY265" si="111">PI()*(5/2)^2</f>
        <v>19.634954084936208</v>
      </c>
      <c r="AZ202" s="38">
        <f t="shared" ref="AZ202:AZ265" si="112">AW202/AY202</f>
        <v>0.19455100243553286</v>
      </c>
      <c r="BA202" s="38">
        <f t="shared" ref="BA202:BA265" si="113">AV202/25</f>
        <v>0.78</v>
      </c>
      <c r="BB202" s="38">
        <f t="shared" ref="BB202:BB265" si="114">(AZ202*(10^-3))/BA202</f>
        <v>2.4942436209683699E-4</v>
      </c>
    </row>
    <row r="203" spans="2:54" x14ac:dyDescent="0.25">
      <c r="B203" s="2">
        <v>19.600000000000001</v>
      </c>
      <c r="C203" s="2">
        <v>1.7</v>
      </c>
      <c r="D203" s="2">
        <v>19.600000000000001</v>
      </c>
      <c r="E203" s="2">
        <v>2.56</v>
      </c>
      <c r="F203" s="2">
        <v>19.600000000000001</v>
      </c>
      <c r="G203" s="2">
        <v>3.14</v>
      </c>
      <c r="H203" s="8">
        <f t="shared" si="90"/>
        <v>19.600000000000001</v>
      </c>
      <c r="I203" s="5">
        <f t="shared" si="91"/>
        <v>2.4666666666666668</v>
      </c>
      <c r="J203" s="5">
        <f t="shared" si="100"/>
        <v>2.4666666666666668</v>
      </c>
      <c r="K203" s="5">
        <f t="shared" si="92"/>
        <v>0.3944562899786781</v>
      </c>
      <c r="L203" s="4">
        <f t="shared" si="93"/>
        <v>19.634954084936208</v>
      </c>
      <c r="M203" s="38">
        <f t="shared" si="94"/>
        <v>0.12562630174720271</v>
      </c>
      <c r="N203" s="38">
        <f t="shared" si="95"/>
        <v>0.78400000000000003</v>
      </c>
      <c r="O203" s="41">
        <v>196</v>
      </c>
      <c r="P203" s="2"/>
      <c r="Q203" s="2"/>
      <c r="R203" s="2">
        <v>19.600000000000001</v>
      </c>
      <c r="S203" s="2">
        <v>9.48</v>
      </c>
      <c r="T203" s="2">
        <v>19.600000000000001</v>
      </c>
      <c r="U203" s="2">
        <v>5.42</v>
      </c>
      <c r="V203" s="8">
        <f t="shared" si="96"/>
        <v>19.600000000000001</v>
      </c>
      <c r="W203" s="5">
        <f t="shared" si="97"/>
        <v>7.45</v>
      </c>
      <c r="X203" s="5">
        <f t="shared" si="87"/>
        <v>0.48033526756931016</v>
      </c>
      <c r="Y203" s="4">
        <f t="shared" si="101"/>
        <v>19.634954084936208</v>
      </c>
      <c r="Z203" s="38">
        <f t="shared" si="102"/>
        <v>0.37942538433107847</v>
      </c>
      <c r="AA203" s="38">
        <f t="shared" si="103"/>
        <v>0.78400000000000003</v>
      </c>
      <c r="AB203" s="38">
        <f t="shared" si="104"/>
        <v>4.839609494018858E-4</v>
      </c>
      <c r="AC203" s="2">
        <v>19.600000000000001</v>
      </c>
      <c r="AD203" s="2">
        <v>10.57</v>
      </c>
      <c r="AE203" s="2">
        <v>19.600000000000001</v>
      </c>
      <c r="AF203" s="2">
        <v>9.61</v>
      </c>
      <c r="AG203" s="2">
        <v>19.600000000000001</v>
      </c>
      <c r="AH203" s="2">
        <v>13.41</v>
      </c>
      <c r="AI203" s="1">
        <f t="shared" si="105"/>
        <v>19.600000000000001</v>
      </c>
      <c r="AJ203" s="4">
        <f t="shared" si="106"/>
        <v>11.196666666666667</v>
      </c>
      <c r="AK203" s="5">
        <f t="shared" si="88"/>
        <v>0.93176144244105419</v>
      </c>
      <c r="AL203" s="4">
        <f t="shared" si="107"/>
        <v>19.634954084936208</v>
      </c>
      <c r="AM203" s="38">
        <f t="shared" si="108"/>
        <v>0.57024155076872152</v>
      </c>
      <c r="AN203" s="38">
        <f t="shared" si="109"/>
        <v>0.78400000000000003</v>
      </c>
      <c r="AO203" s="38">
        <f t="shared" si="110"/>
        <v>7.2734891679683859E-4</v>
      </c>
      <c r="AP203" s="2">
        <v>19.600000000000001</v>
      </c>
      <c r="AQ203" s="2">
        <v>3.81</v>
      </c>
      <c r="AR203" s="2">
        <v>19.600000000000001</v>
      </c>
      <c r="AS203" s="2">
        <v>4.47</v>
      </c>
      <c r="AT203" s="2">
        <v>19.600000000000001</v>
      </c>
      <c r="AU203" s="2">
        <v>5.0999999999999996</v>
      </c>
      <c r="AV203" s="8">
        <f t="shared" si="98"/>
        <v>19.600000000000001</v>
      </c>
      <c r="AW203" s="5">
        <f t="shared" si="99"/>
        <v>4.1399999999999997</v>
      </c>
      <c r="AX203" s="5">
        <f t="shared" si="89"/>
        <v>0.42548818088386431</v>
      </c>
      <c r="AY203" s="4">
        <f t="shared" si="111"/>
        <v>19.634954084936208</v>
      </c>
      <c r="AZ203" s="38">
        <f t="shared" si="112"/>
        <v>0.21084846860814294</v>
      </c>
      <c r="BA203" s="38">
        <f t="shared" si="113"/>
        <v>0.78400000000000003</v>
      </c>
      <c r="BB203" s="38">
        <f t="shared" si="114"/>
        <v>2.6893937322467208E-4</v>
      </c>
    </row>
    <row r="204" spans="2:54" x14ac:dyDescent="0.25">
      <c r="B204" s="2">
        <v>19.7</v>
      </c>
      <c r="C204" s="2">
        <v>2.2400000000000002</v>
      </c>
      <c r="D204" s="2">
        <v>19.7</v>
      </c>
      <c r="E204" s="2">
        <v>1.86</v>
      </c>
      <c r="F204" s="2">
        <v>19.7</v>
      </c>
      <c r="G204" s="2">
        <v>2.5</v>
      </c>
      <c r="H204" s="8">
        <f t="shared" si="90"/>
        <v>19.7</v>
      </c>
      <c r="I204" s="5">
        <f t="shared" si="91"/>
        <v>2.2000000000000002</v>
      </c>
      <c r="J204" s="5">
        <f t="shared" si="100"/>
        <v>2.2000000000000002</v>
      </c>
      <c r="K204" s="5">
        <f t="shared" si="92"/>
        <v>0.35181236673773991</v>
      </c>
      <c r="L204" s="4">
        <f t="shared" si="93"/>
        <v>19.634954084936208</v>
      </c>
      <c r="M204" s="38">
        <f t="shared" si="94"/>
        <v>0.11204507993669433</v>
      </c>
      <c r="N204" s="38">
        <f t="shared" si="95"/>
        <v>0.78799999999999992</v>
      </c>
      <c r="O204" s="41">
        <v>197</v>
      </c>
      <c r="P204" s="2"/>
      <c r="Q204" s="2"/>
      <c r="R204" s="2">
        <v>19.7</v>
      </c>
      <c r="S204" s="2">
        <v>8.9700000000000006</v>
      </c>
      <c r="T204" s="2">
        <v>19.7</v>
      </c>
      <c r="U204" s="2">
        <v>6.19</v>
      </c>
      <c r="V204" s="8">
        <f t="shared" si="96"/>
        <v>19.7</v>
      </c>
      <c r="W204" s="5">
        <f t="shared" si="97"/>
        <v>7.58</v>
      </c>
      <c r="X204" s="5">
        <f t="shared" si="87"/>
        <v>0.48871695680206317</v>
      </c>
      <c r="Y204" s="4">
        <f t="shared" si="101"/>
        <v>19.634954084936208</v>
      </c>
      <c r="Z204" s="38">
        <f t="shared" si="102"/>
        <v>0.3860462299637013</v>
      </c>
      <c r="AA204" s="38">
        <f t="shared" si="103"/>
        <v>0.78799999999999992</v>
      </c>
      <c r="AB204" s="38">
        <f t="shared" si="104"/>
        <v>4.8990638320266667E-4</v>
      </c>
      <c r="AC204" s="2">
        <v>19.7</v>
      </c>
      <c r="AD204" s="2">
        <v>10.82</v>
      </c>
      <c r="AE204" s="2">
        <v>19.7</v>
      </c>
      <c r="AF204" s="2">
        <v>9.32</v>
      </c>
      <c r="AG204" s="2">
        <v>19.7</v>
      </c>
      <c r="AH204" s="2">
        <v>14.73</v>
      </c>
      <c r="AI204" s="1">
        <f t="shared" si="105"/>
        <v>19.7</v>
      </c>
      <c r="AJ204" s="4">
        <f t="shared" si="106"/>
        <v>11.623333333333335</v>
      </c>
      <c r="AK204" s="5">
        <f t="shared" si="88"/>
        <v>0.96726768377253836</v>
      </c>
      <c r="AL204" s="4">
        <f t="shared" si="107"/>
        <v>19.634954084936208</v>
      </c>
      <c r="AM204" s="38">
        <f t="shared" si="108"/>
        <v>0.59197150566553502</v>
      </c>
      <c r="AN204" s="38">
        <f t="shared" si="109"/>
        <v>0.78799999999999992</v>
      </c>
      <c r="AO204" s="38">
        <f t="shared" si="110"/>
        <v>7.512328752100699E-4</v>
      </c>
      <c r="AP204" s="2">
        <v>19.7</v>
      </c>
      <c r="AQ204" s="2">
        <v>4.32</v>
      </c>
      <c r="AR204" s="2">
        <v>19.7</v>
      </c>
      <c r="AS204" s="2">
        <v>4.3899999999999997</v>
      </c>
      <c r="AT204" s="2">
        <v>19.7</v>
      </c>
      <c r="AU204" s="2">
        <v>4.05</v>
      </c>
      <c r="AV204" s="8">
        <f t="shared" si="98"/>
        <v>19.7</v>
      </c>
      <c r="AW204" s="5">
        <f t="shared" si="99"/>
        <v>4.3550000000000004</v>
      </c>
      <c r="AX204" s="5">
        <f t="shared" si="89"/>
        <v>0.44758478931140805</v>
      </c>
      <c r="AY204" s="4">
        <f t="shared" si="111"/>
        <v>19.634954084936208</v>
      </c>
      <c r="AZ204" s="38">
        <f t="shared" si="112"/>
        <v>0.22179832869286537</v>
      </c>
      <c r="BA204" s="38">
        <f t="shared" si="113"/>
        <v>0.78799999999999992</v>
      </c>
      <c r="BB204" s="38">
        <f t="shared" si="114"/>
        <v>2.8146996027013377E-4</v>
      </c>
    </row>
    <row r="205" spans="2:54" x14ac:dyDescent="0.25">
      <c r="B205" s="2">
        <v>19.8</v>
      </c>
      <c r="C205" s="2">
        <v>2.34</v>
      </c>
      <c r="D205" s="2">
        <v>19.8</v>
      </c>
      <c r="E205" s="2">
        <v>2.31</v>
      </c>
      <c r="F205" s="2">
        <v>19.8</v>
      </c>
      <c r="G205" s="2">
        <v>2.4500000000000002</v>
      </c>
      <c r="H205" s="8">
        <f t="shared" si="90"/>
        <v>19.8</v>
      </c>
      <c r="I205" s="5">
        <f t="shared" si="91"/>
        <v>2.3666666666666667</v>
      </c>
      <c r="J205" s="5">
        <f t="shared" si="100"/>
        <v>2.3666666666666667</v>
      </c>
      <c r="K205" s="5">
        <f t="shared" si="92"/>
        <v>0.37846481876332627</v>
      </c>
      <c r="L205" s="4">
        <f t="shared" si="93"/>
        <v>19.634954084936208</v>
      </c>
      <c r="M205" s="38">
        <f t="shared" si="94"/>
        <v>0.12053334356826206</v>
      </c>
      <c r="N205" s="38">
        <f t="shared" si="95"/>
        <v>0.79200000000000004</v>
      </c>
      <c r="O205" s="41">
        <v>198</v>
      </c>
      <c r="P205" s="2"/>
      <c r="Q205" s="2"/>
      <c r="R205" s="2">
        <v>19.8</v>
      </c>
      <c r="S205" s="2">
        <v>8.2799999999999994</v>
      </c>
      <c r="T205" s="2">
        <v>19.8</v>
      </c>
      <c r="U205" s="2">
        <v>5.86</v>
      </c>
      <c r="V205" s="8">
        <f t="shared" si="96"/>
        <v>19.8</v>
      </c>
      <c r="W205" s="5">
        <f t="shared" si="97"/>
        <v>7.07</v>
      </c>
      <c r="X205" s="5">
        <f t="shared" si="87"/>
        <v>0.45583494519664736</v>
      </c>
      <c r="Y205" s="4">
        <f t="shared" si="101"/>
        <v>19.634954084936208</v>
      </c>
      <c r="Z205" s="38">
        <f t="shared" si="102"/>
        <v>0.36007214325110404</v>
      </c>
      <c r="AA205" s="38">
        <f t="shared" si="103"/>
        <v>0.79200000000000004</v>
      </c>
      <c r="AB205" s="38">
        <f t="shared" si="104"/>
        <v>4.5463654450896972E-4</v>
      </c>
      <c r="AC205" s="2">
        <v>19.8</v>
      </c>
      <c r="AD205" s="2">
        <v>10.039999999999999</v>
      </c>
      <c r="AE205" s="2">
        <v>19.8</v>
      </c>
      <c r="AF205" s="2">
        <v>10.130000000000001</v>
      </c>
      <c r="AG205" s="2">
        <v>19.8</v>
      </c>
      <c r="AH205" s="2">
        <v>14.61</v>
      </c>
      <c r="AI205" s="1">
        <f t="shared" si="105"/>
        <v>19.8</v>
      </c>
      <c r="AJ205" s="4">
        <f t="shared" si="106"/>
        <v>11.593333333333334</v>
      </c>
      <c r="AK205" s="5">
        <f t="shared" si="88"/>
        <v>0.96477115117891832</v>
      </c>
      <c r="AL205" s="4">
        <f t="shared" si="107"/>
        <v>19.634954084936208</v>
      </c>
      <c r="AM205" s="38">
        <f t="shared" si="108"/>
        <v>0.59044361821185276</v>
      </c>
      <c r="AN205" s="38">
        <f t="shared" si="109"/>
        <v>0.79200000000000004</v>
      </c>
      <c r="AO205" s="38">
        <f t="shared" si="110"/>
        <v>7.4550961895435955E-4</v>
      </c>
      <c r="AP205" s="2">
        <v>19.8</v>
      </c>
      <c r="AQ205" s="2">
        <v>3.04</v>
      </c>
      <c r="AR205" s="2">
        <v>19.8</v>
      </c>
      <c r="AS205" s="2">
        <v>4.32</v>
      </c>
      <c r="AT205" s="2">
        <v>19.8</v>
      </c>
      <c r="AU205" s="2">
        <v>3.78</v>
      </c>
      <c r="AV205" s="8">
        <f t="shared" si="98"/>
        <v>19.8</v>
      </c>
      <c r="AW205" s="5">
        <f t="shared" si="99"/>
        <v>3.68</v>
      </c>
      <c r="AX205" s="5">
        <f t="shared" si="89"/>
        <v>0.37821171634121276</v>
      </c>
      <c r="AY205" s="4">
        <f t="shared" si="111"/>
        <v>19.634954084936208</v>
      </c>
      <c r="AZ205" s="38">
        <f t="shared" si="112"/>
        <v>0.18742086098501595</v>
      </c>
      <c r="BA205" s="38">
        <f t="shared" si="113"/>
        <v>0.79200000000000004</v>
      </c>
      <c r="BB205" s="38">
        <f t="shared" si="114"/>
        <v>2.3664250124370701E-4</v>
      </c>
    </row>
    <row r="206" spans="2:54" x14ac:dyDescent="0.25">
      <c r="B206" s="2">
        <v>19.899999999999999</v>
      </c>
      <c r="C206" s="2">
        <v>2.58</v>
      </c>
      <c r="D206" s="2">
        <v>19.899999999999999</v>
      </c>
      <c r="E206" s="2">
        <v>3.27</v>
      </c>
      <c r="F206" s="2">
        <v>19.899999999999999</v>
      </c>
      <c r="G206" s="2">
        <v>3.42</v>
      </c>
      <c r="H206" s="8">
        <f t="shared" si="90"/>
        <v>19.899999999999999</v>
      </c>
      <c r="I206" s="5">
        <f t="shared" si="91"/>
        <v>3.09</v>
      </c>
      <c r="J206" s="5">
        <f t="shared" si="100"/>
        <v>3.09</v>
      </c>
      <c r="K206" s="5">
        <f t="shared" si="92"/>
        <v>0.49413646055437099</v>
      </c>
      <c r="L206" s="4">
        <f t="shared" si="93"/>
        <v>19.634954084936208</v>
      </c>
      <c r="M206" s="38">
        <f t="shared" si="94"/>
        <v>0.15737240772926611</v>
      </c>
      <c r="N206" s="38">
        <f t="shared" si="95"/>
        <v>0.79599999999999993</v>
      </c>
      <c r="O206" s="41">
        <v>199</v>
      </c>
      <c r="P206" s="2"/>
      <c r="Q206" s="2"/>
      <c r="R206" s="2">
        <v>19.899999999999999</v>
      </c>
      <c r="S206" s="2">
        <v>8.2899999999999991</v>
      </c>
      <c r="T206" s="2">
        <v>19.899999999999999</v>
      </c>
      <c r="U206" s="2">
        <v>5.79</v>
      </c>
      <c r="V206" s="8">
        <f t="shared" si="96"/>
        <v>19.899999999999999</v>
      </c>
      <c r="W206" s="5">
        <f t="shared" si="97"/>
        <v>7.0399999999999991</v>
      </c>
      <c r="X206" s="5">
        <f t="shared" si="87"/>
        <v>0.45390070921985809</v>
      </c>
      <c r="Y206" s="4">
        <f t="shared" si="101"/>
        <v>19.634954084936208</v>
      </c>
      <c r="Z206" s="38">
        <f t="shared" si="102"/>
        <v>0.35854425579742177</v>
      </c>
      <c r="AA206" s="38">
        <f t="shared" si="103"/>
        <v>0.79599999999999993</v>
      </c>
      <c r="AB206" s="38">
        <f t="shared" si="104"/>
        <v>4.5043248215756508E-4</v>
      </c>
      <c r="AC206" s="2">
        <v>19.899999999999999</v>
      </c>
      <c r="AD206" s="2">
        <v>7.83</v>
      </c>
      <c r="AE206" s="2">
        <v>19.899999999999999</v>
      </c>
      <c r="AF206" s="2">
        <v>11.4</v>
      </c>
      <c r="AG206" s="2">
        <v>19.899999999999999</v>
      </c>
      <c r="AH206" s="2">
        <v>12.27</v>
      </c>
      <c r="AI206" s="1">
        <f t="shared" si="105"/>
        <v>19.899999999999999</v>
      </c>
      <c r="AJ206" s="4">
        <f t="shared" si="106"/>
        <v>10.5</v>
      </c>
      <c r="AK206" s="5">
        <f t="shared" si="88"/>
        <v>0.87378640776699035</v>
      </c>
      <c r="AL206" s="4">
        <f t="shared" si="107"/>
        <v>19.634954084936208</v>
      </c>
      <c r="AM206" s="38">
        <f t="shared" si="108"/>
        <v>0.5347606087887683</v>
      </c>
      <c r="AN206" s="38">
        <f t="shared" si="109"/>
        <v>0.79599999999999993</v>
      </c>
      <c r="AO206" s="38">
        <f t="shared" si="110"/>
        <v>6.7180981003614113E-4</v>
      </c>
      <c r="AP206" s="2">
        <v>19.899999999999999</v>
      </c>
      <c r="AQ206" s="2">
        <v>3.78</v>
      </c>
      <c r="AR206" s="2">
        <v>19.899999999999999</v>
      </c>
      <c r="AS206" s="2">
        <v>4.16</v>
      </c>
      <c r="AT206" s="2">
        <v>19.899999999999999</v>
      </c>
      <c r="AU206" s="2">
        <v>3.7</v>
      </c>
      <c r="AV206" s="8">
        <f t="shared" si="98"/>
        <v>19.899999999999999</v>
      </c>
      <c r="AW206" s="5">
        <f t="shared" si="99"/>
        <v>3.9699999999999998</v>
      </c>
      <c r="AX206" s="5">
        <f t="shared" si="89"/>
        <v>0.40801644398766695</v>
      </c>
      <c r="AY206" s="4">
        <f t="shared" si="111"/>
        <v>19.634954084936208</v>
      </c>
      <c r="AZ206" s="38">
        <f t="shared" si="112"/>
        <v>0.20219043970394382</v>
      </c>
      <c r="BA206" s="38">
        <f t="shared" si="113"/>
        <v>0.79599999999999993</v>
      </c>
      <c r="BB206" s="38">
        <f t="shared" si="114"/>
        <v>2.5400809008033144E-4</v>
      </c>
    </row>
    <row r="207" spans="2:54" x14ac:dyDescent="0.25">
      <c r="B207" s="2">
        <v>20</v>
      </c>
      <c r="C207" s="2">
        <v>2.87</v>
      </c>
      <c r="D207" s="2">
        <v>20</v>
      </c>
      <c r="E207" s="2">
        <v>3.36</v>
      </c>
      <c r="F207" s="2">
        <v>20</v>
      </c>
      <c r="G207" s="2">
        <v>3.52</v>
      </c>
      <c r="H207" s="8">
        <f t="shared" si="90"/>
        <v>20</v>
      </c>
      <c r="I207" s="5">
        <f t="shared" si="91"/>
        <v>3.25</v>
      </c>
      <c r="J207" s="5">
        <f t="shared" si="100"/>
        <v>3.25</v>
      </c>
      <c r="K207" s="5">
        <f t="shared" si="92"/>
        <v>0.51972281449893398</v>
      </c>
      <c r="L207" s="4">
        <f t="shared" si="93"/>
        <v>19.634954084936208</v>
      </c>
      <c r="M207" s="38">
        <f t="shared" si="94"/>
        <v>0.16552114081557115</v>
      </c>
      <c r="N207" s="38">
        <f t="shared" si="95"/>
        <v>0.8</v>
      </c>
      <c r="O207" s="41">
        <v>200</v>
      </c>
      <c r="P207" s="2"/>
      <c r="Q207" s="2"/>
      <c r="R207" s="2">
        <v>20</v>
      </c>
      <c r="S207" s="2">
        <v>8.0500000000000007</v>
      </c>
      <c r="T207" s="2">
        <v>20</v>
      </c>
      <c r="U207" s="2">
        <v>5.28</v>
      </c>
      <c r="V207" s="8">
        <f t="shared" si="96"/>
        <v>20</v>
      </c>
      <c r="W207" s="5">
        <f t="shared" si="97"/>
        <v>6.6650000000000009</v>
      </c>
      <c r="X207" s="5">
        <f t="shared" si="87"/>
        <v>0.42972275950999361</v>
      </c>
      <c r="Y207" s="4">
        <f t="shared" si="101"/>
        <v>19.634954084936208</v>
      </c>
      <c r="Z207" s="38">
        <f t="shared" si="102"/>
        <v>0.33944566262639442</v>
      </c>
      <c r="AA207" s="38">
        <f t="shared" si="103"/>
        <v>0.8</v>
      </c>
      <c r="AB207" s="38">
        <f t="shared" si="104"/>
        <v>4.24307078282993E-4</v>
      </c>
      <c r="AC207" s="2">
        <v>20</v>
      </c>
      <c r="AD207" s="2">
        <v>8.1</v>
      </c>
      <c r="AE207" s="2">
        <v>20</v>
      </c>
      <c r="AF207" s="2">
        <v>13.37</v>
      </c>
      <c r="AG207" s="2">
        <v>20</v>
      </c>
      <c r="AH207" s="2">
        <v>11.06</v>
      </c>
      <c r="AI207" s="1">
        <f t="shared" si="105"/>
        <v>20</v>
      </c>
      <c r="AJ207" s="4">
        <f t="shared" si="106"/>
        <v>10.843333333333334</v>
      </c>
      <c r="AK207" s="5">
        <f t="shared" si="88"/>
        <v>0.90235783633841893</v>
      </c>
      <c r="AL207" s="4">
        <f t="shared" si="107"/>
        <v>19.634954084936208</v>
      </c>
      <c r="AM207" s="38">
        <f t="shared" si="108"/>
        <v>0.55224643186979794</v>
      </c>
      <c r="AN207" s="38">
        <f t="shared" si="109"/>
        <v>0.8</v>
      </c>
      <c r="AO207" s="38">
        <f t="shared" si="110"/>
        <v>6.9030803983724737E-4</v>
      </c>
      <c r="AP207" s="2">
        <v>20</v>
      </c>
      <c r="AQ207" s="2">
        <v>3.64</v>
      </c>
      <c r="AR207" s="2">
        <v>20</v>
      </c>
      <c r="AS207" s="2">
        <v>4.25</v>
      </c>
      <c r="AT207" s="2">
        <v>20</v>
      </c>
      <c r="AU207" s="2">
        <v>3.93</v>
      </c>
      <c r="AV207" s="8">
        <f t="shared" si="98"/>
        <v>20</v>
      </c>
      <c r="AW207" s="5">
        <f t="shared" si="99"/>
        <v>3.9450000000000003</v>
      </c>
      <c r="AX207" s="5">
        <f t="shared" si="89"/>
        <v>0.40544707091469684</v>
      </c>
      <c r="AY207" s="4">
        <f t="shared" si="111"/>
        <v>19.634954084936208</v>
      </c>
      <c r="AZ207" s="38">
        <f t="shared" si="112"/>
        <v>0.20091720015920869</v>
      </c>
      <c r="BA207" s="38">
        <f t="shared" si="113"/>
        <v>0.8</v>
      </c>
      <c r="BB207" s="38">
        <f t="shared" si="114"/>
        <v>2.5114650019901084E-4</v>
      </c>
    </row>
    <row r="208" spans="2:54" x14ac:dyDescent="0.25">
      <c r="B208" s="2">
        <v>20.100000000000001</v>
      </c>
      <c r="C208" s="2">
        <v>2.84</v>
      </c>
      <c r="D208" s="2">
        <v>20.100000000000001</v>
      </c>
      <c r="E208" s="2">
        <v>3.13</v>
      </c>
      <c r="F208" s="2">
        <v>20.100000000000001</v>
      </c>
      <c r="G208" s="2">
        <v>3.16</v>
      </c>
      <c r="H208" s="8">
        <f t="shared" si="90"/>
        <v>20.100000000000001</v>
      </c>
      <c r="I208" s="5">
        <f t="shared" si="91"/>
        <v>3.043333333333333</v>
      </c>
      <c r="J208" s="5">
        <f t="shared" si="100"/>
        <v>3.043333333333333</v>
      </c>
      <c r="K208" s="5">
        <f t="shared" si="92"/>
        <v>0.48667377398720679</v>
      </c>
      <c r="L208" s="4">
        <f t="shared" si="93"/>
        <v>19.634954084936208</v>
      </c>
      <c r="M208" s="38">
        <f t="shared" si="94"/>
        <v>0.15499569391242712</v>
      </c>
      <c r="N208" s="38">
        <f t="shared" si="95"/>
        <v>0.80400000000000005</v>
      </c>
      <c r="O208" s="41">
        <v>201</v>
      </c>
      <c r="P208" s="2"/>
      <c r="Q208" s="2"/>
      <c r="R208" s="2">
        <v>20.100000000000001</v>
      </c>
      <c r="S208" s="2">
        <v>8.5399999999999991</v>
      </c>
      <c r="T208" s="2">
        <v>20.100000000000001</v>
      </c>
      <c r="U208" s="2">
        <v>5.27</v>
      </c>
      <c r="V208" s="8">
        <f t="shared" si="96"/>
        <v>20.100000000000001</v>
      </c>
      <c r="W208" s="5">
        <f t="shared" si="97"/>
        <v>6.9049999999999994</v>
      </c>
      <c r="X208" s="5">
        <f t="shared" si="87"/>
        <v>0.44519664732430686</v>
      </c>
      <c r="Y208" s="4">
        <f t="shared" si="101"/>
        <v>19.634954084936208</v>
      </c>
      <c r="Z208" s="38">
        <f t="shared" si="102"/>
        <v>0.35166876225585192</v>
      </c>
      <c r="AA208" s="38">
        <f t="shared" si="103"/>
        <v>0.80400000000000005</v>
      </c>
      <c r="AB208" s="38">
        <f t="shared" si="104"/>
        <v>4.3739895802966659E-4</v>
      </c>
      <c r="AC208" s="2">
        <v>20.100000000000001</v>
      </c>
      <c r="AD208" s="2">
        <v>9.4</v>
      </c>
      <c r="AE208" s="2">
        <v>20.100000000000001</v>
      </c>
      <c r="AF208" s="2">
        <v>12.07</v>
      </c>
      <c r="AG208" s="2">
        <v>20.100000000000001</v>
      </c>
      <c r="AH208" s="2">
        <v>10.27</v>
      </c>
      <c r="AI208" s="1">
        <f t="shared" si="105"/>
        <v>20.100000000000001</v>
      </c>
      <c r="AJ208" s="4">
        <f t="shared" si="106"/>
        <v>10.58</v>
      </c>
      <c r="AK208" s="5">
        <f t="shared" si="88"/>
        <v>0.88044382801664367</v>
      </c>
      <c r="AL208" s="4">
        <f t="shared" si="107"/>
        <v>19.634954084936208</v>
      </c>
      <c r="AM208" s="38">
        <f t="shared" si="108"/>
        <v>0.53883497533192082</v>
      </c>
      <c r="AN208" s="38">
        <f t="shared" si="109"/>
        <v>0.80400000000000005</v>
      </c>
      <c r="AO208" s="38">
        <f t="shared" si="110"/>
        <v>6.7019275538796118E-4</v>
      </c>
      <c r="AP208" s="2">
        <v>20.100000000000001</v>
      </c>
      <c r="AQ208" s="2">
        <v>2.5</v>
      </c>
      <c r="AR208" s="2">
        <v>20.100000000000001</v>
      </c>
      <c r="AS208" s="2">
        <v>4.45</v>
      </c>
      <c r="AT208" s="2">
        <v>20.100000000000001</v>
      </c>
      <c r="AU208" s="2">
        <v>4.18</v>
      </c>
      <c r="AV208" s="8">
        <f t="shared" si="98"/>
        <v>20.100000000000001</v>
      </c>
      <c r="AW208" s="5">
        <f t="shared" si="99"/>
        <v>3.4750000000000001</v>
      </c>
      <c r="AX208" s="5">
        <f t="shared" si="89"/>
        <v>0.35714285714285715</v>
      </c>
      <c r="AY208" s="4">
        <f t="shared" si="111"/>
        <v>19.634954084936208</v>
      </c>
      <c r="AZ208" s="38">
        <f t="shared" si="112"/>
        <v>0.17698029671818763</v>
      </c>
      <c r="BA208" s="38">
        <f t="shared" si="113"/>
        <v>0.80400000000000005</v>
      </c>
      <c r="BB208" s="38">
        <f t="shared" si="114"/>
        <v>2.201247471619249E-4</v>
      </c>
    </row>
    <row r="209" spans="2:54" x14ac:dyDescent="0.25">
      <c r="B209" s="2">
        <v>20.2</v>
      </c>
      <c r="C209" s="2">
        <v>2.72</v>
      </c>
      <c r="D209" s="2">
        <v>20.2</v>
      </c>
      <c r="E209" s="2">
        <v>3.48</v>
      </c>
      <c r="F209" s="2">
        <v>20.2</v>
      </c>
      <c r="G209" s="2">
        <v>3.22</v>
      </c>
      <c r="H209" s="8">
        <f t="shared" si="90"/>
        <v>20.2</v>
      </c>
      <c r="I209" s="5">
        <f t="shared" si="91"/>
        <v>3.14</v>
      </c>
      <c r="J209" s="5">
        <f t="shared" si="100"/>
        <v>3.14</v>
      </c>
      <c r="K209" s="5">
        <f t="shared" si="92"/>
        <v>0.50213219616204696</v>
      </c>
      <c r="L209" s="4">
        <f t="shared" si="93"/>
        <v>19.634954084936208</v>
      </c>
      <c r="M209" s="38">
        <f t="shared" si="94"/>
        <v>0.15991888681873645</v>
      </c>
      <c r="N209" s="38">
        <f t="shared" si="95"/>
        <v>0.80799999999999994</v>
      </c>
      <c r="O209" s="41">
        <v>202</v>
      </c>
      <c r="P209" s="2"/>
      <c r="Q209" s="2"/>
      <c r="R209" s="2">
        <v>20.2</v>
      </c>
      <c r="S209" s="2">
        <v>8.58</v>
      </c>
      <c r="T209" s="2">
        <v>20.2</v>
      </c>
      <c r="U209" s="2">
        <v>5.09</v>
      </c>
      <c r="V209" s="8">
        <f t="shared" si="96"/>
        <v>20.2</v>
      </c>
      <c r="W209" s="5">
        <f t="shared" si="97"/>
        <v>6.835</v>
      </c>
      <c r="X209" s="5">
        <f t="shared" si="87"/>
        <v>0.44068343004513216</v>
      </c>
      <c r="Y209" s="4">
        <f t="shared" si="101"/>
        <v>19.634954084936208</v>
      </c>
      <c r="Z209" s="38">
        <f t="shared" si="102"/>
        <v>0.34810369153059345</v>
      </c>
      <c r="AA209" s="38">
        <f t="shared" si="103"/>
        <v>0.80799999999999994</v>
      </c>
      <c r="AB209" s="38">
        <f t="shared" si="104"/>
        <v>4.3082140040915035E-4</v>
      </c>
      <c r="AC209" s="2">
        <v>20.2</v>
      </c>
      <c r="AD209" s="2">
        <v>8.6</v>
      </c>
      <c r="AE209" s="2">
        <v>20.2</v>
      </c>
      <c r="AF209" s="2">
        <v>8.2799999999999994</v>
      </c>
      <c r="AG209" s="2">
        <v>20.2</v>
      </c>
      <c r="AH209" s="2">
        <v>10.26</v>
      </c>
      <c r="AI209" s="1">
        <f t="shared" si="105"/>
        <v>20.2</v>
      </c>
      <c r="AJ209" s="4">
        <f t="shared" si="106"/>
        <v>9.0466666666666669</v>
      </c>
      <c r="AK209" s="5">
        <f t="shared" si="88"/>
        <v>0.75284327323162281</v>
      </c>
      <c r="AL209" s="4">
        <f t="shared" si="107"/>
        <v>19.634954084936208</v>
      </c>
      <c r="AM209" s="38">
        <f t="shared" si="108"/>
        <v>0.46074294992149756</v>
      </c>
      <c r="AN209" s="38">
        <f t="shared" si="109"/>
        <v>0.80799999999999994</v>
      </c>
      <c r="AO209" s="38">
        <f t="shared" si="110"/>
        <v>5.702264231701703E-4</v>
      </c>
      <c r="AP209" s="2">
        <v>20.2</v>
      </c>
      <c r="AQ209" s="2">
        <v>2.4700000000000002</v>
      </c>
      <c r="AR209" s="2">
        <v>20.2</v>
      </c>
      <c r="AS209" s="2">
        <v>4.68</v>
      </c>
      <c r="AT209" s="2">
        <v>20.2</v>
      </c>
      <c r="AU209" s="2">
        <v>3.59</v>
      </c>
      <c r="AV209" s="8">
        <f t="shared" si="98"/>
        <v>20.2</v>
      </c>
      <c r="AW209" s="5">
        <f t="shared" si="99"/>
        <v>3.5750000000000002</v>
      </c>
      <c r="AX209" s="5">
        <f t="shared" si="89"/>
        <v>0.36742034943473795</v>
      </c>
      <c r="AY209" s="4">
        <f t="shared" si="111"/>
        <v>19.634954084936208</v>
      </c>
      <c r="AZ209" s="38">
        <f t="shared" si="112"/>
        <v>0.18207325489712828</v>
      </c>
      <c r="BA209" s="38">
        <f t="shared" si="113"/>
        <v>0.80799999999999994</v>
      </c>
      <c r="BB209" s="38">
        <f t="shared" si="114"/>
        <v>2.2533818675387165E-4</v>
      </c>
    </row>
    <row r="210" spans="2:54" x14ac:dyDescent="0.25">
      <c r="B210" s="2">
        <v>20.3</v>
      </c>
      <c r="C210" s="2">
        <v>2.62</v>
      </c>
      <c r="D210" s="2">
        <v>20.3</v>
      </c>
      <c r="E210" s="2">
        <v>2.79</v>
      </c>
      <c r="F210" s="2">
        <v>20.3</v>
      </c>
      <c r="G210" s="2">
        <v>3.42</v>
      </c>
      <c r="H210" s="8">
        <f t="shared" si="90"/>
        <v>20.3</v>
      </c>
      <c r="I210" s="5">
        <f t="shared" si="91"/>
        <v>2.9433333333333334</v>
      </c>
      <c r="J210" s="5">
        <f t="shared" si="100"/>
        <v>2.9433333333333334</v>
      </c>
      <c r="K210" s="5">
        <f t="shared" si="92"/>
        <v>0.47068230277185502</v>
      </c>
      <c r="L210" s="4">
        <f t="shared" si="93"/>
        <v>19.634954084936208</v>
      </c>
      <c r="M210" s="38">
        <f t="shared" si="94"/>
        <v>0.14990273573348648</v>
      </c>
      <c r="N210" s="38">
        <f t="shared" si="95"/>
        <v>0.81200000000000006</v>
      </c>
      <c r="O210" s="41">
        <v>203</v>
      </c>
      <c r="P210" s="2"/>
      <c r="Q210" s="2"/>
      <c r="R210" s="2">
        <v>20.3</v>
      </c>
      <c r="S210" s="2">
        <v>8.6</v>
      </c>
      <c r="T210" s="2">
        <v>20.3</v>
      </c>
      <c r="U210" s="2">
        <v>5.16</v>
      </c>
      <c r="V210" s="8">
        <f t="shared" si="96"/>
        <v>20.3</v>
      </c>
      <c r="W210" s="5">
        <f t="shared" si="97"/>
        <v>6.88</v>
      </c>
      <c r="X210" s="5">
        <f t="shared" si="87"/>
        <v>0.44358478401031592</v>
      </c>
      <c r="Y210" s="4">
        <f t="shared" si="101"/>
        <v>19.634954084936208</v>
      </c>
      <c r="Z210" s="38">
        <f t="shared" si="102"/>
        <v>0.35039552271111674</v>
      </c>
      <c r="AA210" s="38">
        <f t="shared" si="103"/>
        <v>0.81200000000000006</v>
      </c>
      <c r="AB210" s="38">
        <f t="shared" si="104"/>
        <v>4.3152157969349349E-4</v>
      </c>
      <c r="AC210" s="2">
        <v>20.3</v>
      </c>
      <c r="AD210" s="2">
        <v>9.1999999999999993</v>
      </c>
      <c r="AE210" s="2">
        <v>20.3</v>
      </c>
      <c r="AF210" s="2">
        <v>8.6300000000000008</v>
      </c>
      <c r="AG210" s="2">
        <v>20.3</v>
      </c>
      <c r="AH210" s="2">
        <v>12.19</v>
      </c>
      <c r="AI210" s="1">
        <f t="shared" si="105"/>
        <v>20.3</v>
      </c>
      <c r="AJ210" s="4">
        <f t="shared" si="106"/>
        <v>10.006666666666666</v>
      </c>
      <c r="AK210" s="5">
        <f t="shared" si="88"/>
        <v>0.83273231622746191</v>
      </c>
      <c r="AL210" s="4">
        <f t="shared" si="107"/>
        <v>19.634954084936208</v>
      </c>
      <c r="AM210" s="38">
        <f t="shared" si="108"/>
        <v>0.50963534843932778</v>
      </c>
      <c r="AN210" s="38">
        <f t="shared" si="109"/>
        <v>0.81200000000000006</v>
      </c>
      <c r="AO210" s="38">
        <f t="shared" si="110"/>
        <v>6.2762973945730018E-4</v>
      </c>
      <c r="AP210" s="2">
        <v>20.3</v>
      </c>
      <c r="AQ210" s="2">
        <v>3.55</v>
      </c>
      <c r="AR210" s="2">
        <v>20.3</v>
      </c>
      <c r="AS210" s="2">
        <v>4.28</v>
      </c>
      <c r="AT210" s="2">
        <v>20.3</v>
      </c>
      <c r="AU210" s="2">
        <v>3.47</v>
      </c>
      <c r="AV210" s="8">
        <f t="shared" si="98"/>
        <v>20.3</v>
      </c>
      <c r="AW210" s="5">
        <f t="shared" si="99"/>
        <v>3.915</v>
      </c>
      <c r="AX210" s="5">
        <f t="shared" si="89"/>
        <v>0.40236382322713254</v>
      </c>
      <c r="AY210" s="4">
        <f t="shared" si="111"/>
        <v>19.634954084936208</v>
      </c>
      <c r="AZ210" s="38">
        <f t="shared" si="112"/>
        <v>0.19938931270552648</v>
      </c>
      <c r="BA210" s="38">
        <f t="shared" si="113"/>
        <v>0.81200000000000006</v>
      </c>
      <c r="BB210" s="38">
        <f t="shared" si="114"/>
        <v>2.4555334077035283E-4</v>
      </c>
    </row>
    <row r="211" spans="2:54" x14ac:dyDescent="0.25">
      <c r="B211" s="2">
        <v>20.399999999999999</v>
      </c>
      <c r="C211" s="2">
        <v>2.2999999999999998</v>
      </c>
      <c r="D211" s="2">
        <v>20.399999999999999</v>
      </c>
      <c r="E211" s="2">
        <v>2.93</v>
      </c>
      <c r="F211" s="2">
        <v>20.399999999999999</v>
      </c>
      <c r="G211" s="2">
        <v>3.97</v>
      </c>
      <c r="H211" s="8">
        <f t="shared" si="90"/>
        <v>20.399999999999999</v>
      </c>
      <c r="I211" s="5">
        <f t="shared" si="91"/>
        <v>3.0666666666666669</v>
      </c>
      <c r="J211" s="5">
        <f t="shared" si="100"/>
        <v>3.0666666666666669</v>
      </c>
      <c r="K211" s="5">
        <f t="shared" si="92"/>
        <v>0.49040511727078895</v>
      </c>
      <c r="L211" s="4">
        <f t="shared" si="93"/>
        <v>19.634954084936208</v>
      </c>
      <c r="M211" s="38">
        <f t="shared" si="94"/>
        <v>0.15618405082084663</v>
      </c>
      <c r="N211" s="38">
        <f t="shared" si="95"/>
        <v>0.81599999999999995</v>
      </c>
      <c r="O211" s="41">
        <v>204</v>
      </c>
      <c r="P211" s="2"/>
      <c r="Q211" s="2"/>
      <c r="R211" s="2">
        <v>20.399999999999999</v>
      </c>
      <c r="S211" s="2">
        <v>8.52</v>
      </c>
      <c r="T211" s="2">
        <v>20.399999999999999</v>
      </c>
      <c r="U211" s="2">
        <v>5.5</v>
      </c>
      <c r="V211" s="8">
        <f t="shared" si="96"/>
        <v>20.399999999999999</v>
      </c>
      <c r="W211" s="5">
        <f t="shared" si="97"/>
        <v>7.01</v>
      </c>
      <c r="X211" s="5">
        <f t="shared" si="87"/>
        <v>0.45196647324306899</v>
      </c>
      <c r="Y211" s="4">
        <f t="shared" si="101"/>
        <v>19.634954084936208</v>
      </c>
      <c r="Z211" s="38">
        <f t="shared" si="102"/>
        <v>0.35701636834373962</v>
      </c>
      <c r="AA211" s="38">
        <f t="shared" si="103"/>
        <v>0.81599999999999995</v>
      </c>
      <c r="AB211" s="38">
        <f t="shared" si="104"/>
        <v>4.3752005924477895E-4</v>
      </c>
      <c r="AC211" s="2">
        <v>20.399999999999999</v>
      </c>
      <c r="AD211" s="2">
        <v>11.24</v>
      </c>
      <c r="AE211" s="2">
        <v>20.399999999999999</v>
      </c>
      <c r="AF211" s="2">
        <v>9.2100000000000009</v>
      </c>
      <c r="AG211" s="2">
        <v>20.399999999999999</v>
      </c>
      <c r="AH211" s="2">
        <v>11.7</v>
      </c>
      <c r="AI211" s="1">
        <f t="shared" si="105"/>
        <v>20.399999999999999</v>
      </c>
      <c r="AJ211" s="4">
        <f t="shared" si="106"/>
        <v>10.716666666666669</v>
      </c>
      <c r="AK211" s="5">
        <f t="shared" si="88"/>
        <v>0.89181692094313481</v>
      </c>
      <c r="AL211" s="4">
        <f t="shared" si="107"/>
        <v>19.634954084936208</v>
      </c>
      <c r="AM211" s="38">
        <f t="shared" si="108"/>
        <v>0.54579535150980651</v>
      </c>
      <c r="AN211" s="38">
        <f t="shared" si="109"/>
        <v>0.81599999999999995</v>
      </c>
      <c r="AO211" s="38">
        <f t="shared" si="110"/>
        <v>6.6886685234044925E-4</v>
      </c>
      <c r="AP211" s="2">
        <v>20.399999999999999</v>
      </c>
      <c r="AQ211" s="2">
        <v>3.63</v>
      </c>
      <c r="AR211" s="2">
        <v>20.399999999999999</v>
      </c>
      <c r="AS211" s="2">
        <v>4.51</v>
      </c>
      <c r="AT211" s="2">
        <v>20.399999999999999</v>
      </c>
      <c r="AU211" s="2">
        <v>2.57</v>
      </c>
      <c r="AV211" s="8">
        <f t="shared" si="98"/>
        <v>20.399999999999999</v>
      </c>
      <c r="AW211" s="5">
        <f t="shared" si="99"/>
        <v>4.07</v>
      </c>
      <c r="AX211" s="5">
        <f t="shared" si="89"/>
        <v>0.41829393627954781</v>
      </c>
      <c r="AY211" s="4">
        <f t="shared" si="111"/>
        <v>19.634954084936208</v>
      </c>
      <c r="AZ211" s="38">
        <f t="shared" si="112"/>
        <v>0.2072833978828845</v>
      </c>
      <c r="BA211" s="38">
        <f t="shared" si="113"/>
        <v>0.81599999999999995</v>
      </c>
      <c r="BB211" s="38">
        <f t="shared" si="114"/>
        <v>2.5402377191529961E-4</v>
      </c>
    </row>
    <row r="212" spans="2:54" x14ac:dyDescent="0.25">
      <c r="B212" s="2">
        <v>20.5</v>
      </c>
      <c r="C212" s="2">
        <v>2.4300000000000002</v>
      </c>
      <c r="D212" s="2">
        <v>20.5</v>
      </c>
      <c r="E212" s="2">
        <v>2.71</v>
      </c>
      <c r="F212" s="2">
        <v>20.5</v>
      </c>
      <c r="G212" s="2">
        <v>3.71</v>
      </c>
      <c r="H212" s="8">
        <f t="shared" si="90"/>
        <v>20.5</v>
      </c>
      <c r="I212" s="5">
        <f t="shared" si="91"/>
        <v>2.9500000000000006</v>
      </c>
      <c r="J212" s="5">
        <f t="shared" si="100"/>
        <v>2.9500000000000006</v>
      </c>
      <c r="K212" s="5">
        <f t="shared" si="92"/>
        <v>0.47174840085287861</v>
      </c>
      <c r="L212" s="4">
        <f t="shared" si="93"/>
        <v>19.634954084936208</v>
      </c>
      <c r="M212" s="38">
        <f t="shared" si="94"/>
        <v>0.15024226627874923</v>
      </c>
      <c r="N212" s="38">
        <f t="shared" si="95"/>
        <v>0.82</v>
      </c>
      <c r="O212" s="41">
        <v>205</v>
      </c>
      <c r="P212" s="2"/>
      <c r="Q212" s="2"/>
      <c r="R212" s="2">
        <v>20.5</v>
      </c>
      <c r="S212" s="2">
        <v>8.1</v>
      </c>
      <c r="T212" s="2">
        <v>20.5</v>
      </c>
      <c r="U212" s="2">
        <v>5.41</v>
      </c>
      <c r="V212" s="8">
        <f t="shared" si="96"/>
        <v>20.5</v>
      </c>
      <c r="W212" s="5">
        <f t="shared" si="97"/>
        <v>6.7549999999999999</v>
      </c>
      <c r="X212" s="5">
        <f t="shared" si="87"/>
        <v>0.43552546744036108</v>
      </c>
      <c r="Y212" s="4">
        <f t="shared" si="101"/>
        <v>19.634954084936208</v>
      </c>
      <c r="Z212" s="38">
        <f t="shared" si="102"/>
        <v>0.34402932498744093</v>
      </c>
      <c r="AA212" s="38">
        <f t="shared" si="103"/>
        <v>0.82</v>
      </c>
      <c r="AB212" s="38">
        <f t="shared" si="104"/>
        <v>4.1954795730175727E-4</v>
      </c>
      <c r="AC212" s="2">
        <v>20.5</v>
      </c>
      <c r="AD212" s="2">
        <v>10.48</v>
      </c>
      <c r="AE212" s="2">
        <v>20.5</v>
      </c>
      <c r="AF212" s="2">
        <v>10.38</v>
      </c>
      <c r="AG212" s="2">
        <v>20.5</v>
      </c>
      <c r="AH212" s="2">
        <v>8.93</v>
      </c>
      <c r="AI212" s="1">
        <f t="shared" si="105"/>
        <v>20.5</v>
      </c>
      <c r="AJ212" s="4">
        <f t="shared" si="106"/>
        <v>9.93</v>
      </c>
      <c r="AK212" s="5">
        <f t="shared" si="88"/>
        <v>0.82635228848821085</v>
      </c>
      <c r="AL212" s="4">
        <f t="shared" si="107"/>
        <v>19.634954084936208</v>
      </c>
      <c r="AM212" s="38">
        <f t="shared" si="108"/>
        <v>0.50573074716880662</v>
      </c>
      <c r="AN212" s="38">
        <f t="shared" si="109"/>
        <v>0.82</v>
      </c>
      <c r="AO212" s="38">
        <f t="shared" si="110"/>
        <v>6.1674481362049597E-4</v>
      </c>
      <c r="AP212" s="2">
        <v>20.5</v>
      </c>
      <c r="AQ212" s="2">
        <v>3.87</v>
      </c>
      <c r="AR212" s="2">
        <v>20.5</v>
      </c>
      <c r="AS212" s="2">
        <v>4.46</v>
      </c>
      <c r="AT212" s="2">
        <v>20.5</v>
      </c>
      <c r="AU212" s="2">
        <v>3.6</v>
      </c>
      <c r="AV212" s="8">
        <f t="shared" si="98"/>
        <v>20.5</v>
      </c>
      <c r="AW212" s="5">
        <f t="shared" si="99"/>
        <v>4.165</v>
      </c>
      <c r="AX212" s="5">
        <f t="shared" si="89"/>
        <v>0.42805755395683454</v>
      </c>
      <c r="AY212" s="4">
        <f t="shared" si="111"/>
        <v>19.634954084936208</v>
      </c>
      <c r="AZ212" s="38">
        <f t="shared" si="112"/>
        <v>0.21212170815287809</v>
      </c>
      <c r="BA212" s="38">
        <f t="shared" si="113"/>
        <v>0.82</v>
      </c>
      <c r="BB212" s="38">
        <f t="shared" si="114"/>
        <v>2.586850099425343E-4</v>
      </c>
    </row>
    <row r="213" spans="2:54" x14ac:dyDescent="0.25">
      <c r="B213" s="2">
        <v>20.6</v>
      </c>
      <c r="C213" s="2">
        <v>2.75</v>
      </c>
      <c r="D213" s="2">
        <v>20.6</v>
      </c>
      <c r="E213" s="2">
        <v>3.49</v>
      </c>
      <c r="F213" s="2">
        <v>20.6</v>
      </c>
      <c r="G213" s="2">
        <v>3.04</v>
      </c>
      <c r="H213" s="8">
        <f t="shared" si="90"/>
        <v>20.6</v>
      </c>
      <c r="I213" s="5">
        <f t="shared" si="91"/>
        <v>3.0933333333333337</v>
      </c>
      <c r="J213" s="5">
        <f t="shared" si="100"/>
        <v>3.0933333333333337</v>
      </c>
      <c r="K213" s="5">
        <f t="shared" si="92"/>
        <v>0.49466950959488282</v>
      </c>
      <c r="L213" s="4">
        <f t="shared" si="93"/>
        <v>19.634954084936208</v>
      </c>
      <c r="M213" s="38">
        <f t="shared" si="94"/>
        <v>0.15754217300189749</v>
      </c>
      <c r="N213" s="38">
        <f t="shared" si="95"/>
        <v>0.82400000000000007</v>
      </c>
      <c r="O213" s="41">
        <v>206</v>
      </c>
      <c r="P213" s="2"/>
      <c r="Q213" s="2"/>
      <c r="R213" s="2">
        <v>20.6</v>
      </c>
      <c r="S213" s="2">
        <v>8.32</v>
      </c>
      <c r="T213" s="2">
        <v>20.6</v>
      </c>
      <c r="U213" s="2">
        <v>5.37</v>
      </c>
      <c r="V213" s="8">
        <f t="shared" si="96"/>
        <v>20.6</v>
      </c>
      <c r="W213" s="5">
        <f t="shared" si="97"/>
        <v>6.8450000000000006</v>
      </c>
      <c r="X213" s="5">
        <f t="shared" si="87"/>
        <v>0.4413281753707286</v>
      </c>
      <c r="Y213" s="4">
        <f t="shared" si="101"/>
        <v>19.634954084936208</v>
      </c>
      <c r="Z213" s="38">
        <f t="shared" si="102"/>
        <v>0.34861298734848756</v>
      </c>
      <c r="AA213" s="38">
        <f t="shared" si="103"/>
        <v>0.82400000000000007</v>
      </c>
      <c r="AB213" s="38">
        <f t="shared" si="104"/>
        <v>4.2307401377243633E-4</v>
      </c>
      <c r="AC213" s="2">
        <v>20.6</v>
      </c>
      <c r="AD213" s="2">
        <v>10.34</v>
      </c>
      <c r="AE213" s="2">
        <v>20.6</v>
      </c>
      <c r="AF213" s="2">
        <v>10.84</v>
      </c>
      <c r="AG213" s="2">
        <v>20.6</v>
      </c>
      <c r="AH213" s="2">
        <v>7.62</v>
      </c>
      <c r="AI213" s="1">
        <f t="shared" si="105"/>
        <v>20.6</v>
      </c>
      <c r="AJ213" s="4">
        <f t="shared" si="106"/>
        <v>9.6</v>
      </c>
      <c r="AK213" s="5">
        <f t="shared" si="88"/>
        <v>0.7988904299583911</v>
      </c>
      <c r="AL213" s="4">
        <f t="shared" si="107"/>
        <v>19.634954084936208</v>
      </c>
      <c r="AM213" s="38">
        <f t="shared" si="108"/>
        <v>0.48892398517830243</v>
      </c>
      <c r="AN213" s="38">
        <f t="shared" si="109"/>
        <v>0.82400000000000007</v>
      </c>
      <c r="AO213" s="38">
        <f t="shared" si="110"/>
        <v>5.933543509445418E-4</v>
      </c>
      <c r="AP213" s="2">
        <v>20.6</v>
      </c>
      <c r="AQ213" s="2">
        <v>3.05</v>
      </c>
      <c r="AR213" s="2">
        <v>20.6</v>
      </c>
      <c r="AS213" s="2">
        <v>4.46</v>
      </c>
      <c r="AT213" s="2">
        <v>20.6</v>
      </c>
      <c r="AU213" s="2">
        <v>4.3</v>
      </c>
      <c r="AV213" s="8">
        <f t="shared" si="98"/>
        <v>20.6</v>
      </c>
      <c r="AW213" s="5">
        <f t="shared" si="99"/>
        <v>3.7549999999999999</v>
      </c>
      <c r="AX213" s="5">
        <f t="shared" si="89"/>
        <v>0.38591983556012333</v>
      </c>
      <c r="AY213" s="4">
        <f t="shared" si="111"/>
        <v>19.634954084936208</v>
      </c>
      <c r="AZ213" s="38">
        <f t="shared" si="112"/>
        <v>0.19124057961922142</v>
      </c>
      <c r="BA213" s="38">
        <f t="shared" si="113"/>
        <v>0.82400000000000007</v>
      </c>
      <c r="BB213" s="38">
        <f t="shared" si="114"/>
        <v>2.3208808206216189E-4</v>
      </c>
    </row>
    <row r="214" spans="2:54" x14ac:dyDescent="0.25">
      <c r="B214" s="2">
        <v>20.7</v>
      </c>
      <c r="C214" s="2">
        <v>2.4500000000000002</v>
      </c>
      <c r="D214" s="2">
        <v>20.7</v>
      </c>
      <c r="E214" s="2">
        <v>3.01</v>
      </c>
      <c r="F214" s="2">
        <v>20.7</v>
      </c>
      <c r="G214" s="2">
        <v>2.71</v>
      </c>
      <c r="H214" s="8">
        <f t="shared" si="90"/>
        <v>20.7</v>
      </c>
      <c r="I214" s="5">
        <f t="shared" si="91"/>
        <v>2.7233333333333332</v>
      </c>
      <c r="J214" s="5">
        <f t="shared" si="100"/>
        <v>2.7233333333333332</v>
      </c>
      <c r="K214" s="5">
        <f t="shared" si="92"/>
        <v>0.43550106609808104</v>
      </c>
      <c r="L214" s="4">
        <f t="shared" si="93"/>
        <v>19.634954084936208</v>
      </c>
      <c r="M214" s="38">
        <f t="shared" si="94"/>
        <v>0.13869822773981705</v>
      </c>
      <c r="N214" s="38">
        <f t="shared" si="95"/>
        <v>0.82799999999999996</v>
      </c>
      <c r="O214" s="41">
        <v>207</v>
      </c>
      <c r="P214" s="2"/>
      <c r="Q214" s="2"/>
      <c r="R214" s="2">
        <v>20.7</v>
      </c>
      <c r="S214" s="2">
        <v>8.6300000000000008</v>
      </c>
      <c r="T214" s="2">
        <v>20.7</v>
      </c>
      <c r="U214" s="2">
        <v>5.6</v>
      </c>
      <c r="V214" s="8">
        <f t="shared" si="96"/>
        <v>20.7</v>
      </c>
      <c r="W214" s="5">
        <f t="shared" si="97"/>
        <v>7.1150000000000002</v>
      </c>
      <c r="X214" s="5">
        <f t="shared" si="87"/>
        <v>0.45873629916183112</v>
      </c>
      <c r="Y214" s="4">
        <f t="shared" si="101"/>
        <v>19.634954084936208</v>
      </c>
      <c r="Z214" s="38">
        <f t="shared" si="102"/>
        <v>0.36236397443162732</v>
      </c>
      <c r="AA214" s="38">
        <f t="shared" si="103"/>
        <v>0.82799999999999996</v>
      </c>
      <c r="AB214" s="38">
        <f t="shared" si="104"/>
        <v>4.3763765027974319E-4</v>
      </c>
      <c r="AC214" s="2">
        <v>20.7</v>
      </c>
      <c r="AD214" s="2">
        <v>9.66</v>
      </c>
      <c r="AE214" s="2">
        <v>20.7</v>
      </c>
      <c r="AF214" s="2">
        <v>9.42</v>
      </c>
      <c r="AG214" s="2">
        <v>20.7</v>
      </c>
      <c r="AH214" s="2">
        <v>9.98</v>
      </c>
      <c r="AI214" s="1">
        <f t="shared" si="105"/>
        <v>20.7</v>
      </c>
      <c r="AJ214" s="4">
        <f t="shared" si="106"/>
        <v>9.6866666666666656</v>
      </c>
      <c r="AK214" s="5">
        <f t="shared" si="88"/>
        <v>0.80610263522884884</v>
      </c>
      <c r="AL214" s="4">
        <f t="shared" si="107"/>
        <v>19.634954084936208</v>
      </c>
      <c r="AM214" s="38">
        <f t="shared" si="108"/>
        <v>0.49333788226671765</v>
      </c>
      <c r="AN214" s="38">
        <f t="shared" si="109"/>
        <v>0.82799999999999996</v>
      </c>
      <c r="AO214" s="38">
        <f t="shared" si="110"/>
        <v>5.9581869838975566E-4</v>
      </c>
      <c r="AP214" s="2">
        <v>20.7</v>
      </c>
      <c r="AQ214" s="2">
        <v>3.39</v>
      </c>
      <c r="AR214" s="2">
        <v>20.7</v>
      </c>
      <c r="AS214" s="2">
        <v>4.62</v>
      </c>
      <c r="AT214" s="2">
        <v>20.7</v>
      </c>
      <c r="AU214" s="2">
        <v>3.9</v>
      </c>
      <c r="AV214" s="8">
        <f t="shared" si="98"/>
        <v>20.7</v>
      </c>
      <c r="AW214" s="5">
        <f t="shared" si="99"/>
        <v>4.0049999999999999</v>
      </c>
      <c r="AX214" s="5">
        <f t="shared" si="89"/>
        <v>0.41161356628982526</v>
      </c>
      <c r="AY214" s="4">
        <f t="shared" si="111"/>
        <v>19.634954084936208</v>
      </c>
      <c r="AZ214" s="38">
        <f t="shared" si="112"/>
        <v>0.20397297506657305</v>
      </c>
      <c r="BA214" s="38">
        <f t="shared" si="113"/>
        <v>0.82799999999999996</v>
      </c>
      <c r="BB214" s="38">
        <f t="shared" si="114"/>
        <v>2.4634417278571625E-4</v>
      </c>
    </row>
    <row r="215" spans="2:54" x14ac:dyDescent="0.25">
      <c r="B215" s="2">
        <v>20.8</v>
      </c>
      <c r="C215" s="2">
        <v>2.88</v>
      </c>
      <c r="D215" s="2">
        <v>20.8</v>
      </c>
      <c r="E215" s="2">
        <v>2.39</v>
      </c>
      <c r="F215" s="2">
        <v>20.8</v>
      </c>
      <c r="G215" s="2">
        <v>3.45</v>
      </c>
      <c r="H215" s="8">
        <f t="shared" si="90"/>
        <v>20.8</v>
      </c>
      <c r="I215" s="5">
        <f t="shared" si="91"/>
        <v>2.9066666666666663</v>
      </c>
      <c r="J215" s="5">
        <f t="shared" si="100"/>
        <v>2.9066666666666663</v>
      </c>
      <c r="K215" s="5">
        <f t="shared" si="92"/>
        <v>0.46481876332622596</v>
      </c>
      <c r="L215" s="4">
        <f t="shared" si="93"/>
        <v>19.634954084936208</v>
      </c>
      <c r="M215" s="38">
        <f t="shared" si="94"/>
        <v>0.14803531773454157</v>
      </c>
      <c r="N215" s="38">
        <f t="shared" si="95"/>
        <v>0.83200000000000007</v>
      </c>
      <c r="O215" s="41">
        <v>208</v>
      </c>
      <c r="P215" s="2"/>
      <c r="Q215" s="2"/>
      <c r="R215" s="2">
        <v>20.8</v>
      </c>
      <c r="S215" s="2">
        <v>8.2899999999999991</v>
      </c>
      <c r="T215" s="2">
        <v>20.8</v>
      </c>
      <c r="U215" s="2">
        <v>4.97</v>
      </c>
      <c r="V215" s="8">
        <f t="shared" si="96"/>
        <v>20.8</v>
      </c>
      <c r="W215" s="5">
        <f t="shared" si="97"/>
        <v>6.629999999999999</v>
      </c>
      <c r="X215" s="5">
        <f t="shared" si="87"/>
        <v>0.42746615087040613</v>
      </c>
      <c r="Y215" s="4">
        <f t="shared" si="101"/>
        <v>19.634954084936208</v>
      </c>
      <c r="Z215" s="38">
        <f t="shared" si="102"/>
        <v>0.33766312726376507</v>
      </c>
      <c r="AA215" s="38">
        <f t="shared" si="103"/>
        <v>0.83200000000000007</v>
      </c>
      <c r="AB215" s="38">
        <f t="shared" si="104"/>
        <v>4.0584510488433305E-4</v>
      </c>
      <c r="AC215" s="2">
        <v>20.8</v>
      </c>
      <c r="AD215" s="2">
        <v>10.74</v>
      </c>
      <c r="AE215" s="2">
        <v>20.8</v>
      </c>
      <c r="AF215" s="2">
        <v>8.3800000000000008</v>
      </c>
      <c r="AG215" s="2">
        <v>20.8</v>
      </c>
      <c r="AH215" s="2">
        <v>10.34</v>
      </c>
      <c r="AI215" s="1">
        <f t="shared" si="105"/>
        <v>20.8</v>
      </c>
      <c r="AJ215" s="4">
        <f t="shared" si="106"/>
        <v>9.82</v>
      </c>
      <c r="AK215" s="5">
        <f t="shared" si="88"/>
        <v>0.81719833564493771</v>
      </c>
      <c r="AL215" s="4">
        <f t="shared" si="107"/>
        <v>19.634954084936208</v>
      </c>
      <c r="AM215" s="38">
        <f t="shared" si="108"/>
        <v>0.50012849317197194</v>
      </c>
      <c r="AN215" s="38">
        <f t="shared" si="109"/>
        <v>0.83200000000000007</v>
      </c>
      <c r="AO215" s="38">
        <f t="shared" si="110"/>
        <v>6.0111597737015859E-4</v>
      </c>
      <c r="AP215" s="2">
        <v>20.8</v>
      </c>
      <c r="AQ215" s="2">
        <v>3.47</v>
      </c>
      <c r="AR215" s="2">
        <v>20.8</v>
      </c>
      <c r="AS215" s="2">
        <v>5.03</v>
      </c>
      <c r="AT215" s="2">
        <v>20.8</v>
      </c>
      <c r="AU215" s="2">
        <v>3.94</v>
      </c>
      <c r="AV215" s="8">
        <f t="shared" si="98"/>
        <v>20.8</v>
      </c>
      <c r="AW215" s="5">
        <f t="shared" si="99"/>
        <v>4.25</v>
      </c>
      <c r="AX215" s="5">
        <f t="shared" si="89"/>
        <v>0.43679342240493318</v>
      </c>
      <c r="AY215" s="4">
        <f t="shared" si="111"/>
        <v>19.634954084936208</v>
      </c>
      <c r="AZ215" s="38">
        <f t="shared" si="112"/>
        <v>0.21645072260497766</v>
      </c>
      <c r="BA215" s="38">
        <f t="shared" si="113"/>
        <v>0.83200000000000007</v>
      </c>
      <c r="BB215" s="38">
        <f t="shared" si="114"/>
        <v>2.6015711851559817E-4</v>
      </c>
    </row>
    <row r="216" spans="2:54" x14ac:dyDescent="0.25">
      <c r="B216" s="2">
        <v>20.9</v>
      </c>
      <c r="C216" s="2">
        <v>2.91</v>
      </c>
      <c r="D216" s="2">
        <v>20.9</v>
      </c>
      <c r="E216" s="2">
        <v>2.54</v>
      </c>
      <c r="F216" s="2">
        <v>20.9</v>
      </c>
      <c r="G216" s="2">
        <v>3.81</v>
      </c>
      <c r="H216" s="8">
        <f t="shared" si="90"/>
        <v>20.9</v>
      </c>
      <c r="I216" s="5">
        <f t="shared" si="91"/>
        <v>3.0866666666666664</v>
      </c>
      <c r="J216" s="5">
        <f t="shared" si="100"/>
        <v>3.0866666666666664</v>
      </c>
      <c r="K216" s="5">
        <f t="shared" si="92"/>
        <v>0.49360341151385928</v>
      </c>
      <c r="L216" s="4">
        <f t="shared" si="93"/>
        <v>19.634954084936208</v>
      </c>
      <c r="M216" s="38">
        <f t="shared" si="94"/>
        <v>0.15720264245663473</v>
      </c>
      <c r="N216" s="38">
        <f t="shared" si="95"/>
        <v>0.83599999999999997</v>
      </c>
      <c r="O216" s="41">
        <v>209</v>
      </c>
      <c r="P216" s="2"/>
      <c r="Q216" s="2"/>
      <c r="R216" s="2">
        <v>20.9</v>
      </c>
      <c r="S216" s="2">
        <v>8.4600000000000009</v>
      </c>
      <c r="T216" s="2">
        <v>20.9</v>
      </c>
      <c r="U216" s="2">
        <v>5.43</v>
      </c>
      <c r="V216" s="8">
        <f t="shared" si="96"/>
        <v>20.9</v>
      </c>
      <c r="W216" s="5">
        <f t="shared" si="97"/>
        <v>6.9450000000000003</v>
      </c>
      <c r="X216" s="5">
        <f t="shared" si="87"/>
        <v>0.44777562862669246</v>
      </c>
      <c r="Y216" s="4">
        <f t="shared" si="101"/>
        <v>19.634954084936208</v>
      </c>
      <c r="Z216" s="38">
        <f t="shared" si="102"/>
        <v>0.35370594552742823</v>
      </c>
      <c r="AA216" s="38">
        <f t="shared" si="103"/>
        <v>0.83599999999999997</v>
      </c>
      <c r="AB216" s="38">
        <f t="shared" si="104"/>
        <v>4.2309323627682805E-4</v>
      </c>
      <c r="AC216" s="2">
        <v>20.9</v>
      </c>
      <c r="AD216" s="2">
        <v>10.44</v>
      </c>
      <c r="AE216" s="2">
        <v>20.9</v>
      </c>
      <c r="AF216" s="2">
        <v>10.029999999999999</v>
      </c>
      <c r="AG216" s="2">
        <v>20.9</v>
      </c>
      <c r="AH216" s="2">
        <v>11.05</v>
      </c>
      <c r="AI216" s="1">
        <f t="shared" si="105"/>
        <v>20.9</v>
      </c>
      <c r="AJ216" s="4">
        <f t="shared" si="106"/>
        <v>10.506666666666666</v>
      </c>
      <c r="AK216" s="5">
        <f t="shared" si="88"/>
        <v>0.87434119278779476</v>
      </c>
      <c r="AL216" s="4">
        <f t="shared" si="107"/>
        <v>19.634954084936208</v>
      </c>
      <c r="AM216" s="38">
        <f t="shared" si="108"/>
        <v>0.535100139334031</v>
      </c>
      <c r="AN216" s="38">
        <f t="shared" si="109"/>
        <v>0.83599999999999997</v>
      </c>
      <c r="AO216" s="38">
        <f t="shared" si="110"/>
        <v>6.4007193700242951E-4</v>
      </c>
      <c r="AP216" s="2">
        <v>20.9</v>
      </c>
      <c r="AQ216" s="2">
        <v>3.9</v>
      </c>
      <c r="AR216" s="2">
        <v>20.9</v>
      </c>
      <c r="AS216" s="2">
        <v>4.47</v>
      </c>
      <c r="AT216" s="2">
        <v>20.9</v>
      </c>
      <c r="AU216" s="2">
        <v>3.7</v>
      </c>
      <c r="AV216" s="8">
        <f t="shared" si="98"/>
        <v>20.9</v>
      </c>
      <c r="AW216" s="5">
        <f t="shared" si="99"/>
        <v>4.1849999999999996</v>
      </c>
      <c r="AX216" s="5">
        <f t="shared" si="89"/>
        <v>0.43011305241521064</v>
      </c>
      <c r="AY216" s="4">
        <f t="shared" si="111"/>
        <v>19.634954084936208</v>
      </c>
      <c r="AZ216" s="38">
        <f t="shared" si="112"/>
        <v>0.21314029978866622</v>
      </c>
      <c r="BA216" s="38">
        <f t="shared" si="113"/>
        <v>0.83599999999999997</v>
      </c>
      <c r="BB216" s="38">
        <f t="shared" si="114"/>
        <v>2.5495251170893089E-4</v>
      </c>
    </row>
    <row r="217" spans="2:54" x14ac:dyDescent="0.25">
      <c r="B217" s="2">
        <v>21</v>
      </c>
      <c r="C217" s="2">
        <v>1.78</v>
      </c>
      <c r="D217" s="2">
        <v>21</v>
      </c>
      <c r="E217" s="2">
        <v>3.6</v>
      </c>
      <c r="F217" s="2">
        <v>21</v>
      </c>
      <c r="G217" s="2">
        <v>3.54</v>
      </c>
      <c r="H217" s="8">
        <f t="shared" si="90"/>
        <v>21</v>
      </c>
      <c r="I217" s="5">
        <f t="shared" si="91"/>
        <v>2.9733333333333332</v>
      </c>
      <c r="J217" s="5">
        <f t="shared" si="100"/>
        <v>2.9733333333333332</v>
      </c>
      <c r="K217" s="5">
        <f t="shared" si="92"/>
        <v>0.47547974413646055</v>
      </c>
      <c r="L217" s="4">
        <f t="shared" si="93"/>
        <v>19.634954084936208</v>
      </c>
      <c r="M217" s="38">
        <f t="shared" si="94"/>
        <v>0.15143062318716868</v>
      </c>
      <c r="N217" s="38">
        <f t="shared" si="95"/>
        <v>0.84</v>
      </c>
      <c r="O217" s="41">
        <v>210</v>
      </c>
      <c r="P217" s="2"/>
      <c r="Q217" s="2"/>
      <c r="R217" s="2">
        <v>21</v>
      </c>
      <c r="S217" s="2">
        <v>8.69</v>
      </c>
      <c r="T217" s="2">
        <v>21</v>
      </c>
      <c r="U217" s="2">
        <v>5.44</v>
      </c>
      <c r="V217" s="8">
        <f t="shared" si="96"/>
        <v>21</v>
      </c>
      <c r="W217" s="5">
        <f t="shared" si="97"/>
        <v>7.0649999999999995</v>
      </c>
      <c r="X217" s="5">
        <f t="shared" si="87"/>
        <v>0.45551257253384908</v>
      </c>
      <c r="Y217" s="4">
        <f t="shared" si="101"/>
        <v>19.634954084936208</v>
      </c>
      <c r="Z217" s="38">
        <f t="shared" si="102"/>
        <v>0.35981749534215696</v>
      </c>
      <c r="AA217" s="38">
        <f t="shared" si="103"/>
        <v>0.84</v>
      </c>
      <c r="AB217" s="38">
        <f t="shared" si="104"/>
        <v>4.2835416112161544E-4</v>
      </c>
      <c r="AC217" s="2">
        <v>21</v>
      </c>
      <c r="AD217" s="2">
        <v>10.8</v>
      </c>
      <c r="AE217" s="2">
        <v>21</v>
      </c>
      <c r="AF217" s="2">
        <v>11.62</v>
      </c>
      <c r="AG217" s="2">
        <v>21</v>
      </c>
      <c r="AH217" s="2">
        <v>10.62</v>
      </c>
      <c r="AI217" s="1">
        <f t="shared" si="105"/>
        <v>21</v>
      </c>
      <c r="AJ217" s="4">
        <f t="shared" si="106"/>
        <v>11.013333333333334</v>
      </c>
      <c r="AK217" s="5">
        <f t="shared" si="88"/>
        <v>0.91650485436893214</v>
      </c>
      <c r="AL217" s="4">
        <f t="shared" si="107"/>
        <v>19.634954084936208</v>
      </c>
      <c r="AM217" s="38">
        <f t="shared" si="108"/>
        <v>0.56090446077399703</v>
      </c>
      <c r="AN217" s="38">
        <f t="shared" si="109"/>
        <v>0.84</v>
      </c>
      <c r="AO217" s="38">
        <f t="shared" si="110"/>
        <v>6.6774340568332986E-4</v>
      </c>
      <c r="AP217" s="2">
        <v>21</v>
      </c>
      <c r="AQ217" s="2">
        <v>3.19</v>
      </c>
      <c r="AR217" s="2">
        <v>21</v>
      </c>
      <c r="AS217" s="2">
        <v>3.94</v>
      </c>
      <c r="AT217" s="2">
        <v>21</v>
      </c>
      <c r="AU217" s="2">
        <v>2.73</v>
      </c>
      <c r="AV217" s="8">
        <f t="shared" si="98"/>
        <v>21</v>
      </c>
      <c r="AW217" s="5">
        <f t="shared" si="99"/>
        <v>3.5649999999999999</v>
      </c>
      <c r="AX217" s="5">
        <f t="shared" si="89"/>
        <v>0.36639260020554981</v>
      </c>
      <c r="AY217" s="4">
        <f t="shared" si="111"/>
        <v>19.634954084936208</v>
      </c>
      <c r="AZ217" s="38">
        <f t="shared" si="112"/>
        <v>0.1815639590792342</v>
      </c>
      <c r="BA217" s="38">
        <f t="shared" si="113"/>
        <v>0.84</v>
      </c>
      <c r="BB217" s="38">
        <f t="shared" si="114"/>
        <v>2.1614757033242167E-4</v>
      </c>
    </row>
    <row r="218" spans="2:54" x14ac:dyDescent="0.25">
      <c r="B218" s="2">
        <v>21.1</v>
      </c>
      <c r="C218" s="2">
        <v>2.0699999999999998</v>
      </c>
      <c r="D218" s="2">
        <v>21.1</v>
      </c>
      <c r="E218" s="2">
        <v>3.22</v>
      </c>
      <c r="F218" s="2">
        <v>21.1</v>
      </c>
      <c r="G218" s="2">
        <v>3.33</v>
      </c>
      <c r="H218" s="8">
        <f t="shared" si="90"/>
        <v>21.1</v>
      </c>
      <c r="I218" s="5">
        <f t="shared" si="91"/>
        <v>2.8733333333333335</v>
      </c>
      <c r="J218" s="5">
        <f t="shared" si="100"/>
        <v>2.8733333333333335</v>
      </c>
      <c r="K218" s="5">
        <f t="shared" si="92"/>
        <v>0.45948827292110878</v>
      </c>
      <c r="L218" s="4">
        <f t="shared" si="93"/>
        <v>19.634954084936208</v>
      </c>
      <c r="M218" s="38">
        <f t="shared" si="94"/>
        <v>0.14633766500822804</v>
      </c>
      <c r="N218" s="38">
        <f t="shared" si="95"/>
        <v>0.84400000000000008</v>
      </c>
      <c r="O218" s="41">
        <v>211</v>
      </c>
      <c r="P218" s="2"/>
      <c r="Q218" s="2"/>
      <c r="R218" s="2">
        <v>21.1</v>
      </c>
      <c r="S218" s="2">
        <v>8.2200000000000006</v>
      </c>
      <c r="T218" s="2">
        <v>21.1</v>
      </c>
      <c r="U218" s="2">
        <v>4.9000000000000004</v>
      </c>
      <c r="V218" s="8">
        <f t="shared" si="96"/>
        <v>21.1</v>
      </c>
      <c r="W218" s="5">
        <f t="shared" si="97"/>
        <v>6.5600000000000005</v>
      </c>
      <c r="X218" s="5">
        <f t="shared" si="87"/>
        <v>0.42295293359123148</v>
      </c>
      <c r="Y218" s="4">
        <f t="shared" si="101"/>
        <v>19.634954084936208</v>
      </c>
      <c r="Z218" s="38">
        <f t="shared" si="102"/>
        <v>0.33409805653850672</v>
      </c>
      <c r="AA218" s="38">
        <f t="shared" si="103"/>
        <v>0.84400000000000008</v>
      </c>
      <c r="AB218" s="38">
        <f t="shared" si="104"/>
        <v>3.9585077788922596E-4</v>
      </c>
      <c r="AC218" s="2">
        <v>21.1</v>
      </c>
      <c r="AD218" s="2">
        <v>10.039999999999999</v>
      </c>
      <c r="AE218" s="2">
        <v>21.1</v>
      </c>
      <c r="AF218" s="2">
        <v>11</v>
      </c>
      <c r="AG218" s="2">
        <v>21.1</v>
      </c>
      <c r="AH218" s="2">
        <v>8.5500000000000007</v>
      </c>
      <c r="AI218" s="1">
        <f t="shared" si="105"/>
        <v>21.1</v>
      </c>
      <c r="AJ218" s="4">
        <f t="shared" si="106"/>
        <v>9.8633333333333333</v>
      </c>
      <c r="AK218" s="5">
        <f t="shared" si="88"/>
        <v>0.82080443828016647</v>
      </c>
      <c r="AL218" s="4">
        <f t="shared" si="107"/>
        <v>19.634954084936208</v>
      </c>
      <c r="AM218" s="38">
        <f t="shared" si="108"/>
        <v>0.5023354417161795</v>
      </c>
      <c r="AN218" s="38">
        <f t="shared" si="109"/>
        <v>0.84400000000000008</v>
      </c>
      <c r="AO218" s="38">
        <f t="shared" si="110"/>
        <v>5.951841726495017E-4</v>
      </c>
      <c r="AP218" s="2">
        <v>21.1</v>
      </c>
      <c r="AQ218" s="2">
        <v>2.83</v>
      </c>
      <c r="AR218" s="2">
        <v>21.1</v>
      </c>
      <c r="AS218" s="2">
        <v>4</v>
      </c>
      <c r="AT218" s="2">
        <v>21.1</v>
      </c>
      <c r="AU218" s="2">
        <v>3.37</v>
      </c>
      <c r="AV218" s="8">
        <f t="shared" si="98"/>
        <v>21.1</v>
      </c>
      <c r="AW218" s="5">
        <f t="shared" si="99"/>
        <v>3.415</v>
      </c>
      <c r="AX218" s="5">
        <f t="shared" si="89"/>
        <v>0.35097636176772867</v>
      </c>
      <c r="AY218" s="4">
        <f t="shared" si="111"/>
        <v>19.634954084936208</v>
      </c>
      <c r="AZ218" s="38">
        <f t="shared" si="112"/>
        <v>0.17392452181082321</v>
      </c>
      <c r="BA218" s="38">
        <f t="shared" si="113"/>
        <v>0.84400000000000008</v>
      </c>
      <c r="BB218" s="38">
        <f t="shared" si="114"/>
        <v>2.0607170830666256E-4</v>
      </c>
    </row>
    <row r="219" spans="2:54" x14ac:dyDescent="0.25">
      <c r="B219" s="2">
        <v>21.2</v>
      </c>
      <c r="C219" s="2">
        <v>2.02</v>
      </c>
      <c r="D219" s="2">
        <v>21.2</v>
      </c>
      <c r="E219" s="2">
        <v>2.67</v>
      </c>
      <c r="F219" s="2">
        <v>21.2</v>
      </c>
      <c r="G219" s="2">
        <v>3</v>
      </c>
      <c r="H219" s="8">
        <f t="shared" si="90"/>
        <v>21.2</v>
      </c>
      <c r="I219" s="5">
        <f t="shared" si="91"/>
        <v>2.563333333333333</v>
      </c>
      <c r="J219" s="5">
        <f t="shared" si="100"/>
        <v>2.563333333333333</v>
      </c>
      <c r="K219" s="5">
        <f t="shared" si="92"/>
        <v>0.4099147121535181</v>
      </c>
      <c r="L219" s="4">
        <f t="shared" si="93"/>
        <v>19.634954084936208</v>
      </c>
      <c r="M219" s="38">
        <f t="shared" si="94"/>
        <v>0.13054949465351201</v>
      </c>
      <c r="N219" s="38">
        <f t="shared" si="95"/>
        <v>0.84799999999999998</v>
      </c>
      <c r="O219" s="41">
        <v>212</v>
      </c>
      <c r="P219" s="2"/>
      <c r="Q219" s="2"/>
      <c r="R219" s="2">
        <v>21.2</v>
      </c>
      <c r="S219" s="2">
        <v>8.1300000000000008</v>
      </c>
      <c r="T219" s="2">
        <v>21.2</v>
      </c>
      <c r="U219" s="2">
        <v>4.66</v>
      </c>
      <c r="V219" s="8">
        <f t="shared" si="96"/>
        <v>21.2</v>
      </c>
      <c r="W219" s="5">
        <f t="shared" si="97"/>
        <v>6.3950000000000005</v>
      </c>
      <c r="X219" s="5">
        <f t="shared" si="87"/>
        <v>0.4123146357188911</v>
      </c>
      <c r="Y219" s="4">
        <f t="shared" si="101"/>
        <v>19.634954084936208</v>
      </c>
      <c r="Z219" s="38">
        <f t="shared" si="102"/>
        <v>0.32569467554325465</v>
      </c>
      <c r="AA219" s="38">
        <f t="shared" si="103"/>
        <v>0.84799999999999998</v>
      </c>
      <c r="AB219" s="38">
        <f t="shared" si="104"/>
        <v>3.840739098387437E-4</v>
      </c>
      <c r="AC219" s="2">
        <v>21.2</v>
      </c>
      <c r="AD219" s="2">
        <v>9.15</v>
      </c>
      <c r="AE219" s="2">
        <v>21.2</v>
      </c>
      <c r="AF219" s="2">
        <v>10.06</v>
      </c>
      <c r="AG219" s="2">
        <v>21.2</v>
      </c>
      <c r="AH219" s="2">
        <v>8.2100000000000009</v>
      </c>
      <c r="AI219" s="1">
        <f t="shared" si="105"/>
        <v>21.2</v>
      </c>
      <c r="AJ219" s="4">
        <f t="shared" si="106"/>
        <v>9.14</v>
      </c>
      <c r="AK219" s="5">
        <f t="shared" si="88"/>
        <v>0.76061026352288497</v>
      </c>
      <c r="AL219" s="4">
        <f t="shared" si="107"/>
        <v>19.634954084936208</v>
      </c>
      <c r="AM219" s="38">
        <f t="shared" si="108"/>
        <v>0.46549637755517548</v>
      </c>
      <c r="AN219" s="38">
        <f t="shared" si="109"/>
        <v>0.84799999999999998</v>
      </c>
      <c r="AO219" s="38">
        <f t="shared" si="110"/>
        <v>5.489344074943107E-4</v>
      </c>
      <c r="AP219" s="2">
        <v>21.2</v>
      </c>
      <c r="AQ219" s="2">
        <v>2.77</v>
      </c>
      <c r="AR219" s="2">
        <v>21.2</v>
      </c>
      <c r="AS219" s="2">
        <v>3.52</v>
      </c>
      <c r="AT219" s="2">
        <v>21.2</v>
      </c>
      <c r="AU219" s="2">
        <v>3.5</v>
      </c>
      <c r="AV219" s="8">
        <f t="shared" si="98"/>
        <v>21.2</v>
      </c>
      <c r="AW219" s="5">
        <f t="shared" si="99"/>
        <v>3.145</v>
      </c>
      <c r="AX219" s="5">
        <f t="shared" si="89"/>
        <v>0.32322713257965058</v>
      </c>
      <c r="AY219" s="4">
        <f t="shared" si="111"/>
        <v>19.634954084936208</v>
      </c>
      <c r="AZ219" s="38">
        <f t="shared" si="112"/>
        <v>0.16017353472768348</v>
      </c>
      <c r="BA219" s="38">
        <f t="shared" si="113"/>
        <v>0.84799999999999998</v>
      </c>
      <c r="BB219" s="38">
        <f t="shared" si="114"/>
        <v>1.8888388529207959E-4</v>
      </c>
    </row>
    <row r="220" spans="2:54" x14ac:dyDescent="0.25">
      <c r="B220" s="2">
        <v>21.3</v>
      </c>
      <c r="C220" s="2">
        <v>2.44</v>
      </c>
      <c r="D220" s="2">
        <v>21.3</v>
      </c>
      <c r="E220" s="2">
        <v>2.65</v>
      </c>
      <c r="F220" s="2">
        <v>21.3</v>
      </c>
      <c r="G220" s="2">
        <v>3.37</v>
      </c>
      <c r="H220" s="8">
        <f t="shared" si="90"/>
        <v>21.3</v>
      </c>
      <c r="I220" s="5">
        <f t="shared" si="91"/>
        <v>2.8200000000000003</v>
      </c>
      <c r="J220" s="5">
        <f t="shared" si="100"/>
        <v>2.8200000000000003</v>
      </c>
      <c r="K220" s="5">
        <f t="shared" si="92"/>
        <v>0.45095948827292121</v>
      </c>
      <c r="L220" s="4">
        <f t="shared" si="93"/>
        <v>19.634954084936208</v>
      </c>
      <c r="M220" s="38">
        <f t="shared" si="94"/>
        <v>0.14362142064612637</v>
      </c>
      <c r="N220" s="38">
        <f t="shared" si="95"/>
        <v>0.85199999999999998</v>
      </c>
      <c r="O220" s="41">
        <v>213</v>
      </c>
      <c r="P220" s="2"/>
      <c r="Q220" s="2"/>
      <c r="R220" s="2">
        <v>21.3</v>
      </c>
      <c r="S220" s="2">
        <v>8.0500000000000007</v>
      </c>
      <c r="T220" s="2">
        <v>21.3</v>
      </c>
      <c r="U220" s="2">
        <v>4.88</v>
      </c>
      <c r="V220" s="8">
        <f t="shared" si="96"/>
        <v>21.3</v>
      </c>
      <c r="W220" s="5">
        <f t="shared" si="97"/>
        <v>6.4649999999999999</v>
      </c>
      <c r="X220" s="5">
        <f t="shared" si="87"/>
        <v>0.41682785299806574</v>
      </c>
      <c r="Y220" s="4">
        <f t="shared" si="101"/>
        <v>19.634954084936208</v>
      </c>
      <c r="Z220" s="38">
        <f t="shared" si="102"/>
        <v>0.32925974626851306</v>
      </c>
      <c r="AA220" s="38">
        <f t="shared" si="103"/>
        <v>0.85199999999999998</v>
      </c>
      <c r="AB220" s="38">
        <f t="shared" si="104"/>
        <v>3.8645510125412332E-4</v>
      </c>
      <c r="AC220" s="2">
        <v>21.3</v>
      </c>
      <c r="AD220" s="2">
        <v>8.4700000000000006</v>
      </c>
      <c r="AE220" s="2">
        <v>21.3</v>
      </c>
      <c r="AF220" s="2">
        <v>9.2899999999999991</v>
      </c>
      <c r="AG220" s="2">
        <v>21.3</v>
      </c>
      <c r="AH220" s="2">
        <v>9.0399999999999991</v>
      </c>
      <c r="AI220" s="1">
        <f t="shared" si="105"/>
        <v>21.3</v>
      </c>
      <c r="AJ220" s="4">
        <f t="shared" si="106"/>
        <v>8.9333333333333318</v>
      </c>
      <c r="AK220" s="5">
        <f t="shared" si="88"/>
        <v>0.74341192787794719</v>
      </c>
      <c r="AL220" s="4">
        <f t="shared" si="107"/>
        <v>19.634954084936208</v>
      </c>
      <c r="AM220" s="38">
        <f t="shared" si="108"/>
        <v>0.45497093065203137</v>
      </c>
      <c r="AN220" s="38">
        <f t="shared" si="109"/>
        <v>0.85199999999999998</v>
      </c>
      <c r="AO220" s="38">
        <f t="shared" si="110"/>
        <v>5.3400343973243115E-4</v>
      </c>
      <c r="AP220" s="2">
        <v>21.3</v>
      </c>
      <c r="AQ220" s="2">
        <v>4.5999999999999996</v>
      </c>
      <c r="AR220" s="2">
        <v>21.3</v>
      </c>
      <c r="AS220" s="2">
        <v>3.81</v>
      </c>
      <c r="AT220" s="2">
        <v>21.3</v>
      </c>
      <c r="AU220" s="2">
        <v>3.71</v>
      </c>
      <c r="AV220" s="8">
        <f t="shared" si="98"/>
        <v>21.3</v>
      </c>
      <c r="AW220" s="5">
        <f t="shared" si="99"/>
        <v>4.2050000000000001</v>
      </c>
      <c r="AX220" s="5">
        <f t="shared" si="89"/>
        <v>0.43216855087358685</v>
      </c>
      <c r="AY220" s="4">
        <f t="shared" si="111"/>
        <v>19.634954084936208</v>
      </c>
      <c r="AZ220" s="38">
        <f t="shared" si="112"/>
        <v>0.21415889142445438</v>
      </c>
      <c r="BA220" s="38">
        <f t="shared" si="113"/>
        <v>0.85199999999999998</v>
      </c>
      <c r="BB220" s="38">
        <f t="shared" si="114"/>
        <v>2.5136020120241124E-4</v>
      </c>
    </row>
    <row r="221" spans="2:54" x14ac:dyDescent="0.25">
      <c r="B221" s="2">
        <v>21.4</v>
      </c>
      <c r="C221" s="2">
        <v>3.59</v>
      </c>
      <c r="D221" s="2">
        <v>21.4</v>
      </c>
      <c r="E221" s="2">
        <v>2.63</v>
      </c>
      <c r="F221" s="2">
        <v>21.4</v>
      </c>
      <c r="G221" s="2">
        <v>3.24</v>
      </c>
      <c r="H221" s="8">
        <f t="shared" si="90"/>
        <v>21.399999999999995</v>
      </c>
      <c r="I221" s="5">
        <f t="shared" si="91"/>
        <v>3.1533333333333338</v>
      </c>
      <c r="J221" s="5">
        <f t="shared" si="100"/>
        <v>3.1533333333333338</v>
      </c>
      <c r="K221" s="5">
        <f t="shared" si="92"/>
        <v>0.50426439232409392</v>
      </c>
      <c r="L221" s="4">
        <f t="shared" si="93"/>
        <v>19.634954084936208</v>
      </c>
      <c r="M221" s="38">
        <f t="shared" si="94"/>
        <v>0.16059794790926188</v>
      </c>
      <c r="N221" s="38">
        <f t="shared" si="95"/>
        <v>0.85599999999999976</v>
      </c>
      <c r="O221" s="41">
        <v>214</v>
      </c>
      <c r="P221" s="2"/>
      <c r="Q221" s="2"/>
      <c r="R221" s="2">
        <v>21.4</v>
      </c>
      <c r="S221" s="2">
        <v>8.76</v>
      </c>
      <c r="T221" s="2">
        <v>21.4</v>
      </c>
      <c r="U221" s="2">
        <v>5.15</v>
      </c>
      <c r="V221" s="8">
        <f t="shared" si="96"/>
        <v>21.4</v>
      </c>
      <c r="W221" s="5">
        <f t="shared" si="97"/>
        <v>6.9550000000000001</v>
      </c>
      <c r="X221" s="5">
        <f t="shared" si="87"/>
        <v>0.44842037395228884</v>
      </c>
      <c r="Y221" s="4">
        <f t="shared" si="101"/>
        <v>19.634954084936208</v>
      </c>
      <c r="Z221" s="38">
        <f t="shared" si="102"/>
        <v>0.35421524134532228</v>
      </c>
      <c r="AA221" s="38">
        <f t="shared" si="103"/>
        <v>0.85599999999999998</v>
      </c>
      <c r="AB221" s="38">
        <f t="shared" si="104"/>
        <v>4.1380285203892797E-4</v>
      </c>
      <c r="AC221" s="2">
        <v>21.4</v>
      </c>
      <c r="AD221" s="2">
        <v>10.95</v>
      </c>
      <c r="AE221" s="2">
        <v>21.4</v>
      </c>
      <c r="AF221" s="2">
        <v>12.15</v>
      </c>
      <c r="AG221" s="2">
        <v>21.4</v>
      </c>
      <c r="AH221" s="2">
        <v>7.94</v>
      </c>
      <c r="AI221" s="1">
        <f t="shared" si="105"/>
        <v>21.399999999999995</v>
      </c>
      <c r="AJ221" s="4">
        <f t="shared" si="106"/>
        <v>10.346666666666668</v>
      </c>
      <c r="AK221" s="5">
        <f t="shared" si="88"/>
        <v>0.86102635228848834</v>
      </c>
      <c r="AL221" s="4">
        <f t="shared" si="107"/>
        <v>19.634954084936208</v>
      </c>
      <c r="AM221" s="38">
        <f t="shared" si="108"/>
        <v>0.52695140624772607</v>
      </c>
      <c r="AN221" s="38">
        <f t="shared" si="109"/>
        <v>0.85599999999999976</v>
      </c>
      <c r="AO221" s="38">
        <f t="shared" si="110"/>
        <v>6.1559743720528766E-4</v>
      </c>
      <c r="AP221" s="2">
        <v>21.4</v>
      </c>
      <c r="AQ221" s="2">
        <v>3.83</v>
      </c>
      <c r="AR221" s="2">
        <v>21.4</v>
      </c>
      <c r="AS221" s="2">
        <v>4.33</v>
      </c>
      <c r="AT221" s="2">
        <v>21.4</v>
      </c>
      <c r="AU221" s="2">
        <v>3.1</v>
      </c>
      <c r="AV221" s="8">
        <f t="shared" si="98"/>
        <v>21.4</v>
      </c>
      <c r="AW221" s="5">
        <f t="shared" si="99"/>
        <v>4.08</v>
      </c>
      <c r="AX221" s="5">
        <f t="shared" si="89"/>
        <v>0.41932168550873583</v>
      </c>
      <c r="AY221" s="4">
        <f t="shared" si="111"/>
        <v>19.634954084936208</v>
      </c>
      <c r="AZ221" s="38">
        <f t="shared" si="112"/>
        <v>0.20779269370077855</v>
      </c>
      <c r="BA221" s="38">
        <f t="shared" si="113"/>
        <v>0.85599999999999998</v>
      </c>
      <c r="BB221" s="38">
        <f t="shared" si="114"/>
        <v>2.4274847394950767E-4</v>
      </c>
    </row>
    <row r="222" spans="2:54" x14ac:dyDescent="0.25">
      <c r="B222" s="2">
        <v>21.5</v>
      </c>
      <c r="C222" s="2">
        <v>3.57</v>
      </c>
      <c r="D222" s="2">
        <v>21.5</v>
      </c>
      <c r="E222" s="2">
        <v>3.3</v>
      </c>
      <c r="F222" s="2">
        <v>21.5</v>
      </c>
      <c r="G222" s="2">
        <v>3.07</v>
      </c>
      <c r="H222" s="8">
        <f t="shared" si="90"/>
        <v>21.5</v>
      </c>
      <c r="I222" s="5">
        <f t="shared" si="91"/>
        <v>3.313333333333333</v>
      </c>
      <c r="J222" s="5">
        <f t="shared" si="100"/>
        <v>3.313333333333333</v>
      </c>
      <c r="K222" s="5">
        <f t="shared" si="92"/>
        <v>0.52985074626865669</v>
      </c>
      <c r="L222" s="4">
        <f t="shared" si="93"/>
        <v>19.634954084936208</v>
      </c>
      <c r="M222" s="38">
        <f t="shared" si="94"/>
        <v>0.16874668099556689</v>
      </c>
      <c r="N222" s="38">
        <f t="shared" si="95"/>
        <v>0.86</v>
      </c>
      <c r="O222" s="41">
        <v>215</v>
      </c>
      <c r="P222" s="2"/>
      <c r="Q222" s="2"/>
      <c r="R222" s="2">
        <v>21.5</v>
      </c>
      <c r="S222" s="2">
        <v>9.34</v>
      </c>
      <c r="T222" s="2">
        <v>21.5</v>
      </c>
      <c r="U222" s="2">
        <v>5.45</v>
      </c>
      <c r="V222" s="8">
        <f t="shared" si="96"/>
        <v>21.5</v>
      </c>
      <c r="W222" s="5">
        <f t="shared" si="97"/>
        <v>7.3949999999999996</v>
      </c>
      <c r="X222" s="5">
        <f t="shared" si="87"/>
        <v>0.47678916827852996</v>
      </c>
      <c r="Y222" s="4">
        <f t="shared" si="101"/>
        <v>19.634954084936208</v>
      </c>
      <c r="Z222" s="38">
        <f t="shared" si="102"/>
        <v>0.37662425733266108</v>
      </c>
      <c r="AA222" s="38">
        <f t="shared" si="103"/>
        <v>0.86</v>
      </c>
      <c r="AB222" s="38">
        <f t="shared" si="104"/>
        <v>4.3793518294495473E-4</v>
      </c>
      <c r="AC222" s="2">
        <v>21.5</v>
      </c>
      <c r="AD222" s="2">
        <v>11.74</v>
      </c>
      <c r="AE222" s="2">
        <v>21.5</v>
      </c>
      <c r="AF222" s="2">
        <v>13.24</v>
      </c>
      <c r="AG222" s="2">
        <v>21.5</v>
      </c>
      <c r="AH222" s="2">
        <v>8.73</v>
      </c>
      <c r="AI222" s="1">
        <f t="shared" si="105"/>
        <v>21.5</v>
      </c>
      <c r="AJ222" s="4">
        <f t="shared" si="106"/>
        <v>11.236666666666666</v>
      </c>
      <c r="AK222" s="5">
        <f t="shared" si="88"/>
        <v>0.93509015256588079</v>
      </c>
      <c r="AL222" s="4">
        <f t="shared" si="107"/>
        <v>19.634954084936208</v>
      </c>
      <c r="AM222" s="38">
        <f t="shared" si="108"/>
        <v>0.57227873404029772</v>
      </c>
      <c r="AN222" s="38">
        <f t="shared" si="109"/>
        <v>0.86</v>
      </c>
      <c r="AO222" s="38">
        <f t="shared" si="110"/>
        <v>6.6544038841895076E-4</v>
      </c>
      <c r="AP222" s="2">
        <v>21.5</v>
      </c>
      <c r="AQ222" s="2">
        <v>4.2</v>
      </c>
      <c r="AR222" s="2">
        <v>21.5</v>
      </c>
      <c r="AS222" s="2">
        <v>4.7300000000000004</v>
      </c>
      <c r="AT222" s="2">
        <v>21.5</v>
      </c>
      <c r="AU222" s="2">
        <v>2.85</v>
      </c>
      <c r="AV222" s="8">
        <f t="shared" si="98"/>
        <v>21.5</v>
      </c>
      <c r="AW222" s="5">
        <f t="shared" si="99"/>
        <v>4.4649999999999999</v>
      </c>
      <c r="AX222" s="5">
        <f t="shared" si="89"/>
        <v>0.45889003083247681</v>
      </c>
      <c r="AY222" s="4">
        <f t="shared" si="111"/>
        <v>19.634954084936208</v>
      </c>
      <c r="AZ222" s="38">
        <f t="shared" si="112"/>
        <v>0.22740058268970004</v>
      </c>
      <c r="BA222" s="38">
        <f t="shared" si="113"/>
        <v>0.86</v>
      </c>
      <c r="BB222" s="38">
        <f t="shared" si="114"/>
        <v>2.6441928219732562E-4</v>
      </c>
    </row>
    <row r="223" spans="2:54" x14ac:dyDescent="0.25">
      <c r="B223" s="2">
        <v>21.6</v>
      </c>
      <c r="C223" s="2">
        <v>2.34</v>
      </c>
      <c r="D223" s="2">
        <v>21.6</v>
      </c>
      <c r="E223" s="2">
        <v>3.21</v>
      </c>
      <c r="F223" s="2">
        <v>21.6</v>
      </c>
      <c r="G223" s="2">
        <v>2.38</v>
      </c>
      <c r="H223" s="8">
        <f t="shared" si="90"/>
        <v>21.600000000000005</v>
      </c>
      <c r="I223" s="5">
        <f t="shared" si="91"/>
        <v>2.6433333333333331</v>
      </c>
      <c r="J223" s="5">
        <f t="shared" si="100"/>
        <v>2.6433333333333331</v>
      </c>
      <c r="K223" s="5">
        <f t="shared" si="92"/>
        <v>0.42270788912579954</v>
      </c>
      <c r="L223" s="4">
        <f t="shared" si="93"/>
        <v>19.634954084936208</v>
      </c>
      <c r="M223" s="38">
        <f t="shared" si="94"/>
        <v>0.13462386119666453</v>
      </c>
      <c r="N223" s="38">
        <f t="shared" si="95"/>
        <v>0.86400000000000021</v>
      </c>
      <c r="O223" s="41">
        <v>216</v>
      </c>
      <c r="P223" s="2"/>
      <c r="Q223" s="2"/>
      <c r="R223" s="2">
        <v>21.6</v>
      </c>
      <c r="S223" s="2">
        <v>7.73</v>
      </c>
      <c r="T223" s="2">
        <v>21.6</v>
      </c>
      <c r="U223" s="2">
        <v>5.83</v>
      </c>
      <c r="V223" s="8">
        <f t="shared" si="96"/>
        <v>21.6</v>
      </c>
      <c r="W223" s="5">
        <f t="shared" si="97"/>
        <v>6.78</v>
      </c>
      <c r="X223" s="5">
        <f t="shared" si="87"/>
        <v>0.43713733075435207</v>
      </c>
      <c r="Y223" s="4">
        <f t="shared" si="101"/>
        <v>19.634954084936208</v>
      </c>
      <c r="Z223" s="38">
        <f t="shared" si="102"/>
        <v>0.34530256453217612</v>
      </c>
      <c r="AA223" s="38">
        <f t="shared" si="103"/>
        <v>0.8640000000000001</v>
      </c>
      <c r="AB223" s="38">
        <f t="shared" si="104"/>
        <v>3.9965574598631494E-4</v>
      </c>
      <c r="AC223" s="2">
        <v>21.6</v>
      </c>
      <c r="AD223" s="2">
        <v>13.17</v>
      </c>
      <c r="AE223" s="2">
        <v>21.6</v>
      </c>
      <c r="AF223" s="2">
        <v>11.27</v>
      </c>
      <c r="AG223" s="2">
        <v>21.6</v>
      </c>
      <c r="AH223" s="2">
        <v>10.89</v>
      </c>
      <c r="AI223" s="1">
        <f t="shared" si="105"/>
        <v>21.600000000000005</v>
      </c>
      <c r="AJ223" s="4">
        <f t="shared" si="106"/>
        <v>11.776666666666666</v>
      </c>
      <c r="AK223" s="5">
        <f t="shared" si="88"/>
        <v>0.98002773925104025</v>
      </c>
      <c r="AL223" s="4">
        <f t="shared" si="107"/>
        <v>19.634954084936208</v>
      </c>
      <c r="AM223" s="38">
        <f t="shared" si="108"/>
        <v>0.59978070820657725</v>
      </c>
      <c r="AN223" s="38">
        <f t="shared" si="109"/>
        <v>0.86400000000000021</v>
      </c>
      <c r="AO223" s="38">
        <f t="shared" si="110"/>
        <v>6.9419063449835307E-4</v>
      </c>
      <c r="AP223" s="2">
        <v>21.6</v>
      </c>
      <c r="AQ223" s="2">
        <v>3.33</v>
      </c>
      <c r="AR223" s="2">
        <v>21.6</v>
      </c>
      <c r="AS223" s="2">
        <v>4.79</v>
      </c>
      <c r="AT223" s="2">
        <v>21.6</v>
      </c>
      <c r="AU223" s="2">
        <v>2.93</v>
      </c>
      <c r="AV223" s="8">
        <f t="shared" si="98"/>
        <v>21.6</v>
      </c>
      <c r="AW223" s="5">
        <f t="shared" si="99"/>
        <v>4.0600000000000005</v>
      </c>
      <c r="AX223" s="5">
        <f t="shared" si="89"/>
        <v>0.41726618705035973</v>
      </c>
      <c r="AY223" s="4">
        <f t="shared" si="111"/>
        <v>19.634954084936208</v>
      </c>
      <c r="AZ223" s="38">
        <f t="shared" si="112"/>
        <v>0.20677410206499044</v>
      </c>
      <c r="BA223" s="38">
        <f t="shared" si="113"/>
        <v>0.8640000000000001</v>
      </c>
      <c r="BB223" s="38">
        <f t="shared" si="114"/>
        <v>2.3932187739003521E-4</v>
      </c>
    </row>
    <row r="224" spans="2:54" x14ac:dyDescent="0.25">
      <c r="B224" s="2">
        <v>21.7</v>
      </c>
      <c r="C224" s="2">
        <v>2.14</v>
      </c>
      <c r="D224" s="2">
        <v>21.7</v>
      </c>
      <c r="E224" s="2">
        <v>2.31</v>
      </c>
      <c r="F224" s="2">
        <v>21.7</v>
      </c>
      <c r="G224" s="2">
        <v>3.71</v>
      </c>
      <c r="H224" s="8">
        <f t="shared" si="90"/>
        <v>21.7</v>
      </c>
      <c r="I224" s="5">
        <f t="shared" si="91"/>
        <v>2.72</v>
      </c>
      <c r="J224" s="5">
        <f t="shared" si="100"/>
        <v>2.72</v>
      </c>
      <c r="K224" s="5">
        <f t="shared" si="92"/>
        <v>0.43496801705756938</v>
      </c>
      <c r="L224" s="4">
        <f t="shared" si="93"/>
        <v>19.634954084936208</v>
      </c>
      <c r="M224" s="38">
        <f t="shared" si="94"/>
        <v>0.1385284624671857</v>
      </c>
      <c r="N224" s="38">
        <f t="shared" si="95"/>
        <v>0.86799999999999999</v>
      </c>
      <c r="O224" s="41">
        <v>217</v>
      </c>
      <c r="P224" s="2"/>
      <c r="Q224" s="2"/>
      <c r="R224" s="2">
        <v>21.7</v>
      </c>
      <c r="S224" s="2">
        <v>6.97</v>
      </c>
      <c r="T224" s="2">
        <v>21.7</v>
      </c>
      <c r="U224" s="2">
        <v>5.3</v>
      </c>
      <c r="V224" s="8">
        <f t="shared" si="96"/>
        <v>21.7</v>
      </c>
      <c r="W224" s="5">
        <f t="shared" si="97"/>
        <v>6.1349999999999998</v>
      </c>
      <c r="X224" s="5">
        <f t="shared" si="87"/>
        <v>0.39555125725338491</v>
      </c>
      <c r="Y224" s="4">
        <f t="shared" si="101"/>
        <v>19.634954084936208</v>
      </c>
      <c r="Z224" s="38">
        <f t="shared" si="102"/>
        <v>0.31245298427800888</v>
      </c>
      <c r="AA224" s="38">
        <f t="shared" si="103"/>
        <v>0.86799999999999999</v>
      </c>
      <c r="AB224" s="38">
        <f t="shared" si="104"/>
        <v>3.5996887589632358E-4</v>
      </c>
      <c r="AC224" s="2">
        <v>21.7</v>
      </c>
      <c r="AD224" s="2">
        <v>9.8800000000000008</v>
      </c>
      <c r="AE224" s="2">
        <v>21.7</v>
      </c>
      <c r="AF224" s="2">
        <v>9.58</v>
      </c>
      <c r="AG224" s="2">
        <v>21.7</v>
      </c>
      <c r="AH224" s="2">
        <v>11.13</v>
      </c>
      <c r="AI224" s="1">
        <f t="shared" si="105"/>
        <v>21.7</v>
      </c>
      <c r="AJ224" s="4">
        <f t="shared" si="106"/>
        <v>10.196666666666667</v>
      </c>
      <c r="AK224" s="5">
        <f t="shared" si="88"/>
        <v>0.84854368932038848</v>
      </c>
      <c r="AL224" s="4">
        <f t="shared" si="107"/>
        <v>19.634954084936208</v>
      </c>
      <c r="AM224" s="38">
        <f t="shared" si="108"/>
        <v>0.51931196897931509</v>
      </c>
      <c r="AN224" s="38">
        <f t="shared" si="109"/>
        <v>0.86799999999999999</v>
      </c>
      <c r="AO224" s="38">
        <f t="shared" si="110"/>
        <v>5.9828567854759804E-4</v>
      </c>
      <c r="AP224" s="2">
        <v>21.7</v>
      </c>
      <c r="AQ224" s="2">
        <v>3.31</v>
      </c>
      <c r="AR224" s="2">
        <v>21.7</v>
      </c>
      <c r="AS224" s="2">
        <v>3.3</v>
      </c>
      <c r="AT224" s="2">
        <v>21.7</v>
      </c>
      <c r="AU224" s="2">
        <v>3.23</v>
      </c>
      <c r="AV224" s="8">
        <f t="shared" si="98"/>
        <v>21.7</v>
      </c>
      <c r="AW224" s="5">
        <f t="shared" si="99"/>
        <v>3.3049999999999997</v>
      </c>
      <c r="AX224" s="5">
        <f t="shared" si="89"/>
        <v>0.3396711202466598</v>
      </c>
      <c r="AY224" s="4">
        <f t="shared" si="111"/>
        <v>19.634954084936208</v>
      </c>
      <c r="AZ224" s="38">
        <f t="shared" si="112"/>
        <v>0.16832226781398849</v>
      </c>
      <c r="BA224" s="38">
        <f t="shared" si="113"/>
        <v>0.86799999999999999</v>
      </c>
      <c r="BB224" s="38">
        <f t="shared" si="114"/>
        <v>1.9391966338017105E-4</v>
      </c>
    </row>
    <row r="225" spans="2:54" x14ac:dyDescent="0.25">
      <c r="B225" s="2">
        <v>21.8</v>
      </c>
      <c r="C225" s="2">
        <v>2.4500000000000002</v>
      </c>
      <c r="D225" s="2">
        <v>21.8</v>
      </c>
      <c r="E225" s="2">
        <v>2.2999999999999998</v>
      </c>
      <c r="F225" s="2">
        <v>21.8</v>
      </c>
      <c r="G225" s="2">
        <v>3.6</v>
      </c>
      <c r="H225" s="8">
        <f t="shared" si="90"/>
        <v>21.8</v>
      </c>
      <c r="I225" s="5">
        <f t="shared" si="91"/>
        <v>2.7833333333333332</v>
      </c>
      <c r="J225" s="5">
        <f t="shared" si="100"/>
        <v>2.7833333333333332</v>
      </c>
      <c r="K225" s="5">
        <f t="shared" si="92"/>
        <v>0.44509594882729214</v>
      </c>
      <c r="L225" s="4">
        <f t="shared" si="93"/>
        <v>19.634954084936208</v>
      </c>
      <c r="M225" s="38">
        <f t="shared" si="94"/>
        <v>0.14175400264718144</v>
      </c>
      <c r="N225" s="38">
        <f t="shared" si="95"/>
        <v>0.872</v>
      </c>
      <c r="O225" s="41">
        <v>218</v>
      </c>
      <c r="P225" s="2"/>
      <c r="Q225" s="2"/>
      <c r="R225" s="2">
        <v>21.8</v>
      </c>
      <c r="S225" s="2">
        <v>7.85</v>
      </c>
      <c r="T225" s="2">
        <v>21.8</v>
      </c>
      <c r="U225" s="2">
        <v>5.78</v>
      </c>
      <c r="V225" s="8">
        <f t="shared" si="96"/>
        <v>21.8</v>
      </c>
      <c r="W225" s="5">
        <f t="shared" si="97"/>
        <v>6.8149999999999995</v>
      </c>
      <c r="X225" s="5">
        <f t="shared" si="87"/>
        <v>0.43939393939393939</v>
      </c>
      <c r="Y225" s="4">
        <f t="shared" si="101"/>
        <v>19.634954084936208</v>
      </c>
      <c r="Z225" s="38">
        <f t="shared" si="102"/>
        <v>0.34708509989480529</v>
      </c>
      <c r="AA225" s="38">
        <f t="shared" si="103"/>
        <v>0.872</v>
      </c>
      <c r="AB225" s="38">
        <f t="shared" si="104"/>
        <v>3.9803337143899686E-4</v>
      </c>
      <c r="AC225" s="2">
        <v>21.8</v>
      </c>
      <c r="AD225" s="2">
        <v>8.1199999999999992</v>
      </c>
      <c r="AE225" s="2">
        <v>21.8</v>
      </c>
      <c r="AF225" s="2">
        <v>9.3800000000000008</v>
      </c>
      <c r="AG225" s="2">
        <v>21.8</v>
      </c>
      <c r="AH225" s="2">
        <v>10.42</v>
      </c>
      <c r="AI225" s="1">
        <f t="shared" si="105"/>
        <v>21.8</v>
      </c>
      <c r="AJ225" s="4">
        <f t="shared" si="106"/>
        <v>9.3066666666666666</v>
      </c>
      <c r="AK225" s="5">
        <f t="shared" si="88"/>
        <v>0.77447988904299592</v>
      </c>
      <c r="AL225" s="4">
        <f t="shared" si="107"/>
        <v>19.634954084936208</v>
      </c>
      <c r="AM225" s="38">
        <f t="shared" si="108"/>
        <v>0.47398464118674322</v>
      </c>
      <c r="AN225" s="38">
        <f t="shared" si="109"/>
        <v>0.872</v>
      </c>
      <c r="AO225" s="38">
        <f t="shared" si="110"/>
        <v>5.4356036833342117E-4</v>
      </c>
      <c r="AP225" s="2">
        <v>21.8</v>
      </c>
      <c r="AQ225" s="2">
        <v>2.69</v>
      </c>
      <c r="AR225" s="2">
        <v>21.8</v>
      </c>
      <c r="AS225" s="2">
        <v>3.58</v>
      </c>
      <c r="AT225" s="2">
        <v>21.8</v>
      </c>
      <c r="AU225" s="2">
        <v>2.96</v>
      </c>
      <c r="AV225" s="8">
        <f t="shared" si="98"/>
        <v>21.8</v>
      </c>
      <c r="AW225" s="5">
        <f t="shared" si="99"/>
        <v>3.1349999999999998</v>
      </c>
      <c r="AX225" s="5">
        <f t="shared" si="89"/>
        <v>0.32219938335046244</v>
      </c>
      <c r="AY225" s="4">
        <f t="shared" si="111"/>
        <v>19.634954084936208</v>
      </c>
      <c r="AZ225" s="38">
        <f t="shared" si="112"/>
        <v>0.1596642389097894</v>
      </c>
      <c r="BA225" s="38">
        <f t="shared" si="113"/>
        <v>0.872</v>
      </c>
      <c r="BB225" s="38">
        <f t="shared" si="114"/>
        <v>1.8310119141030893E-4</v>
      </c>
    </row>
    <row r="226" spans="2:54" x14ac:dyDescent="0.25">
      <c r="B226" s="2">
        <v>21.9</v>
      </c>
      <c r="C226" s="2">
        <v>3.47</v>
      </c>
      <c r="D226" s="2">
        <v>21.9</v>
      </c>
      <c r="E226" s="2">
        <v>2.64</v>
      </c>
      <c r="F226" s="2">
        <v>21.9</v>
      </c>
      <c r="G226" s="2">
        <v>3.77</v>
      </c>
      <c r="H226" s="8">
        <f t="shared" si="90"/>
        <v>21.899999999999995</v>
      </c>
      <c r="I226" s="5">
        <f t="shared" si="91"/>
        <v>3.2933333333333334</v>
      </c>
      <c r="J226" s="5">
        <f t="shared" si="100"/>
        <v>3.2933333333333334</v>
      </c>
      <c r="K226" s="5">
        <f t="shared" si="92"/>
        <v>0.52665245202558642</v>
      </c>
      <c r="L226" s="4">
        <f t="shared" si="93"/>
        <v>19.634954084936208</v>
      </c>
      <c r="M226" s="38">
        <f t="shared" si="94"/>
        <v>0.16772808935977876</v>
      </c>
      <c r="N226" s="38">
        <f t="shared" si="95"/>
        <v>0.87599999999999978</v>
      </c>
      <c r="O226" s="41">
        <v>219</v>
      </c>
      <c r="P226" s="2"/>
      <c r="Q226" s="2"/>
      <c r="R226" s="2">
        <v>21.9</v>
      </c>
      <c r="S226" s="2">
        <v>8.23</v>
      </c>
      <c r="T226" s="2">
        <v>21.9</v>
      </c>
      <c r="U226" s="2">
        <v>5.7</v>
      </c>
      <c r="V226" s="8">
        <f t="shared" si="96"/>
        <v>21.9</v>
      </c>
      <c r="W226" s="5">
        <f t="shared" si="97"/>
        <v>6.9649999999999999</v>
      </c>
      <c r="X226" s="5">
        <f t="shared" si="87"/>
        <v>0.44906511927788523</v>
      </c>
      <c r="Y226" s="4">
        <f t="shared" si="101"/>
        <v>19.634954084936208</v>
      </c>
      <c r="Z226" s="38">
        <f t="shared" si="102"/>
        <v>0.35472453716321634</v>
      </c>
      <c r="AA226" s="38">
        <f t="shared" si="103"/>
        <v>0.87599999999999989</v>
      </c>
      <c r="AB226" s="38">
        <f t="shared" si="104"/>
        <v>4.0493668625937946E-4</v>
      </c>
      <c r="AC226" s="2">
        <v>21.9</v>
      </c>
      <c r="AD226" s="2">
        <v>8.92</v>
      </c>
      <c r="AE226" s="2">
        <v>21.9</v>
      </c>
      <c r="AF226" s="2">
        <v>10.28</v>
      </c>
      <c r="AG226" s="2">
        <v>21.9</v>
      </c>
      <c r="AH226" s="2">
        <v>9.33</v>
      </c>
      <c r="AI226" s="1">
        <f t="shared" si="105"/>
        <v>21.899999999999995</v>
      </c>
      <c r="AJ226" s="4">
        <f t="shared" si="106"/>
        <v>9.51</v>
      </c>
      <c r="AK226" s="5">
        <f t="shared" si="88"/>
        <v>0.79140083217753121</v>
      </c>
      <c r="AL226" s="4">
        <f t="shared" si="107"/>
        <v>19.634954084936208</v>
      </c>
      <c r="AM226" s="38">
        <f t="shared" si="108"/>
        <v>0.48434032281725586</v>
      </c>
      <c r="AN226" s="38">
        <f t="shared" si="109"/>
        <v>0.87599999999999978</v>
      </c>
      <c r="AO226" s="38">
        <f t="shared" si="110"/>
        <v>5.5289991189184473E-4</v>
      </c>
      <c r="AP226" s="2">
        <v>21.9</v>
      </c>
      <c r="AQ226" s="2">
        <v>3.71</v>
      </c>
      <c r="AR226" s="2">
        <v>21.9</v>
      </c>
      <c r="AS226" s="2">
        <v>3.49</v>
      </c>
      <c r="AT226" s="2">
        <v>21.9</v>
      </c>
      <c r="AU226" s="2">
        <v>3.74</v>
      </c>
      <c r="AV226" s="8">
        <f t="shared" si="98"/>
        <v>21.9</v>
      </c>
      <c r="AW226" s="5">
        <f t="shared" si="99"/>
        <v>3.6</v>
      </c>
      <c r="AX226" s="5">
        <f t="shared" si="89"/>
        <v>0.36998972250770812</v>
      </c>
      <c r="AY226" s="4">
        <f t="shared" si="111"/>
        <v>19.634954084936208</v>
      </c>
      <c r="AZ226" s="38">
        <f t="shared" si="112"/>
        <v>0.18334649444186343</v>
      </c>
      <c r="BA226" s="38">
        <f t="shared" si="113"/>
        <v>0.87599999999999989</v>
      </c>
      <c r="BB226" s="38">
        <f t="shared" si="114"/>
        <v>2.0929965118934185E-4</v>
      </c>
    </row>
    <row r="227" spans="2:54" x14ac:dyDescent="0.25">
      <c r="B227" s="2">
        <v>22</v>
      </c>
      <c r="C227" s="2">
        <v>3.31</v>
      </c>
      <c r="D227" s="2">
        <v>22</v>
      </c>
      <c r="E227" s="2">
        <v>3.02</v>
      </c>
      <c r="F227" s="2">
        <v>22</v>
      </c>
      <c r="G227" s="2">
        <v>3.35</v>
      </c>
      <c r="H227" s="8">
        <f t="shared" si="90"/>
        <v>22</v>
      </c>
      <c r="I227" s="5">
        <f t="shared" si="91"/>
        <v>3.2266666666666666</v>
      </c>
      <c r="J227" s="5">
        <f t="shared" si="100"/>
        <v>3.2266666666666666</v>
      </c>
      <c r="K227" s="5">
        <f t="shared" si="92"/>
        <v>0.51599147121535183</v>
      </c>
      <c r="L227" s="4">
        <f t="shared" si="93"/>
        <v>19.634954084936208</v>
      </c>
      <c r="M227" s="38">
        <f t="shared" si="94"/>
        <v>0.16433278390715167</v>
      </c>
      <c r="N227" s="38">
        <f t="shared" si="95"/>
        <v>0.88</v>
      </c>
      <c r="O227" s="41">
        <v>220</v>
      </c>
      <c r="P227" s="2"/>
      <c r="Q227" s="2"/>
      <c r="R227" s="2">
        <v>22</v>
      </c>
      <c r="S227" s="2">
        <v>9.64</v>
      </c>
      <c r="T227" s="2">
        <v>22</v>
      </c>
      <c r="U227" s="2">
        <v>5.77</v>
      </c>
      <c r="V227" s="8">
        <f t="shared" si="96"/>
        <v>22</v>
      </c>
      <c r="W227" s="5">
        <f t="shared" si="97"/>
        <v>7.7050000000000001</v>
      </c>
      <c r="X227" s="5">
        <f t="shared" si="87"/>
        <v>0.49677627337201807</v>
      </c>
      <c r="Y227" s="4">
        <f t="shared" si="101"/>
        <v>19.634954084936208</v>
      </c>
      <c r="Z227" s="38">
        <f t="shared" si="102"/>
        <v>0.39241242768737716</v>
      </c>
      <c r="AA227" s="38">
        <f t="shared" si="103"/>
        <v>0.88</v>
      </c>
      <c r="AB227" s="38">
        <f t="shared" si="104"/>
        <v>4.4592321328111042E-4</v>
      </c>
      <c r="AC227" s="2">
        <v>22</v>
      </c>
      <c r="AD227" s="2">
        <v>8.7200000000000006</v>
      </c>
      <c r="AE227" s="2">
        <v>22</v>
      </c>
      <c r="AF227" s="2">
        <v>12.69</v>
      </c>
      <c r="AG227" s="2">
        <v>22</v>
      </c>
      <c r="AH227" s="2">
        <v>9.68</v>
      </c>
      <c r="AI227" s="1">
        <f t="shared" si="105"/>
        <v>22</v>
      </c>
      <c r="AJ227" s="4">
        <f t="shared" si="106"/>
        <v>10.363333333333333</v>
      </c>
      <c r="AK227" s="5">
        <f t="shared" si="88"/>
        <v>0.86241331484049932</v>
      </c>
      <c r="AL227" s="4">
        <f t="shared" si="107"/>
        <v>19.634954084936208</v>
      </c>
      <c r="AM227" s="38">
        <f t="shared" si="108"/>
        <v>0.52780023261088271</v>
      </c>
      <c r="AN227" s="38">
        <f t="shared" si="109"/>
        <v>0.88</v>
      </c>
      <c r="AO227" s="38">
        <f t="shared" si="110"/>
        <v>5.9977299160327588E-4</v>
      </c>
      <c r="AP227" s="2">
        <v>22</v>
      </c>
      <c r="AQ227" s="2">
        <v>3.85</v>
      </c>
      <c r="AR227" s="2">
        <v>22</v>
      </c>
      <c r="AS227" s="2">
        <v>3.74</v>
      </c>
      <c r="AT227" s="2">
        <v>22</v>
      </c>
      <c r="AU227" s="2">
        <v>3.59</v>
      </c>
      <c r="AV227" s="8">
        <f t="shared" si="98"/>
        <v>22</v>
      </c>
      <c r="AW227" s="5">
        <f t="shared" si="99"/>
        <v>3.7949999999999999</v>
      </c>
      <c r="AX227" s="5">
        <f t="shared" si="89"/>
        <v>0.39003083247687564</v>
      </c>
      <c r="AY227" s="4">
        <f t="shared" si="111"/>
        <v>19.634954084936208</v>
      </c>
      <c r="AZ227" s="38">
        <f t="shared" si="112"/>
        <v>0.19327776289079768</v>
      </c>
      <c r="BA227" s="38">
        <f t="shared" si="113"/>
        <v>0.88</v>
      </c>
      <c r="BB227" s="38">
        <f t="shared" si="114"/>
        <v>2.1963382146681555E-4</v>
      </c>
    </row>
    <row r="228" spans="2:54" x14ac:dyDescent="0.25">
      <c r="B228" s="2">
        <v>22.1</v>
      </c>
      <c r="C228" s="2">
        <v>3.11</v>
      </c>
      <c r="D228" s="2">
        <v>22.1</v>
      </c>
      <c r="E228" s="2">
        <v>3.18</v>
      </c>
      <c r="F228" s="2">
        <v>22.1</v>
      </c>
      <c r="G228" s="2">
        <v>2.29</v>
      </c>
      <c r="H228" s="8">
        <f t="shared" si="90"/>
        <v>22.100000000000005</v>
      </c>
      <c r="I228" s="5">
        <f t="shared" si="91"/>
        <v>2.86</v>
      </c>
      <c r="J228" s="5">
        <f t="shared" si="100"/>
        <v>2.86</v>
      </c>
      <c r="K228" s="5">
        <f t="shared" si="92"/>
        <v>0.45735607675906181</v>
      </c>
      <c r="L228" s="4">
        <f t="shared" si="93"/>
        <v>19.634954084936208</v>
      </c>
      <c r="M228" s="38">
        <f t="shared" si="94"/>
        <v>0.14565860391770261</v>
      </c>
      <c r="N228" s="38">
        <f t="shared" si="95"/>
        <v>0.88400000000000023</v>
      </c>
      <c r="O228" s="41">
        <v>221</v>
      </c>
      <c r="P228" s="2"/>
      <c r="Q228" s="2"/>
      <c r="R228" s="2">
        <v>22.1</v>
      </c>
      <c r="S228" s="2">
        <v>9.73</v>
      </c>
      <c r="T228" s="2">
        <v>22.1</v>
      </c>
      <c r="U228" s="2">
        <v>6.03</v>
      </c>
      <c r="V228" s="8">
        <f t="shared" si="96"/>
        <v>22.1</v>
      </c>
      <c r="W228" s="5">
        <f t="shared" si="97"/>
        <v>7.8800000000000008</v>
      </c>
      <c r="X228" s="5">
        <f t="shared" si="87"/>
        <v>0.50805931656995496</v>
      </c>
      <c r="Y228" s="4">
        <f t="shared" si="101"/>
        <v>19.634954084936208</v>
      </c>
      <c r="Z228" s="38">
        <f t="shared" si="102"/>
        <v>0.40132510450052333</v>
      </c>
      <c r="AA228" s="38">
        <f t="shared" si="103"/>
        <v>0.88400000000000001</v>
      </c>
      <c r="AB228" s="38">
        <f t="shared" si="104"/>
        <v>4.5398767477434766E-4</v>
      </c>
      <c r="AC228" s="2">
        <v>22.1</v>
      </c>
      <c r="AD228" s="2">
        <v>9.84</v>
      </c>
      <c r="AE228" s="2">
        <v>22.1</v>
      </c>
      <c r="AF228" s="2">
        <v>13.24</v>
      </c>
      <c r="AG228" s="2">
        <v>22.1</v>
      </c>
      <c r="AH228" s="2">
        <v>8.9700000000000006</v>
      </c>
      <c r="AI228" s="1">
        <f t="shared" si="105"/>
        <v>22.100000000000005</v>
      </c>
      <c r="AJ228" s="4">
        <f t="shared" si="106"/>
        <v>10.683333333333332</v>
      </c>
      <c r="AK228" s="5">
        <f t="shared" si="88"/>
        <v>0.88904299583911228</v>
      </c>
      <c r="AL228" s="4">
        <f t="shared" si="107"/>
        <v>19.634954084936208</v>
      </c>
      <c r="AM228" s="38">
        <f t="shared" si="108"/>
        <v>0.54409769878349279</v>
      </c>
      <c r="AN228" s="38">
        <f t="shared" si="109"/>
        <v>0.88400000000000023</v>
      </c>
      <c r="AO228" s="38">
        <f t="shared" si="110"/>
        <v>6.1549513437046677E-4</v>
      </c>
      <c r="AP228" s="2">
        <v>22.1</v>
      </c>
      <c r="AQ228" s="2">
        <v>4.9800000000000004</v>
      </c>
      <c r="AR228" s="2">
        <v>22.1</v>
      </c>
      <c r="AS228" s="2">
        <v>3.54</v>
      </c>
      <c r="AT228" s="2">
        <v>22.1</v>
      </c>
      <c r="AU228" s="2">
        <v>2.98</v>
      </c>
      <c r="AV228" s="8">
        <f t="shared" si="98"/>
        <v>22.1</v>
      </c>
      <c r="AW228" s="5">
        <f t="shared" si="99"/>
        <v>4.26</v>
      </c>
      <c r="AX228" s="5">
        <f t="shared" si="89"/>
        <v>0.43782117163412121</v>
      </c>
      <c r="AY228" s="4">
        <f t="shared" si="111"/>
        <v>19.634954084936208</v>
      </c>
      <c r="AZ228" s="38">
        <f t="shared" si="112"/>
        <v>0.21696001842287171</v>
      </c>
      <c r="BA228" s="38">
        <f t="shared" si="113"/>
        <v>0.88400000000000001</v>
      </c>
      <c r="BB228" s="38">
        <f t="shared" si="114"/>
        <v>2.4542988509374631E-4</v>
      </c>
    </row>
    <row r="229" spans="2:54" x14ac:dyDescent="0.25">
      <c r="B229" s="2">
        <v>22.2</v>
      </c>
      <c r="C229" s="2">
        <v>2.25</v>
      </c>
      <c r="D229" s="2">
        <v>22.2</v>
      </c>
      <c r="E229" s="2">
        <v>2.96</v>
      </c>
      <c r="F229" s="2">
        <v>22.2</v>
      </c>
      <c r="G229" s="2">
        <v>3.7</v>
      </c>
      <c r="H229" s="8">
        <f t="shared" si="90"/>
        <v>22.2</v>
      </c>
      <c r="I229" s="5">
        <f t="shared" si="91"/>
        <v>2.97</v>
      </c>
      <c r="J229" s="5">
        <f t="shared" si="100"/>
        <v>2.97</v>
      </c>
      <c r="K229" s="5">
        <f t="shared" si="92"/>
        <v>0.47494669509594889</v>
      </c>
      <c r="L229" s="4">
        <f t="shared" si="93"/>
        <v>19.634954084936208</v>
      </c>
      <c r="M229" s="38">
        <f t="shared" si="94"/>
        <v>0.15126085791453733</v>
      </c>
      <c r="N229" s="38">
        <f t="shared" si="95"/>
        <v>0.88800000000000001</v>
      </c>
      <c r="O229" s="41">
        <v>222</v>
      </c>
      <c r="P229" s="2"/>
      <c r="Q229" s="2"/>
      <c r="R229" s="2">
        <v>22.2</v>
      </c>
      <c r="S229" s="2">
        <v>10.51</v>
      </c>
      <c r="T229" s="2">
        <v>22.2</v>
      </c>
      <c r="U229" s="2">
        <v>6.08</v>
      </c>
      <c r="V229" s="8">
        <f t="shared" si="96"/>
        <v>22.2</v>
      </c>
      <c r="W229" s="5">
        <f t="shared" si="97"/>
        <v>8.2949999999999999</v>
      </c>
      <c r="X229" s="5">
        <f t="shared" si="87"/>
        <v>0.53481624758220503</v>
      </c>
      <c r="Y229" s="4">
        <f t="shared" si="101"/>
        <v>19.634954084936208</v>
      </c>
      <c r="Z229" s="38">
        <f t="shared" si="102"/>
        <v>0.42246088094312695</v>
      </c>
      <c r="AA229" s="38">
        <f t="shared" si="103"/>
        <v>0.88800000000000001</v>
      </c>
      <c r="AB229" s="38">
        <f t="shared" si="104"/>
        <v>4.7574423529631418E-4</v>
      </c>
      <c r="AC229" s="2">
        <v>22.2</v>
      </c>
      <c r="AD229" s="2">
        <v>11.98</v>
      </c>
      <c r="AE229" s="2">
        <v>22.2</v>
      </c>
      <c r="AF229" s="2">
        <v>9.82</v>
      </c>
      <c r="AG229" s="2">
        <v>22.2</v>
      </c>
      <c r="AH229" s="2">
        <v>9.6</v>
      </c>
      <c r="AI229" s="1">
        <f t="shared" si="105"/>
        <v>22.2</v>
      </c>
      <c r="AJ229" s="4">
        <f t="shared" si="106"/>
        <v>10.466666666666667</v>
      </c>
      <c r="AK229" s="5">
        <f t="shared" si="88"/>
        <v>0.87101248266296816</v>
      </c>
      <c r="AL229" s="4">
        <f t="shared" si="107"/>
        <v>19.634954084936208</v>
      </c>
      <c r="AM229" s="38">
        <f t="shared" si="108"/>
        <v>0.5330629560624548</v>
      </c>
      <c r="AN229" s="38">
        <f t="shared" si="109"/>
        <v>0.88800000000000001</v>
      </c>
      <c r="AO229" s="38">
        <f t="shared" si="110"/>
        <v>6.0029612169195366E-4</v>
      </c>
      <c r="AP229" s="2">
        <v>22.2</v>
      </c>
      <c r="AQ229" s="2">
        <v>4.5199999999999996</v>
      </c>
      <c r="AR229" s="2">
        <v>22.2</v>
      </c>
      <c r="AS229" s="2">
        <v>3.2</v>
      </c>
      <c r="AT229" s="2">
        <v>22.2</v>
      </c>
      <c r="AU229" s="2">
        <v>2.67</v>
      </c>
      <c r="AV229" s="8">
        <f t="shared" si="98"/>
        <v>22.2</v>
      </c>
      <c r="AW229" s="5">
        <f t="shared" si="99"/>
        <v>3.86</v>
      </c>
      <c r="AX229" s="5">
        <f t="shared" si="89"/>
        <v>0.39671120246659813</v>
      </c>
      <c r="AY229" s="4">
        <f t="shared" si="111"/>
        <v>19.634954084936208</v>
      </c>
      <c r="AZ229" s="38">
        <f t="shared" si="112"/>
        <v>0.19658818570710912</v>
      </c>
      <c r="BA229" s="38">
        <f t="shared" si="113"/>
        <v>0.88800000000000001</v>
      </c>
      <c r="BB229" s="38">
        <f t="shared" si="114"/>
        <v>2.2138309201251026E-4</v>
      </c>
    </row>
    <row r="230" spans="2:54" x14ac:dyDescent="0.25">
      <c r="B230" s="2">
        <v>22.3</v>
      </c>
      <c r="C230" s="2">
        <v>2.5299999999999998</v>
      </c>
      <c r="D230" s="2">
        <v>22.3</v>
      </c>
      <c r="E230" s="2">
        <v>3.23</v>
      </c>
      <c r="F230" s="2">
        <v>22.3</v>
      </c>
      <c r="G230" s="2">
        <v>4.6399999999999997</v>
      </c>
      <c r="H230" s="8">
        <f t="shared" si="90"/>
        <v>22.3</v>
      </c>
      <c r="I230" s="5">
        <f t="shared" si="91"/>
        <v>3.4666666666666663</v>
      </c>
      <c r="J230" s="5">
        <f t="shared" si="100"/>
        <v>3.4666666666666663</v>
      </c>
      <c r="K230" s="5">
        <f t="shared" si="92"/>
        <v>0.55437100213219614</v>
      </c>
      <c r="L230" s="4">
        <f t="shared" si="93"/>
        <v>19.634954084936208</v>
      </c>
      <c r="M230" s="38">
        <f t="shared" si="94"/>
        <v>0.1765558835366092</v>
      </c>
      <c r="N230" s="38">
        <f t="shared" si="95"/>
        <v>0.89200000000000002</v>
      </c>
      <c r="O230" s="41">
        <v>223</v>
      </c>
      <c r="P230" s="2"/>
      <c r="Q230" s="2"/>
      <c r="R230" s="2">
        <v>22.3</v>
      </c>
      <c r="S230" s="2">
        <v>9.39</v>
      </c>
      <c r="T230" s="2">
        <v>22.3</v>
      </c>
      <c r="U230" s="2">
        <v>6.08</v>
      </c>
      <c r="V230" s="8">
        <f t="shared" si="96"/>
        <v>22.3</v>
      </c>
      <c r="W230" s="5">
        <f t="shared" si="97"/>
        <v>7.7350000000000003</v>
      </c>
      <c r="X230" s="5">
        <f t="shared" si="87"/>
        <v>0.49871050934880723</v>
      </c>
      <c r="Y230" s="4">
        <f t="shared" si="101"/>
        <v>19.634954084936208</v>
      </c>
      <c r="Z230" s="38">
        <f t="shared" si="102"/>
        <v>0.39394031514105937</v>
      </c>
      <c r="AA230" s="38">
        <f t="shared" si="103"/>
        <v>0.89200000000000002</v>
      </c>
      <c r="AB230" s="38">
        <f t="shared" si="104"/>
        <v>4.4163712459760018E-4</v>
      </c>
      <c r="AC230" s="2">
        <v>22.3</v>
      </c>
      <c r="AD230" s="2">
        <v>10.76</v>
      </c>
      <c r="AE230" s="2">
        <v>22.3</v>
      </c>
      <c r="AF230" s="2">
        <v>9.01</v>
      </c>
      <c r="AG230" s="2">
        <v>22.3</v>
      </c>
      <c r="AH230" s="2">
        <v>10.81</v>
      </c>
      <c r="AI230" s="1">
        <f t="shared" si="105"/>
        <v>22.3</v>
      </c>
      <c r="AJ230" s="4">
        <f t="shared" si="106"/>
        <v>10.193333333333333</v>
      </c>
      <c r="AK230" s="5">
        <f t="shared" si="88"/>
        <v>0.84826629680998622</v>
      </c>
      <c r="AL230" s="4">
        <f t="shared" si="107"/>
        <v>19.634954084936208</v>
      </c>
      <c r="AM230" s="38">
        <f t="shared" si="108"/>
        <v>0.51914220370668362</v>
      </c>
      <c r="AN230" s="38">
        <f t="shared" si="109"/>
        <v>0.89200000000000002</v>
      </c>
      <c r="AO230" s="38">
        <f t="shared" si="110"/>
        <v>5.8199798621825529E-4</v>
      </c>
      <c r="AP230" s="2">
        <v>22.3</v>
      </c>
      <c r="AQ230" s="2">
        <v>4.32</v>
      </c>
      <c r="AR230" s="2">
        <v>22.3</v>
      </c>
      <c r="AS230" s="2">
        <v>2.83</v>
      </c>
      <c r="AT230" s="2">
        <v>22.3</v>
      </c>
      <c r="AU230" s="2">
        <v>2.83</v>
      </c>
      <c r="AV230" s="8">
        <f t="shared" si="98"/>
        <v>22.3</v>
      </c>
      <c r="AW230" s="5">
        <f t="shared" si="99"/>
        <v>3.5750000000000002</v>
      </c>
      <c r="AX230" s="5">
        <f t="shared" si="89"/>
        <v>0.36742034943473795</v>
      </c>
      <c r="AY230" s="4">
        <f t="shared" si="111"/>
        <v>19.634954084936208</v>
      </c>
      <c r="AZ230" s="38">
        <f t="shared" si="112"/>
        <v>0.18207325489712828</v>
      </c>
      <c r="BA230" s="38">
        <f t="shared" si="113"/>
        <v>0.89200000000000002</v>
      </c>
      <c r="BB230" s="38">
        <f t="shared" si="114"/>
        <v>2.041179987635967E-4</v>
      </c>
    </row>
    <row r="231" spans="2:54" x14ac:dyDescent="0.25">
      <c r="B231" s="2">
        <v>22.4</v>
      </c>
      <c r="C231" s="2">
        <v>3.23</v>
      </c>
      <c r="D231" s="2">
        <v>22.4</v>
      </c>
      <c r="E231" s="2">
        <v>4</v>
      </c>
      <c r="F231" s="2">
        <v>22.4</v>
      </c>
      <c r="G231" s="2">
        <v>3.82</v>
      </c>
      <c r="H231" s="8">
        <f t="shared" si="90"/>
        <v>22.399999999999995</v>
      </c>
      <c r="I231" s="5">
        <f t="shared" si="91"/>
        <v>3.6833333333333336</v>
      </c>
      <c r="J231" s="5">
        <f t="shared" si="100"/>
        <v>3.6833333333333336</v>
      </c>
      <c r="K231" s="5">
        <f t="shared" si="92"/>
        <v>0.58901918976545853</v>
      </c>
      <c r="L231" s="4">
        <f t="shared" si="93"/>
        <v>19.634954084936208</v>
      </c>
      <c r="M231" s="38">
        <f t="shared" si="94"/>
        <v>0.1875906262576473</v>
      </c>
      <c r="N231" s="38">
        <f t="shared" si="95"/>
        <v>0.8959999999999998</v>
      </c>
      <c r="O231" s="41">
        <v>224</v>
      </c>
      <c r="P231" s="2"/>
      <c r="Q231" s="2"/>
      <c r="R231" s="2">
        <v>22.4</v>
      </c>
      <c r="S231" s="2">
        <v>9.3699999999999992</v>
      </c>
      <c r="T231" s="2">
        <v>22.4</v>
      </c>
      <c r="U231" s="2">
        <v>6.59</v>
      </c>
      <c r="V231" s="8">
        <f t="shared" si="96"/>
        <v>22.4</v>
      </c>
      <c r="W231" s="5">
        <f t="shared" si="97"/>
        <v>7.9799999999999995</v>
      </c>
      <c r="X231" s="5">
        <f t="shared" si="87"/>
        <v>0.5145067698259187</v>
      </c>
      <c r="Y231" s="4">
        <f t="shared" si="101"/>
        <v>19.634954084936208</v>
      </c>
      <c r="Z231" s="38">
        <f t="shared" si="102"/>
        <v>0.4064180626794639</v>
      </c>
      <c r="AA231" s="38">
        <f t="shared" si="103"/>
        <v>0.89599999999999991</v>
      </c>
      <c r="AB231" s="38">
        <f t="shared" si="104"/>
        <v>4.5359158781190173E-4</v>
      </c>
      <c r="AC231" s="2">
        <v>22.4</v>
      </c>
      <c r="AD231" s="2">
        <v>9.6999999999999993</v>
      </c>
      <c r="AE231" s="2">
        <v>22.4</v>
      </c>
      <c r="AF231" s="2">
        <v>8.49</v>
      </c>
      <c r="AG231" s="2">
        <v>22.4</v>
      </c>
      <c r="AH231" s="2">
        <v>9.36</v>
      </c>
      <c r="AI231" s="1">
        <f t="shared" si="105"/>
        <v>22.399999999999995</v>
      </c>
      <c r="AJ231" s="4">
        <f t="shared" si="106"/>
        <v>9.1833333333333318</v>
      </c>
      <c r="AK231" s="5">
        <f t="shared" si="88"/>
        <v>0.76421636615811361</v>
      </c>
      <c r="AL231" s="4">
        <f t="shared" si="107"/>
        <v>19.634954084936208</v>
      </c>
      <c r="AM231" s="38">
        <f t="shared" si="108"/>
        <v>0.46770332609938303</v>
      </c>
      <c r="AN231" s="38">
        <f t="shared" si="109"/>
        <v>0.8959999999999998</v>
      </c>
      <c r="AO231" s="38">
        <f t="shared" si="110"/>
        <v>5.2199031930734723E-4</v>
      </c>
      <c r="AP231" s="2">
        <v>22.4</v>
      </c>
      <c r="AQ231" s="2">
        <v>4.3499999999999996</v>
      </c>
      <c r="AR231" s="2">
        <v>22.4</v>
      </c>
      <c r="AS231" s="2">
        <v>3.14</v>
      </c>
      <c r="AT231" s="2">
        <v>22.4</v>
      </c>
      <c r="AU231" s="2">
        <v>2.87</v>
      </c>
      <c r="AV231" s="8">
        <f t="shared" si="98"/>
        <v>22.4</v>
      </c>
      <c r="AW231" s="5">
        <f t="shared" si="99"/>
        <v>3.7450000000000001</v>
      </c>
      <c r="AX231" s="5">
        <f t="shared" si="89"/>
        <v>0.38489208633093525</v>
      </c>
      <c r="AY231" s="4">
        <f t="shared" si="111"/>
        <v>19.634954084936208</v>
      </c>
      <c r="AZ231" s="38">
        <f t="shared" si="112"/>
        <v>0.19073128380132737</v>
      </c>
      <c r="BA231" s="38">
        <f t="shared" si="113"/>
        <v>0.89599999999999991</v>
      </c>
      <c r="BB231" s="38">
        <f t="shared" si="114"/>
        <v>2.1286973638541006E-4</v>
      </c>
    </row>
    <row r="232" spans="2:54" x14ac:dyDescent="0.25">
      <c r="B232" s="2">
        <v>22.5</v>
      </c>
      <c r="C232" s="2">
        <v>3.37</v>
      </c>
      <c r="D232" s="2">
        <v>22.5</v>
      </c>
      <c r="E232" s="2">
        <v>3.55</v>
      </c>
      <c r="F232" s="2">
        <v>22.5</v>
      </c>
      <c r="G232" s="2">
        <v>3.63</v>
      </c>
      <c r="H232" s="8">
        <f t="shared" si="90"/>
        <v>22.5</v>
      </c>
      <c r="I232" s="5">
        <f t="shared" si="91"/>
        <v>3.5166666666666671</v>
      </c>
      <c r="J232" s="5">
        <f t="shared" si="100"/>
        <v>3.5166666666666671</v>
      </c>
      <c r="K232" s="5">
        <f t="shared" si="92"/>
        <v>0.56236673773987211</v>
      </c>
      <c r="L232" s="4">
        <f t="shared" si="93"/>
        <v>19.634954084936208</v>
      </c>
      <c r="M232" s="38">
        <f t="shared" si="94"/>
        <v>0.17910236262607956</v>
      </c>
      <c r="N232" s="38">
        <f t="shared" si="95"/>
        <v>0.9</v>
      </c>
      <c r="O232" s="41">
        <v>225</v>
      </c>
      <c r="P232" s="2"/>
      <c r="Q232" s="2"/>
      <c r="R232" s="2">
        <v>22.5</v>
      </c>
      <c r="S232" s="2">
        <v>8.51</v>
      </c>
      <c r="T232" s="2">
        <v>22.5</v>
      </c>
      <c r="U232" s="2">
        <v>6.92</v>
      </c>
      <c r="V232" s="8">
        <f t="shared" si="96"/>
        <v>22.5</v>
      </c>
      <c r="W232" s="5">
        <f t="shared" si="97"/>
        <v>7.7149999999999999</v>
      </c>
      <c r="X232" s="5">
        <f t="shared" si="87"/>
        <v>0.49742101869761446</v>
      </c>
      <c r="Y232" s="4">
        <f t="shared" si="101"/>
        <v>19.634954084936208</v>
      </c>
      <c r="Z232" s="38">
        <f t="shared" si="102"/>
        <v>0.39292172350527121</v>
      </c>
      <c r="AA232" s="38">
        <f t="shared" si="103"/>
        <v>0.9</v>
      </c>
      <c r="AB232" s="38">
        <f t="shared" si="104"/>
        <v>4.3657969278363469E-4</v>
      </c>
      <c r="AC232" s="2">
        <v>22.5</v>
      </c>
      <c r="AD232" s="2">
        <v>9.44</v>
      </c>
      <c r="AE232" s="2">
        <v>22.5</v>
      </c>
      <c r="AF232" s="2">
        <v>7.89</v>
      </c>
      <c r="AG232" s="2">
        <v>22.5</v>
      </c>
      <c r="AH232" s="2">
        <v>9</v>
      </c>
      <c r="AI232" s="1">
        <f t="shared" si="105"/>
        <v>22.5</v>
      </c>
      <c r="AJ232" s="4">
        <f t="shared" si="106"/>
        <v>8.7766666666666655</v>
      </c>
      <c r="AK232" s="5">
        <f t="shared" si="88"/>
        <v>0.73037447988904292</v>
      </c>
      <c r="AL232" s="4">
        <f t="shared" si="107"/>
        <v>19.634954084936208</v>
      </c>
      <c r="AM232" s="38">
        <f t="shared" si="108"/>
        <v>0.44699196283835774</v>
      </c>
      <c r="AN232" s="38">
        <f t="shared" si="109"/>
        <v>0.9</v>
      </c>
      <c r="AO232" s="38">
        <f t="shared" si="110"/>
        <v>4.9665773648706411E-4</v>
      </c>
      <c r="AP232" s="2">
        <v>22.5</v>
      </c>
      <c r="AQ232" s="2">
        <v>3.45</v>
      </c>
      <c r="AR232" s="2">
        <v>22.5</v>
      </c>
      <c r="AS232" s="2">
        <v>3.92</v>
      </c>
      <c r="AT232" s="2">
        <v>22.5</v>
      </c>
      <c r="AU232" s="2">
        <v>3.04</v>
      </c>
      <c r="AV232" s="8">
        <f t="shared" si="98"/>
        <v>22.5</v>
      </c>
      <c r="AW232" s="5">
        <f t="shared" si="99"/>
        <v>3.6850000000000001</v>
      </c>
      <c r="AX232" s="5">
        <f t="shared" si="89"/>
        <v>0.37872559095580677</v>
      </c>
      <c r="AY232" s="4">
        <f t="shared" si="111"/>
        <v>19.634954084936208</v>
      </c>
      <c r="AZ232" s="38">
        <f t="shared" si="112"/>
        <v>0.18767550889396298</v>
      </c>
      <c r="BA232" s="38">
        <f t="shared" si="113"/>
        <v>0.9</v>
      </c>
      <c r="BB232" s="38">
        <f t="shared" si="114"/>
        <v>2.0852834321551442E-4</v>
      </c>
    </row>
    <row r="233" spans="2:54" x14ac:dyDescent="0.25">
      <c r="B233" s="2">
        <v>22.6</v>
      </c>
      <c r="C233" s="2">
        <v>2.8</v>
      </c>
      <c r="D233" s="2">
        <v>22.6</v>
      </c>
      <c r="E233" s="2">
        <v>3.01</v>
      </c>
      <c r="F233" s="2">
        <v>22.6</v>
      </c>
      <c r="G233" s="2">
        <v>3.42</v>
      </c>
      <c r="H233" s="8">
        <f t="shared" si="90"/>
        <v>22.600000000000005</v>
      </c>
      <c r="I233" s="5">
        <f t="shared" si="91"/>
        <v>3.0766666666666667</v>
      </c>
      <c r="J233" s="5">
        <f t="shared" si="100"/>
        <v>3.0766666666666667</v>
      </c>
      <c r="K233" s="5">
        <f t="shared" si="92"/>
        <v>0.49200426439232414</v>
      </c>
      <c r="L233" s="4">
        <f t="shared" si="93"/>
        <v>19.634954084936208</v>
      </c>
      <c r="M233" s="38">
        <f t="shared" si="94"/>
        <v>0.15669334663874068</v>
      </c>
      <c r="N233" s="38">
        <f t="shared" si="95"/>
        <v>0.90400000000000025</v>
      </c>
      <c r="O233" s="41">
        <v>226</v>
      </c>
      <c r="P233" s="2"/>
      <c r="Q233" s="2"/>
      <c r="R233" s="2">
        <v>22.6</v>
      </c>
      <c r="S233" s="2">
        <v>8.09</v>
      </c>
      <c r="T233" s="2">
        <v>22.6</v>
      </c>
      <c r="U233" s="2">
        <v>6.8</v>
      </c>
      <c r="V233" s="8">
        <f t="shared" si="96"/>
        <v>22.6</v>
      </c>
      <c r="W233" s="5">
        <f t="shared" si="97"/>
        <v>7.4450000000000003</v>
      </c>
      <c r="X233" s="5">
        <f t="shared" si="87"/>
        <v>0.48001289490651194</v>
      </c>
      <c r="Y233" s="4">
        <f t="shared" si="101"/>
        <v>19.634954084936208</v>
      </c>
      <c r="Z233" s="38">
        <f t="shared" si="102"/>
        <v>0.37917073642213145</v>
      </c>
      <c r="AA233" s="38">
        <f t="shared" si="103"/>
        <v>0.90400000000000003</v>
      </c>
      <c r="AB233" s="38">
        <f t="shared" si="104"/>
        <v>4.1943665533421623E-4</v>
      </c>
      <c r="AC233" s="2">
        <v>22.6</v>
      </c>
      <c r="AD233" s="2">
        <v>9.41</v>
      </c>
      <c r="AE233" s="2">
        <v>22.6</v>
      </c>
      <c r="AF233" s="2">
        <v>10.01</v>
      </c>
      <c r="AG233" s="2">
        <v>22.6</v>
      </c>
      <c r="AH233" s="2">
        <v>10.130000000000001</v>
      </c>
      <c r="AI233" s="1">
        <f t="shared" si="105"/>
        <v>22.600000000000005</v>
      </c>
      <c r="AJ233" s="4">
        <f t="shared" si="106"/>
        <v>9.8500000000000014</v>
      </c>
      <c r="AK233" s="5">
        <f t="shared" si="88"/>
        <v>0.81969486823855775</v>
      </c>
      <c r="AL233" s="4">
        <f t="shared" si="107"/>
        <v>19.634954084936208</v>
      </c>
      <c r="AM233" s="38">
        <f t="shared" si="108"/>
        <v>0.50165638062565421</v>
      </c>
      <c r="AN233" s="38">
        <f t="shared" si="109"/>
        <v>0.90400000000000025</v>
      </c>
      <c r="AO233" s="38">
        <f t="shared" si="110"/>
        <v>5.5492962458590048E-4</v>
      </c>
      <c r="AP233" s="2">
        <v>22.6</v>
      </c>
      <c r="AQ233" s="2">
        <v>4.03</v>
      </c>
      <c r="AR233" s="2">
        <v>22.6</v>
      </c>
      <c r="AS233" s="2">
        <v>3.82</v>
      </c>
      <c r="AT233" s="2">
        <v>22.6</v>
      </c>
      <c r="AU233" s="2">
        <v>3.76</v>
      </c>
      <c r="AV233" s="8">
        <f t="shared" si="98"/>
        <v>22.6</v>
      </c>
      <c r="AW233" s="5">
        <f t="shared" si="99"/>
        <v>3.9249999999999998</v>
      </c>
      <c r="AX233" s="5">
        <f t="shared" si="89"/>
        <v>0.40339157245632062</v>
      </c>
      <c r="AY233" s="4">
        <f t="shared" si="111"/>
        <v>19.634954084936208</v>
      </c>
      <c r="AZ233" s="38">
        <f t="shared" si="112"/>
        <v>0.19989860852342053</v>
      </c>
      <c r="BA233" s="38">
        <f t="shared" si="113"/>
        <v>0.90400000000000003</v>
      </c>
      <c r="BB233" s="38">
        <f t="shared" si="114"/>
        <v>2.2112677934006696E-4</v>
      </c>
    </row>
    <row r="234" spans="2:54" x14ac:dyDescent="0.25">
      <c r="B234" s="2">
        <v>22.7</v>
      </c>
      <c r="C234" s="2">
        <v>2.6</v>
      </c>
      <c r="D234" s="2">
        <v>22.7</v>
      </c>
      <c r="E234" s="2">
        <v>3.4</v>
      </c>
      <c r="F234" s="2">
        <v>22.7</v>
      </c>
      <c r="G234" s="2">
        <v>3.51</v>
      </c>
      <c r="H234" s="8">
        <f t="shared" si="90"/>
        <v>22.7</v>
      </c>
      <c r="I234" s="5">
        <f t="shared" si="91"/>
        <v>3.17</v>
      </c>
      <c r="J234" s="5">
        <f t="shared" si="100"/>
        <v>3.17</v>
      </c>
      <c r="K234" s="5">
        <f t="shared" si="92"/>
        <v>0.50692963752665243</v>
      </c>
      <c r="L234" s="4">
        <f t="shared" si="93"/>
        <v>19.634954084936208</v>
      </c>
      <c r="M234" s="38">
        <f t="shared" si="94"/>
        <v>0.16144677427241863</v>
      </c>
      <c r="N234" s="38">
        <f t="shared" si="95"/>
        <v>0.90799999999999992</v>
      </c>
      <c r="O234" s="41">
        <v>227</v>
      </c>
      <c r="P234" s="2"/>
      <c r="Q234" s="2"/>
      <c r="R234" s="2">
        <v>22.7</v>
      </c>
      <c r="S234" s="2">
        <v>7.73</v>
      </c>
      <c r="T234" s="2">
        <v>22.7</v>
      </c>
      <c r="U234" s="2">
        <v>6.85</v>
      </c>
      <c r="V234" s="8">
        <f t="shared" si="96"/>
        <v>22.7</v>
      </c>
      <c r="W234" s="5">
        <f t="shared" si="97"/>
        <v>7.29</v>
      </c>
      <c r="X234" s="5">
        <f t="shared" si="87"/>
        <v>0.47001934235976789</v>
      </c>
      <c r="Y234" s="4">
        <f t="shared" si="101"/>
        <v>19.634954084936208</v>
      </c>
      <c r="Z234" s="38">
        <f t="shared" ref="Z234:Z257" si="115">W234/Y234</f>
        <v>0.37127665124477344</v>
      </c>
      <c r="AA234" s="38">
        <f t="shared" ref="AA234:AA257" si="116">V234/25</f>
        <v>0.90799999999999992</v>
      </c>
      <c r="AB234" s="38">
        <f t="shared" si="104"/>
        <v>4.0889499035768007E-4</v>
      </c>
      <c r="AC234" s="2">
        <v>22.7</v>
      </c>
      <c r="AD234" s="2">
        <v>10.54</v>
      </c>
      <c r="AE234" s="2">
        <v>22.7</v>
      </c>
      <c r="AF234" s="2">
        <v>12.38</v>
      </c>
      <c r="AG234" s="2">
        <v>22.7</v>
      </c>
      <c r="AH234" s="2">
        <v>11.24</v>
      </c>
      <c r="AI234" s="1">
        <f t="shared" si="105"/>
        <v>22.7</v>
      </c>
      <c r="AJ234" s="4">
        <f t="shared" si="106"/>
        <v>11.386666666666668</v>
      </c>
      <c r="AK234" s="5">
        <f t="shared" si="88"/>
        <v>0.94757281553398076</v>
      </c>
      <c r="AL234" s="4">
        <f t="shared" si="107"/>
        <v>19.634954084936208</v>
      </c>
      <c r="AM234" s="38">
        <f t="shared" si="108"/>
        <v>0.57991817130870882</v>
      </c>
      <c r="AN234" s="38">
        <f t="shared" si="109"/>
        <v>0.90799999999999992</v>
      </c>
      <c r="AO234" s="38">
        <f t="shared" si="110"/>
        <v>6.3867640011972351E-4</v>
      </c>
      <c r="AP234" s="2">
        <v>22.7</v>
      </c>
      <c r="AQ234" s="2">
        <v>3.52</v>
      </c>
      <c r="AR234" s="2">
        <v>22.7</v>
      </c>
      <c r="AS234" s="2">
        <v>3.28</v>
      </c>
      <c r="AT234" s="2">
        <v>22.7</v>
      </c>
      <c r="AU234" s="2">
        <v>3.47</v>
      </c>
      <c r="AV234" s="8">
        <f t="shared" si="98"/>
        <v>22.7</v>
      </c>
      <c r="AW234" s="5">
        <f t="shared" si="99"/>
        <v>3.4</v>
      </c>
      <c r="AX234" s="5">
        <f t="shared" si="89"/>
        <v>0.34943473792394653</v>
      </c>
      <c r="AY234" s="4">
        <f t="shared" si="111"/>
        <v>19.634954084936208</v>
      </c>
      <c r="AZ234" s="38">
        <f t="shared" si="112"/>
        <v>0.17316057808398211</v>
      </c>
      <c r="BA234" s="38">
        <f t="shared" si="113"/>
        <v>0.90799999999999992</v>
      </c>
      <c r="BB234" s="38">
        <f t="shared" si="114"/>
        <v>1.9070548247134594E-4</v>
      </c>
    </row>
    <row r="235" spans="2:54" x14ac:dyDescent="0.25">
      <c r="B235" s="2">
        <v>22.8</v>
      </c>
      <c r="C235" s="2">
        <v>2.5299999999999998</v>
      </c>
      <c r="D235" s="2">
        <v>22.8</v>
      </c>
      <c r="E235" s="2">
        <v>3.42</v>
      </c>
      <c r="F235" s="2">
        <v>22.8</v>
      </c>
      <c r="G235" s="2">
        <v>3.68</v>
      </c>
      <c r="H235" s="8">
        <f t="shared" si="90"/>
        <v>22.8</v>
      </c>
      <c r="I235" s="5">
        <f t="shared" si="91"/>
        <v>3.2099999999999995</v>
      </c>
      <c r="J235" s="5">
        <f t="shared" si="100"/>
        <v>3.2099999999999995</v>
      </c>
      <c r="K235" s="5">
        <f t="shared" si="92"/>
        <v>0.5133262260127931</v>
      </c>
      <c r="L235" s="4">
        <f t="shared" si="93"/>
        <v>19.634954084936208</v>
      </c>
      <c r="M235" s="38">
        <f t="shared" si="94"/>
        <v>0.16348395754399486</v>
      </c>
      <c r="N235" s="38">
        <f t="shared" si="95"/>
        <v>0.91200000000000003</v>
      </c>
      <c r="O235" s="41">
        <v>228</v>
      </c>
      <c r="P235" s="2"/>
      <c r="Q235" s="2"/>
      <c r="R235" s="2">
        <v>22.8</v>
      </c>
      <c r="S235" s="2">
        <v>7.83</v>
      </c>
      <c r="T235" s="2">
        <v>22.8</v>
      </c>
      <c r="U235" s="2">
        <v>6.46</v>
      </c>
      <c r="V235" s="8">
        <f t="shared" si="96"/>
        <v>22.8</v>
      </c>
      <c r="W235" s="5">
        <f t="shared" si="97"/>
        <v>7.1449999999999996</v>
      </c>
      <c r="X235" s="5">
        <f t="shared" si="87"/>
        <v>0.46067053513862022</v>
      </c>
      <c r="Y235" s="4">
        <f t="shared" si="101"/>
        <v>19.634954084936208</v>
      </c>
      <c r="Z235" s="38">
        <f t="shared" si="115"/>
        <v>0.36389186188530948</v>
      </c>
      <c r="AA235" s="38">
        <f t="shared" si="116"/>
        <v>0.91200000000000003</v>
      </c>
      <c r="AB235" s="38">
        <f t="shared" si="104"/>
        <v>3.9900423452336563E-4</v>
      </c>
      <c r="AC235" s="2">
        <v>22.8</v>
      </c>
      <c r="AD235" s="2">
        <v>10.14</v>
      </c>
      <c r="AE235" s="2">
        <v>22.8</v>
      </c>
      <c r="AF235" s="2">
        <v>12.24</v>
      </c>
      <c r="AG235" s="2">
        <v>22.8</v>
      </c>
      <c r="AH235" s="2">
        <v>11.34</v>
      </c>
      <c r="AI235" s="1">
        <f t="shared" si="105"/>
        <v>22.8</v>
      </c>
      <c r="AJ235" s="4">
        <f t="shared" si="106"/>
        <v>11.24</v>
      </c>
      <c r="AK235" s="5">
        <f t="shared" si="88"/>
        <v>0.93536754507628306</v>
      </c>
      <c r="AL235" s="4">
        <f t="shared" si="107"/>
        <v>19.634954084936208</v>
      </c>
      <c r="AM235" s="38">
        <f t="shared" si="108"/>
        <v>0.57244849931292918</v>
      </c>
      <c r="AN235" s="38">
        <f t="shared" si="109"/>
        <v>0.91200000000000003</v>
      </c>
      <c r="AO235" s="38">
        <f t="shared" si="110"/>
        <v>6.2768475801856262E-4</v>
      </c>
      <c r="AP235" s="2">
        <v>22.8</v>
      </c>
      <c r="AQ235" s="2">
        <v>3.01</v>
      </c>
      <c r="AR235" s="2">
        <v>22.8</v>
      </c>
      <c r="AS235" s="2">
        <v>3.24</v>
      </c>
      <c r="AT235" s="2">
        <v>22.8</v>
      </c>
      <c r="AU235" s="2">
        <v>3.11</v>
      </c>
      <c r="AV235" s="8">
        <f t="shared" si="98"/>
        <v>22.8</v>
      </c>
      <c r="AW235" s="5">
        <f t="shared" si="99"/>
        <v>3.125</v>
      </c>
      <c r="AX235" s="5">
        <f t="shared" si="89"/>
        <v>0.32117163412127442</v>
      </c>
      <c r="AY235" s="4">
        <f t="shared" si="111"/>
        <v>19.634954084936208</v>
      </c>
      <c r="AZ235" s="38">
        <f t="shared" si="112"/>
        <v>0.15915494309189535</v>
      </c>
      <c r="BA235" s="38">
        <f t="shared" si="113"/>
        <v>0.91200000000000003</v>
      </c>
      <c r="BB235" s="38">
        <f t="shared" si="114"/>
        <v>1.745119990042712E-4</v>
      </c>
    </row>
    <row r="236" spans="2:54" x14ac:dyDescent="0.25">
      <c r="B236" s="2">
        <v>22.9</v>
      </c>
      <c r="C236" s="2">
        <v>2.4300000000000002</v>
      </c>
      <c r="D236" s="2">
        <v>22.9</v>
      </c>
      <c r="E236" s="2">
        <v>2.71</v>
      </c>
      <c r="F236" s="2">
        <v>22.9</v>
      </c>
      <c r="G236" s="2">
        <v>3.71</v>
      </c>
      <c r="H236" s="8">
        <f t="shared" si="90"/>
        <v>22.899999999999995</v>
      </c>
      <c r="I236" s="5">
        <f t="shared" si="91"/>
        <v>2.9500000000000006</v>
      </c>
      <c r="J236" s="5">
        <f t="shared" si="100"/>
        <v>2.9500000000000006</v>
      </c>
      <c r="K236" s="5">
        <f t="shared" si="92"/>
        <v>0.47174840085287861</v>
      </c>
      <c r="L236" s="4">
        <f t="shared" si="93"/>
        <v>19.634954084936208</v>
      </c>
      <c r="M236" s="38">
        <f t="shared" si="94"/>
        <v>0.15024226627874923</v>
      </c>
      <c r="N236" s="38">
        <f t="shared" si="95"/>
        <v>0.91599999999999981</v>
      </c>
      <c r="O236" s="41">
        <v>229</v>
      </c>
      <c r="P236" s="2"/>
      <c r="Q236" s="2"/>
      <c r="R236" s="2">
        <v>22.9</v>
      </c>
      <c r="S236" s="2">
        <v>7.52</v>
      </c>
      <c r="T236" s="2">
        <v>22.9</v>
      </c>
      <c r="U236" s="2">
        <v>6.01</v>
      </c>
      <c r="V236" s="8">
        <f t="shared" si="96"/>
        <v>22.9</v>
      </c>
      <c r="W236" s="5">
        <f t="shared" si="97"/>
        <v>6.7649999999999997</v>
      </c>
      <c r="X236" s="5">
        <f t="shared" si="87"/>
        <v>0.43617021276595741</v>
      </c>
      <c r="Y236" s="4">
        <f t="shared" si="101"/>
        <v>19.634954084936208</v>
      </c>
      <c r="Z236" s="38">
        <f t="shared" si="115"/>
        <v>0.34453862080533498</v>
      </c>
      <c r="AA236" s="38">
        <f t="shared" si="116"/>
        <v>0.91599999999999993</v>
      </c>
      <c r="AB236" s="38">
        <f t="shared" si="104"/>
        <v>3.7613386550800767E-4</v>
      </c>
      <c r="AC236" s="2">
        <v>22.9</v>
      </c>
      <c r="AD236" s="2">
        <v>10.46</v>
      </c>
      <c r="AE236" s="2">
        <v>22.9</v>
      </c>
      <c r="AF236" s="2">
        <v>12.17</v>
      </c>
      <c r="AG236" s="2">
        <v>22.9</v>
      </c>
      <c r="AH236" s="2">
        <v>11.97</v>
      </c>
      <c r="AI236" s="1">
        <f t="shared" si="105"/>
        <v>22.899999999999995</v>
      </c>
      <c r="AJ236" s="4">
        <f t="shared" si="106"/>
        <v>11.533333333333333</v>
      </c>
      <c r="AK236" s="5">
        <f t="shared" si="88"/>
        <v>0.95977808599167824</v>
      </c>
      <c r="AL236" s="4">
        <f t="shared" si="107"/>
        <v>19.634954084936208</v>
      </c>
      <c r="AM236" s="38">
        <f t="shared" si="108"/>
        <v>0.58738784330448834</v>
      </c>
      <c r="AN236" s="38">
        <f t="shared" si="109"/>
        <v>0.91599999999999981</v>
      </c>
      <c r="AO236" s="38">
        <f t="shared" si="110"/>
        <v>6.4125310404420147E-4</v>
      </c>
      <c r="AP236" s="2">
        <v>22.9</v>
      </c>
      <c r="AQ236" s="2">
        <v>2.97</v>
      </c>
      <c r="AR236" s="2">
        <v>22.9</v>
      </c>
      <c r="AS236" s="2">
        <v>3.33</v>
      </c>
      <c r="AT236" s="2">
        <v>22.9</v>
      </c>
      <c r="AU236" s="2">
        <v>3.57</v>
      </c>
      <c r="AV236" s="8">
        <f t="shared" si="98"/>
        <v>22.9</v>
      </c>
      <c r="AW236" s="5">
        <f t="shared" si="99"/>
        <v>3.1500000000000004</v>
      </c>
      <c r="AX236" s="5">
        <f t="shared" si="89"/>
        <v>0.32374100719424465</v>
      </c>
      <c r="AY236" s="4">
        <f t="shared" si="111"/>
        <v>19.634954084936208</v>
      </c>
      <c r="AZ236" s="38">
        <f t="shared" si="112"/>
        <v>0.16042818263663053</v>
      </c>
      <c r="BA236" s="38">
        <f t="shared" si="113"/>
        <v>0.91599999999999993</v>
      </c>
      <c r="BB236" s="38">
        <f t="shared" si="114"/>
        <v>1.7513993737623421E-4</v>
      </c>
    </row>
    <row r="237" spans="2:54" x14ac:dyDescent="0.25">
      <c r="B237" s="2">
        <v>23</v>
      </c>
      <c r="C237" s="2">
        <v>2.75</v>
      </c>
      <c r="D237" s="2">
        <v>23</v>
      </c>
      <c r="E237" s="2">
        <v>3.49</v>
      </c>
      <c r="F237" s="2">
        <v>23</v>
      </c>
      <c r="G237" s="2">
        <v>3.04</v>
      </c>
      <c r="H237" s="8">
        <f t="shared" si="90"/>
        <v>23</v>
      </c>
      <c r="I237" s="5">
        <f t="shared" si="91"/>
        <v>3.0933333333333337</v>
      </c>
      <c r="J237" s="5">
        <f t="shared" si="100"/>
        <v>3.0933333333333337</v>
      </c>
      <c r="K237" s="5">
        <f t="shared" si="92"/>
        <v>0.49466950959488282</v>
      </c>
      <c r="L237" s="4">
        <f t="shared" si="93"/>
        <v>19.634954084936208</v>
      </c>
      <c r="M237" s="38">
        <f t="shared" si="94"/>
        <v>0.15754217300189749</v>
      </c>
      <c r="N237" s="38">
        <f t="shared" si="95"/>
        <v>0.92</v>
      </c>
      <c r="O237" s="41">
        <v>230</v>
      </c>
      <c r="P237" s="2"/>
      <c r="Q237" s="2"/>
      <c r="R237" s="2">
        <v>23</v>
      </c>
      <c r="S237" s="2">
        <v>7.66</v>
      </c>
      <c r="T237" s="2">
        <v>23</v>
      </c>
      <c r="U237" s="2">
        <v>5.95</v>
      </c>
      <c r="V237" s="8">
        <f t="shared" si="96"/>
        <v>23</v>
      </c>
      <c r="W237" s="5">
        <f t="shared" si="97"/>
        <v>6.8049999999999997</v>
      </c>
      <c r="X237" s="5">
        <f t="shared" si="87"/>
        <v>0.43874919406834301</v>
      </c>
      <c r="Y237" s="4">
        <f t="shared" si="101"/>
        <v>19.634954084936208</v>
      </c>
      <c r="Z237" s="38">
        <f t="shared" si="115"/>
        <v>0.34657580407691124</v>
      </c>
      <c r="AA237" s="38">
        <f t="shared" si="116"/>
        <v>0.92</v>
      </c>
      <c r="AB237" s="38">
        <f t="shared" si="104"/>
        <v>3.7671283051838174E-4</v>
      </c>
      <c r="AC237" s="2">
        <v>23</v>
      </c>
      <c r="AD237" s="2">
        <v>10.34</v>
      </c>
      <c r="AE237" s="2">
        <v>23</v>
      </c>
      <c r="AF237" s="2">
        <v>10.45</v>
      </c>
      <c r="AG237" s="2">
        <v>23</v>
      </c>
      <c r="AH237" s="2">
        <v>11.85</v>
      </c>
      <c r="AI237" s="1">
        <f t="shared" si="105"/>
        <v>23</v>
      </c>
      <c r="AJ237" s="4">
        <f t="shared" si="106"/>
        <v>10.88</v>
      </c>
      <c r="AK237" s="5">
        <f t="shared" si="88"/>
        <v>0.90540915395284338</v>
      </c>
      <c r="AL237" s="4">
        <f t="shared" si="107"/>
        <v>19.634954084936208</v>
      </c>
      <c r="AM237" s="38">
        <f t="shared" si="108"/>
        <v>0.55411384986874279</v>
      </c>
      <c r="AN237" s="38">
        <f t="shared" si="109"/>
        <v>0.92</v>
      </c>
      <c r="AO237" s="38">
        <f t="shared" si="110"/>
        <v>6.0229766290080739E-4</v>
      </c>
      <c r="AP237" s="2">
        <v>23</v>
      </c>
      <c r="AQ237" s="2">
        <v>4.38</v>
      </c>
      <c r="AR237" s="2">
        <v>23</v>
      </c>
      <c r="AS237" s="2">
        <v>3.47</v>
      </c>
      <c r="AT237" s="2">
        <v>23</v>
      </c>
      <c r="AU237" s="2">
        <v>3.97</v>
      </c>
      <c r="AV237" s="8">
        <f t="shared" si="98"/>
        <v>23</v>
      </c>
      <c r="AW237" s="5">
        <f t="shared" si="99"/>
        <v>3.9249999999999998</v>
      </c>
      <c r="AX237" s="5">
        <f t="shared" si="89"/>
        <v>0.40339157245632062</v>
      </c>
      <c r="AY237" s="4">
        <f t="shared" si="111"/>
        <v>19.634954084936208</v>
      </c>
      <c r="AZ237" s="38">
        <f t="shared" si="112"/>
        <v>0.19989860852342053</v>
      </c>
      <c r="BA237" s="38">
        <f t="shared" si="113"/>
        <v>0.92</v>
      </c>
      <c r="BB237" s="38">
        <f t="shared" si="114"/>
        <v>2.1728109622110928E-4</v>
      </c>
    </row>
    <row r="238" spans="2:54" x14ac:dyDescent="0.25">
      <c r="B238" s="2">
        <v>23.1</v>
      </c>
      <c r="C238" s="2">
        <v>2.4500000000000002</v>
      </c>
      <c r="D238" s="2">
        <v>23.1</v>
      </c>
      <c r="E238" s="2">
        <v>3.01</v>
      </c>
      <c r="F238" s="2">
        <v>23.1</v>
      </c>
      <c r="G238" s="2">
        <v>2.71</v>
      </c>
      <c r="H238" s="8">
        <f t="shared" si="90"/>
        <v>23.100000000000005</v>
      </c>
      <c r="I238" s="5">
        <f t="shared" si="91"/>
        <v>2.7233333333333332</v>
      </c>
      <c r="J238" s="5">
        <f t="shared" si="100"/>
        <v>2.7233333333333332</v>
      </c>
      <c r="K238" s="5">
        <f t="shared" si="92"/>
        <v>0.43550106609808104</v>
      </c>
      <c r="L238" s="4">
        <f t="shared" si="93"/>
        <v>19.634954084936208</v>
      </c>
      <c r="M238" s="38">
        <f t="shared" si="94"/>
        <v>0.13869822773981705</v>
      </c>
      <c r="N238" s="38">
        <f t="shared" si="95"/>
        <v>0.92400000000000015</v>
      </c>
      <c r="O238" s="41">
        <v>231</v>
      </c>
      <c r="P238" s="2"/>
      <c r="Q238" s="2"/>
      <c r="R238" s="2">
        <v>23.1</v>
      </c>
      <c r="S238" s="2">
        <v>8.4600000000000009</v>
      </c>
      <c r="T238" s="2">
        <v>23.1</v>
      </c>
      <c r="U238" s="2">
        <v>5.46</v>
      </c>
      <c r="V238" s="8">
        <f t="shared" si="96"/>
        <v>23.1</v>
      </c>
      <c r="W238" s="5">
        <f t="shared" si="97"/>
        <v>6.9600000000000009</v>
      </c>
      <c r="X238" s="5">
        <f t="shared" si="87"/>
        <v>0.44874274661508712</v>
      </c>
      <c r="Y238" s="4">
        <f t="shared" si="101"/>
        <v>19.634954084936208</v>
      </c>
      <c r="Z238" s="38">
        <f t="shared" si="115"/>
        <v>0.35446988925426931</v>
      </c>
      <c r="AA238" s="38">
        <f t="shared" si="116"/>
        <v>0.92400000000000004</v>
      </c>
      <c r="AB238" s="38">
        <f t="shared" si="104"/>
        <v>3.8362542127085426E-4</v>
      </c>
      <c r="AC238" s="2">
        <v>23.1</v>
      </c>
      <c r="AD238" s="2">
        <v>8.31</v>
      </c>
      <c r="AE238" s="2">
        <v>23.1</v>
      </c>
      <c r="AF238" s="2">
        <v>9.6300000000000008</v>
      </c>
      <c r="AG238" s="2">
        <v>23.1</v>
      </c>
      <c r="AH238" s="2">
        <v>9.86</v>
      </c>
      <c r="AI238" s="1">
        <f t="shared" si="105"/>
        <v>23.100000000000005</v>
      </c>
      <c r="AJ238" s="4">
        <f t="shared" si="106"/>
        <v>9.2666666666666675</v>
      </c>
      <c r="AK238" s="5">
        <f t="shared" si="88"/>
        <v>0.77115117891816931</v>
      </c>
      <c r="AL238" s="4">
        <f t="shared" si="107"/>
        <v>19.634954084936208</v>
      </c>
      <c r="AM238" s="38">
        <f t="shared" si="108"/>
        <v>0.47194745791516701</v>
      </c>
      <c r="AN238" s="38">
        <f t="shared" si="109"/>
        <v>0.92400000000000015</v>
      </c>
      <c r="AO238" s="38">
        <f t="shared" si="110"/>
        <v>5.1076564709433649E-4</v>
      </c>
      <c r="AP238" s="2">
        <v>23.1</v>
      </c>
      <c r="AQ238" s="2">
        <v>4.5999999999999996</v>
      </c>
      <c r="AR238" s="2">
        <v>23.1</v>
      </c>
      <c r="AS238" s="2">
        <v>3.82</v>
      </c>
      <c r="AT238" s="2">
        <v>23.1</v>
      </c>
      <c r="AU238" s="2">
        <v>4.3899999999999997</v>
      </c>
      <c r="AV238" s="8">
        <f t="shared" si="98"/>
        <v>23.1</v>
      </c>
      <c r="AW238" s="5">
        <f t="shared" si="99"/>
        <v>4.21</v>
      </c>
      <c r="AX238" s="5">
        <f t="shared" si="89"/>
        <v>0.43268242548818087</v>
      </c>
      <c r="AY238" s="4">
        <f t="shared" si="111"/>
        <v>19.634954084936208</v>
      </c>
      <c r="AZ238" s="38">
        <f t="shared" si="112"/>
        <v>0.2144135393334014</v>
      </c>
      <c r="BA238" s="38">
        <f t="shared" si="113"/>
        <v>0.92400000000000004</v>
      </c>
      <c r="BB238" s="38">
        <f t="shared" si="114"/>
        <v>2.3204928499285867E-4</v>
      </c>
    </row>
    <row r="239" spans="2:54" x14ac:dyDescent="0.25">
      <c r="B239" s="2">
        <v>23.2</v>
      </c>
      <c r="C239" s="2">
        <v>2.88</v>
      </c>
      <c r="D239" s="2">
        <v>23.2</v>
      </c>
      <c r="E239" s="2">
        <v>2.39</v>
      </c>
      <c r="F239" s="2">
        <v>23.2</v>
      </c>
      <c r="G239" s="2">
        <v>3.45</v>
      </c>
      <c r="H239" s="8">
        <f t="shared" si="90"/>
        <v>23.2</v>
      </c>
      <c r="I239" s="5">
        <f t="shared" si="91"/>
        <v>2.9066666666666663</v>
      </c>
      <c r="J239" s="5">
        <f t="shared" si="100"/>
        <v>2.9066666666666663</v>
      </c>
      <c r="K239" s="5">
        <f t="shared" si="92"/>
        <v>0.46481876332622596</v>
      </c>
      <c r="L239" s="4">
        <f t="shared" si="93"/>
        <v>19.634954084936208</v>
      </c>
      <c r="M239" s="38">
        <f t="shared" si="94"/>
        <v>0.14803531773454157</v>
      </c>
      <c r="N239" s="38">
        <f t="shared" si="95"/>
        <v>0.92799999999999994</v>
      </c>
      <c r="O239" s="41">
        <v>232</v>
      </c>
      <c r="P239" s="2"/>
      <c r="Q239" s="2"/>
      <c r="R239" s="2">
        <v>23.2</v>
      </c>
      <c r="S239" s="2">
        <v>8.0399999999999991</v>
      </c>
      <c r="T239" s="2">
        <v>23.2</v>
      </c>
      <c r="U239" s="2">
        <v>6.22</v>
      </c>
      <c r="V239" s="8">
        <f t="shared" si="96"/>
        <v>23.2</v>
      </c>
      <c r="W239" s="5">
        <f t="shared" si="97"/>
        <v>7.129999999999999</v>
      </c>
      <c r="X239" s="5">
        <f t="shared" si="87"/>
        <v>0.45970341715022561</v>
      </c>
      <c r="Y239" s="4">
        <f t="shared" si="101"/>
        <v>19.634954084936208</v>
      </c>
      <c r="Z239" s="38">
        <f t="shared" si="115"/>
        <v>0.36312791815846834</v>
      </c>
      <c r="AA239" s="38">
        <f t="shared" si="116"/>
        <v>0.92799999999999994</v>
      </c>
      <c r="AB239" s="38">
        <f t="shared" si="104"/>
        <v>3.9130163594662542E-4</v>
      </c>
      <c r="AC239" s="2">
        <v>23.2</v>
      </c>
      <c r="AD239" s="2">
        <v>7.63</v>
      </c>
      <c r="AE239" s="2">
        <v>23.2</v>
      </c>
      <c r="AF239" s="2">
        <v>8.74</v>
      </c>
      <c r="AG239" s="2">
        <v>23.2</v>
      </c>
      <c r="AH239" s="2">
        <v>9.6</v>
      </c>
      <c r="AI239" s="1">
        <f t="shared" si="105"/>
        <v>23.2</v>
      </c>
      <c r="AJ239" s="4">
        <f t="shared" si="106"/>
        <v>8.6566666666666663</v>
      </c>
      <c r="AK239" s="5">
        <f t="shared" si="88"/>
        <v>0.7203883495145631</v>
      </c>
      <c r="AL239" s="4">
        <f t="shared" si="107"/>
        <v>19.634954084936208</v>
      </c>
      <c r="AM239" s="38">
        <f t="shared" si="108"/>
        <v>0.44088041302362896</v>
      </c>
      <c r="AN239" s="38">
        <f t="shared" si="109"/>
        <v>0.92799999999999994</v>
      </c>
      <c r="AO239" s="38">
        <f t="shared" si="110"/>
        <v>4.7508665196511747E-4</v>
      </c>
      <c r="AP239" s="2">
        <v>23.2</v>
      </c>
      <c r="AQ239" s="2">
        <v>4.42</v>
      </c>
      <c r="AR239" s="2">
        <v>23.2</v>
      </c>
      <c r="AS239" s="2">
        <v>3.39</v>
      </c>
      <c r="AT239" s="2">
        <v>23.2</v>
      </c>
      <c r="AU239" s="2">
        <v>5.07</v>
      </c>
      <c r="AV239" s="8">
        <f t="shared" si="98"/>
        <v>23.2</v>
      </c>
      <c r="AW239" s="5">
        <f t="shared" si="99"/>
        <v>3.9050000000000002</v>
      </c>
      <c r="AX239" s="5">
        <f t="shared" si="89"/>
        <v>0.40133607399794452</v>
      </c>
      <c r="AY239" s="4">
        <f t="shared" si="111"/>
        <v>19.634954084936208</v>
      </c>
      <c r="AZ239" s="38">
        <f t="shared" si="112"/>
        <v>0.19888001688763243</v>
      </c>
      <c r="BA239" s="38">
        <f t="shared" si="113"/>
        <v>0.92799999999999994</v>
      </c>
      <c r="BB239" s="38">
        <f t="shared" si="114"/>
        <v>2.14310363025466E-4</v>
      </c>
    </row>
    <row r="240" spans="2:54" x14ac:dyDescent="0.25">
      <c r="B240" s="2">
        <v>23.3</v>
      </c>
      <c r="C240" s="2">
        <v>2.91</v>
      </c>
      <c r="D240" s="2">
        <v>23.3</v>
      </c>
      <c r="E240" s="2">
        <v>2.54</v>
      </c>
      <c r="F240" s="2">
        <v>23.3</v>
      </c>
      <c r="G240" s="2">
        <v>3.81</v>
      </c>
      <c r="H240" s="8">
        <f t="shared" si="90"/>
        <v>23.3</v>
      </c>
      <c r="I240" s="5">
        <f t="shared" si="91"/>
        <v>3.0866666666666664</v>
      </c>
      <c r="J240" s="5">
        <f t="shared" si="100"/>
        <v>3.0866666666666664</v>
      </c>
      <c r="K240" s="5">
        <f t="shared" si="92"/>
        <v>0.49360341151385928</v>
      </c>
      <c r="L240" s="4">
        <f t="shared" si="93"/>
        <v>19.634954084936208</v>
      </c>
      <c r="M240" s="38">
        <f t="shared" si="94"/>
        <v>0.15720264245663473</v>
      </c>
      <c r="N240" s="38">
        <f t="shared" si="95"/>
        <v>0.93200000000000005</v>
      </c>
      <c r="O240" s="41">
        <v>233</v>
      </c>
      <c r="P240" s="2"/>
      <c r="Q240" s="2"/>
      <c r="R240" s="2">
        <v>23.3</v>
      </c>
      <c r="S240" s="2">
        <v>7.58</v>
      </c>
      <c r="T240" s="2">
        <v>23.3</v>
      </c>
      <c r="U240" s="2">
        <v>5.93</v>
      </c>
      <c r="V240" s="8">
        <f t="shared" si="96"/>
        <v>23.3</v>
      </c>
      <c r="W240" s="5">
        <f t="shared" si="97"/>
        <v>6.7549999999999999</v>
      </c>
      <c r="X240" s="5">
        <f t="shared" si="87"/>
        <v>0.43552546744036108</v>
      </c>
      <c r="Y240" s="4">
        <f t="shared" si="101"/>
        <v>19.634954084936208</v>
      </c>
      <c r="Z240" s="38">
        <f t="shared" si="115"/>
        <v>0.34402932498744093</v>
      </c>
      <c r="AA240" s="38">
        <f t="shared" si="116"/>
        <v>0.93200000000000005</v>
      </c>
      <c r="AB240" s="38">
        <f t="shared" si="104"/>
        <v>3.6913017702515122E-4</v>
      </c>
      <c r="AC240" s="2">
        <v>23.3</v>
      </c>
      <c r="AD240" s="2">
        <v>8.9600000000000009</v>
      </c>
      <c r="AE240" s="2">
        <v>23.3</v>
      </c>
      <c r="AF240" s="2">
        <v>7.37</v>
      </c>
      <c r="AG240" s="2">
        <v>23.3</v>
      </c>
      <c r="AH240" s="2">
        <v>9.93</v>
      </c>
      <c r="AI240" s="1">
        <f t="shared" si="105"/>
        <v>23.3</v>
      </c>
      <c r="AJ240" s="4">
        <f t="shared" si="106"/>
        <v>8.7533333333333339</v>
      </c>
      <c r="AK240" s="5">
        <f t="shared" si="88"/>
        <v>0.72843273231622752</v>
      </c>
      <c r="AL240" s="4">
        <f t="shared" si="107"/>
        <v>19.634954084936208</v>
      </c>
      <c r="AM240" s="38">
        <f t="shared" si="108"/>
        <v>0.44580360592993834</v>
      </c>
      <c r="AN240" s="38">
        <f t="shared" si="109"/>
        <v>0.93200000000000005</v>
      </c>
      <c r="AO240" s="38">
        <f t="shared" si="110"/>
        <v>4.7833004928104974E-4</v>
      </c>
      <c r="AP240" s="2">
        <v>23.3</v>
      </c>
      <c r="AQ240" s="2">
        <v>3.52</v>
      </c>
      <c r="AR240" s="2">
        <v>23.3</v>
      </c>
      <c r="AS240" s="2">
        <v>2.54</v>
      </c>
      <c r="AT240" s="2">
        <v>23.3</v>
      </c>
      <c r="AU240" s="2">
        <v>4.76</v>
      </c>
      <c r="AV240" s="8">
        <f t="shared" si="98"/>
        <v>23.3</v>
      </c>
      <c r="AW240" s="5">
        <f t="shared" si="99"/>
        <v>3.0300000000000002</v>
      </c>
      <c r="AX240" s="5">
        <f t="shared" si="89"/>
        <v>0.31140801644398769</v>
      </c>
      <c r="AY240" s="4">
        <f t="shared" si="111"/>
        <v>19.634954084936208</v>
      </c>
      <c r="AZ240" s="38">
        <f t="shared" si="112"/>
        <v>0.15431663282190172</v>
      </c>
      <c r="BA240" s="38">
        <f t="shared" si="113"/>
        <v>0.93200000000000005</v>
      </c>
      <c r="BB240" s="38">
        <f t="shared" si="114"/>
        <v>1.6557578628959412E-4</v>
      </c>
    </row>
    <row r="241" spans="2:54" x14ac:dyDescent="0.25">
      <c r="B241" s="2">
        <v>23.4</v>
      </c>
      <c r="C241" s="2">
        <v>1.78</v>
      </c>
      <c r="D241" s="2">
        <v>23.4</v>
      </c>
      <c r="E241" s="2">
        <v>3.6</v>
      </c>
      <c r="F241" s="2">
        <v>23.4</v>
      </c>
      <c r="G241" s="2">
        <v>3.54</v>
      </c>
      <c r="H241" s="8">
        <f t="shared" si="90"/>
        <v>23.399999999999995</v>
      </c>
      <c r="I241" s="5">
        <f t="shared" si="91"/>
        <v>2.9733333333333332</v>
      </c>
      <c r="J241" s="5">
        <f t="shared" si="100"/>
        <v>2.9733333333333332</v>
      </c>
      <c r="K241" s="5">
        <f t="shared" si="92"/>
        <v>0.47547974413646055</v>
      </c>
      <c r="L241" s="4">
        <f t="shared" si="93"/>
        <v>19.634954084936208</v>
      </c>
      <c r="M241" s="38">
        <f t="shared" si="94"/>
        <v>0.15143062318716868</v>
      </c>
      <c r="N241" s="38">
        <f t="shared" si="95"/>
        <v>0.93599999999999983</v>
      </c>
      <c r="O241" s="41">
        <v>234</v>
      </c>
      <c r="P241" s="2"/>
      <c r="Q241" s="2"/>
      <c r="R241" s="2">
        <v>23.4</v>
      </c>
      <c r="S241" s="2">
        <v>7.39</v>
      </c>
      <c r="T241" s="2">
        <v>23.4</v>
      </c>
      <c r="U241" s="2">
        <v>5.43</v>
      </c>
      <c r="V241" s="8">
        <f t="shared" si="96"/>
        <v>23.4</v>
      </c>
      <c r="W241" s="5">
        <f t="shared" si="97"/>
        <v>6.41</v>
      </c>
      <c r="X241" s="5">
        <f t="shared" si="87"/>
        <v>0.41328175370728565</v>
      </c>
      <c r="Y241" s="4">
        <f t="shared" si="101"/>
        <v>19.634954084936208</v>
      </c>
      <c r="Z241" s="38">
        <f t="shared" si="115"/>
        <v>0.32645861927009573</v>
      </c>
      <c r="AA241" s="38">
        <f t="shared" si="116"/>
        <v>0.93599999999999994</v>
      </c>
      <c r="AB241" s="38">
        <f t="shared" si="104"/>
        <v>3.4878057614326469E-4</v>
      </c>
      <c r="AC241" s="2">
        <v>23.4</v>
      </c>
      <c r="AD241" s="2">
        <v>9.7200000000000006</v>
      </c>
      <c r="AE241" s="2">
        <v>23.4</v>
      </c>
      <c r="AF241" s="2">
        <v>8.1199999999999992</v>
      </c>
      <c r="AG241" s="2">
        <v>23.4</v>
      </c>
      <c r="AH241" s="2">
        <v>10.44</v>
      </c>
      <c r="AI241" s="1">
        <f t="shared" si="105"/>
        <v>23.399999999999995</v>
      </c>
      <c r="AJ241" s="4">
        <f t="shared" si="106"/>
        <v>9.4266666666666676</v>
      </c>
      <c r="AK241" s="5">
        <f t="shared" si="88"/>
        <v>0.78446601941747585</v>
      </c>
      <c r="AL241" s="4">
        <f t="shared" si="107"/>
        <v>19.634954084936208</v>
      </c>
      <c r="AM241" s="38">
        <f t="shared" si="108"/>
        <v>0.48009619100147205</v>
      </c>
      <c r="AN241" s="38">
        <f t="shared" si="109"/>
        <v>0.93599999999999983</v>
      </c>
      <c r="AO241" s="38">
        <f t="shared" si="110"/>
        <v>5.1292328098447883E-4</v>
      </c>
      <c r="AP241" s="2">
        <v>23.4</v>
      </c>
      <c r="AQ241" s="2">
        <v>3.27</v>
      </c>
      <c r="AR241" s="2">
        <v>23.4</v>
      </c>
      <c r="AS241" s="2">
        <v>3.32</v>
      </c>
      <c r="AT241" s="2">
        <v>23.4</v>
      </c>
      <c r="AU241" s="2">
        <v>4.3899999999999997</v>
      </c>
      <c r="AV241" s="8">
        <f t="shared" si="98"/>
        <v>23.4</v>
      </c>
      <c r="AW241" s="5">
        <f t="shared" si="99"/>
        <v>3.2949999999999999</v>
      </c>
      <c r="AX241" s="5">
        <f t="shared" si="89"/>
        <v>0.33864337101747172</v>
      </c>
      <c r="AY241" s="4">
        <f t="shared" si="111"/>
        <v>19.634954084936208</v>
      </c>
      <c r="AZ241" s="38">
        <f t="shared" si="112"/>
        <v>0.16781297199609443</v>
      </c>
      <c r="BA241" s="38">
        <f t="shared" si="113"/>
        <v>0.93599999999999994</v>
      </c>
      <c r="BB241" s="38">
        <f t="shared" si="114"/>
        <v>1.7928736324369064E-4</v>
      </c>
    </row>
    <row r="242" spans="2:54" x14ac:dyDescent="0.25">
      <c r="B242" s="2">
        <v>23.5</v>
      </c>
      <c r="C242" s="2">
        <v>2.0699999999999998</v>
      </c>
      <c r="D242" s="2">
        <v>23.5</v>
      </c>
      <c r="E242" s="2">
        <v>3.22</v>
      </c>
      <c r="F242" s="2">
        <v>23.5</v>
      </c>
      <c r="G242" s="2">
        <v>3.33</v>
      </c>
      <c r="H242" s="8">
        <f t="shared" si="90"/>
        <v>23.5</v>
      </c>
      <c r="I242" s="5">
        <f t="shared" si="91"/>
        <v>2.8733333333333335</v>
      </c>
      <c r="J242" s="5">
        <f t="shared" si="100"/>
        <v>2.8733333333333335</v>
      </c>
      <c r="K242" s="5">
        <f t="shared" si="92"/>
        <v>0.45948827292110878</v>
      </c>
      <c r="L242" s="4">
        <f t="shared" si="93"/>
        <v>19.634954084936208</v>
      </c>
      <c r="M242" s="38">
        <f t="shared" si="94"/>
        <v>0.14633766500822804</v>
      </c>
      <c r="N242" s="38">
        <f t="shared" si="95"/>
        <v>0.94</v>
      </c>
      <c r="O242" s="41">
        <v>235</v>
      </c>
      <c r="P242" s="2"/>
      <c r="Q242" s="2"/>
      <c r="R242" s="2">
        <v>23.5</v>
      </c>
      <c r="S242" s="2">
        <v>7.31</v>
      </c>
      <c r="T242" s="2">
        <v>23.5</v>
      </c>
      <c r="U242" s="2">
        <v>5.81</v>
      </c>
      <c r="V242" s="8">
        <f t="shared" si="96"/>
        <v>23.5</v>
      </c>
      <c r="W242" s="5">
        <f t="shared" si="97"/>
        <v>6.56</v>
      </c>
      <c r="X242" s="5">
        <f t="shared" si="87"/>
        <v>0.42295293359123143</v>
      </c>
      <c r="Y242" s="4">
        <f t="shared" si="101"/>
        <v>19.634954084936208</v>
      </c>
      <c r="Z242" s="38">
        <f t="shared" si="115"/>
        <v>0.33409805653850666</v>
      </c>
      <c r="AA242" s="38">
        <f t="shared" si="116"/>
        <v>0.94</v>
      </c>
      <c r="AB242" s="38">
        <f t="shared" si="104"/>
        <v>3.5542346440266671E-4</v>
      </c>
      <c r="AC242" s="2">
        <v>23.5</v>
      </c>
      <c r="AD242" s="2">
        <v>9.2200000000000006</v>
      </c>
      <c r="AE242" s="2">
        <v>23.5</v>
      </c>
      <c r="AF242" s="2">
        <v>10.62</v>
      </c>
      <c r="AG242" s="2">
        <v>23.5</v>
      </c>
      <c r="AH242" s="2">
        <v>9.5500000000000007</v>
      </c>
      <c r="AI242" s="1">
        <f t="shared" si="105"/>
        <v>23.5</v>
      </c>
      <c r="AJ242" s="4">
        <f t="shared" si="106"/>
        <v>9.7966666666666669</v>
      </c>
      <c r="AK242" s="5">
        <f t="shared" si="88"/>
        <v>0.81525658807212209</v>
      </c>
      <c r="AL242" s="4">
        <f t="shared" si="107"/>
        <v>19.634954084936208</v>
      </c>
      <c r="AM242" s="38">
        <f t="shared" si="108"/>
        <v>0.49894013626355244</v>
      </c>
      <c r="AN242" s="38">
        <f t="shared" si="109"/>
        <v>0.94</v>
      </c>
      <c r="AO242" s="38">
        <f t="shared" si="110"/>
        <v>5.3078737900377922E-4</v>
      </c>
      <c r="AP242" s="2">
        <v>23.5</v>
      </c>
      <c r="AQ242" s="2">
        <v>3.54</v>
      </c>
      <c r="AR242" s="2">
        <v>23.5</v>
      </c>
      <c r="AS242" s="2">
        <v>3.43</v>
      </c>
      <c r="AT242" s="2">
        <v>23.5</v>
      </c>
      <c r="AU242" s="2">
        <v>4.21</v>
      </c>
      <c r="AV242" s="8">
        <f t="shared" si="98"/>
        <v>23.5</v>
      </c>
      <c r="AW242" s="5">
        <f t="shared" si="99"/>
        <v>3.4850000000000003</v>
      </c>
      <c r="AX242" s="5">
        <f t="shared" si="89"/>
        <v>0.35817060637204523</v>
      </c>
      <c r="AY242" s="4">
        <f t="shared" si="111"/>
        <v>19.634954084936208</v>
      </c>
      <c r="AZ242" s="38">
        <f t="shared" si="112"/>
        <v>0.17748959253608168</v>
      </c>
      <c r="BA242" s="38">
        <f t="shared" si="113"/>
        <v>0.94</v>
      </c>
      <c r="BB242" s="38">
        <f t="shared" si="114"/>
        <v>1.888187154639167E-4</v>
      </c>
    </row>
    <row r="243" spans="2:54" x14ac:dyDescent="0.25">
      <c r="B243" s="2">
        <v>23.6</v>
      </c>
      <c r="C243" s="2">
        <v>2.02</v>
      </c>
      <c r="D243" s="2">
        <v>23.6</v>
      </c>
      <c r="E243" s="2">
        <v>2.67</v>
      </c>
      <c r="F243" s="2">
        <v>23.6</v>
      </c>
      <c r="G243" s="2">
        <v>3</v>
      </c>
      <c r="H243" s="8">
        <f t="shared" si="90"/>
        <v>23.600000000000005</v>
      </c>
      <c r="I243" s="5">
        <f t="shared" si="91"/>
        <v>2.563333333333333</v>
      </c>
      <c r="J243" s="5">
        <f t="shared" si="100"/>
        <v>2.563333333333333</v>
      </c>
      <c r="K243" s="5">
        <f t="shared" si="92"/>
        <v>0.4099147121535181</v>
      </c>
      <c r="L243" s="4">
        <f t="shared" si="93"/>
        <v>19.634954084936208</v>
      </c>
      <c r="M243" s="38">
        <f t="shared" si="94"/>
        <v>0.13054949465351201</v>
      </c>
      <c r="N243" s="38">
        <f t="shared" si="95"/>
        <v>0.94400000000000017</v>
      </c>
      <c r="O243" s="41">
        <v>236</v>
      </c>
      <c r="P243" s="2"/>
      <c r="Q243" s="2"/>
      <c r="R243" s="2">
        <v>23.6</v>
      </c>
      <c r="S243" s="2">
        <v>7.67</v>
      </c>
      <c r="T243" s="2">
        <v>23.6</v>
      </c>
      <c r="U243" s="2">
        <v>6.05</v>
      </c>
      <c r="V243" s="8">
        <f t="shared" si="96"/>
        <v>23.6</v>
      </c>
      <c r="W243" s="5">
        <f t="shared" si="97"/>
        <v>6.8599999999999994</v>
      </c>
      <c r="X243" s="5">
        <f t="shared" si="87"/>
        <v>0.4422952933591231</v>
      </c>
      <c r="Y243" s="4">
        <f t="shared" si="101"/>
        <v>19.634954084936208</v>
      </c>
      <c r="Z243" s="38">
        <f t="shared" si="115"/>
        <v>0.34937693107532863</v>
      </c>
      <c r="AA243" s="38">
        <f t="shared" si="116"/>
        <v>0.94400000000000006</v>
      </c>
      <c r="AB243" s="38">
        <f t="shared" si="104"/>
        <v>3.7010268122386505E-4</v>
      </c>
      <c r="AC243" s="2">
        <v>23.6</v>
      </c>
      <c r="AD243" s="2">
        <v>9.1300000000000008</v>
      </c>
      <c r="AE243" s="2">
        <v>23.6</v>
      </c>
      <c r="AF243" s="2">
        <v>10.54</v>
      </c>
      <c r="AG243" s="2">
        <v>23.6</v>
      </c>
      <c r="AH243" s="2">
        <v>10.130000000000001</v>
      </c>
      <c r="AI243" s="1">
        <f t="shared" si="105"/>
        <v>23.600000000000005</v>
      </c>
      <c r="AJ243" s="4">
        <f t="shared" si="106"/>
        <v>9.9333333333333353</v>
      </c>
      <c r="AK243" s="5">
        <f t="shared" si="88"/>
        <v>0.82662968099861323</v>
      </c>
      <c r="AL243" s="4">
        <f t="shared" si="107"/>
        <v>19.634954084936208</v>
      </c>
      <c r="AM243" s="38">
        <f t="shared" si="108"/>
        <v>0.50590051244143808</v>
      </c>
      <c r="AN243" s="38">
        <f t="shared" si="109"/>
        <v>0.94400000000000017</v>
      </c>
      <c r="AO243" s="38">
        <f t="shared" si="110"/>
        <v>5.3591155978965888E-4</v>
      </c>
      <c r="AP243" s="2">
        <v>23.6</v>
      </c>
      <c r="AQ243" s="2">
        <v>3.8</v>
      </c>
      <c r="AR243" s="2">
        <v>23.6</v>
      </c>
      <c r="AS243" s="2">
        <v>3.01</v>
      </c>
      <c r="AT243" s="2">
        <v>23.6</v>
      </c>
      <c r="AU243" s="2">
        <v>3.78</v>
      </c>
      <c r="AV243" s="8">
        <f t="shared" si="98"/>
        <v>23.6</v>
      </c>
      <c r="AW243" s="5">
        <f t="shared" si="99"/>
        <v>3.4049999999999998</v>
      </c>
      <c r="AX243" s="5">
        <f t="shared" si="89"/>
        <v>0.34994861253854054</v>
      </c>
      <c r="AY243" s="4">
        <f t="shared" si="111"/>
        <v>19.634954084936208</v>
      </c>
      <c r="AZ243" s="38">
        <f t="shared" si="112"/>
        <v>0.17341522599292913</v>
      </c>
      <c r="BA243" s="38">
        <f t="shared" si="113"/>
        <v>0.94400000000000006</v>
      </c>
      <c r="BB243" s="38">
        <f t="shared" si="114"/>
        <v>1.8370256990776391E-4</v>
      </c>
    </row>
    <row r="244" spans="2:54" x14ac:dyDescent="0.25">
      <c r="B244" s="2">
        <v>23.7</v>
      </c>
      <c r="C244" s="2">
        <v>2.44</v>
      </c>
      <c r="D244" s="2">
        <v>23.7</v>
      </c>
      <c r="E244" s="2">
        <v>2.65</v>
      </c>
      <c r="F244" s="2">
        <v>23.7</v>
      </c>
      <c r="G244" s="2">
        <v>3.37</v>
      </c>
      <c r="H244" s="8">
        <f t="shared" ref="H244:H276" si="117">AVERAGE(B244,D244,F244)</f>
        <v>23.7</v>
      </c>
      <c r="I244" s="5">
        <f t="shared" si="91"/>
        <v>2.8200000000000003</v>
      </c>
      <c r="J244" s="5">
        <f t="shared" si="100"/>
        <v>2.8200000000000003</v>
      </c>
      <c r="K244" s="5">
        <f t="shared" si="92"/>
        <v>0.45095948827292121</v>
      </c>
      <c r="L244" s="4">
        <f t="shared" si="93"/>
        <v>19.634954084936208</v>
      </c>
      <c r="M244" s="38">
        <f t="shared" si="94"/>
        <v>0.14362142064612637</v>
      </c>
      <c r="N244" s="38">
        <f t="shared" si="95"/>
        <v>0.94799999999999995</v>
      </c>
      <c r="O244" s="41">
        <v>237</v>
      </c>
      <c r="P244" s="2"/>
      <c r="Q244" s="2"/>
      <c r="R244" s="2">
        <v>23.7</v>
      </c>
      <c r="S244" s="2">
        <v>7.31</v>
      </c>
      <c r="T244" s="2">
        <v>23.7</v>
      </c>
      <c r="U244" s="2">
        <v>5.43</v>
      </c>
      <c r="V244" s="8">
        <f t="shared" si="96"/>
        <v>23.7</v>
      </c>
      <c r="W244" s="5">
        <f t="shared" si="97"/>
        <v>6.3699999999999992</v>
      </c>
      <c r="X244" s="5">
        <f t="shared" si="87"/>
        <v>0.4107027724049</v>
      </c>
      <c r="Y244" s="4">
        <f t="shared" si="101"/>
        <v>19.634954084936208</v>
      </c>
      <c r="Z244" s="38">
        <f t="shared" si="115"/>
        <v>0.32442143599851941</v>
      </c>
      <c r="AA244" s="38">
        <f t="shared" si="116"/>
        <v>0.94799999999999995</v>
      </c>
      <c r="AB244" s="38">
        <f t="shared" si="104"/>
        <v>3.4221670463978847E-4</v>
      </c>
      <c r="AC244" s="2">
        <v>23.7</v>
      </c>
      <c r="AD244" s="2">
        <v>9.24</v>
      </c>
      <c r="AE244" s="2">
        <v>23.7</v>
      </c>
      <c r="AF244" s="2">
        <v>10.26</v>
      </c>
      <c r="AG244" s="2">
        <v>23.7</v>
      </c>
      <c r="AH244" s="2">
        <v>10.08</v>
      </c>
      <c r="AI244" s="1">
        <f t="shared" si="105"/>
        <v>23.7</v>
      </c>
      <c r="AJ244" s="4">
        <f t="shared" si="106"/>
        <v>9.86</v>
      </c>
      <c r="AK244" s="5">
        <f t="shared" si="88"/>
        <v>0.82052704576976421</v>
      </c>
      <c r="AL244" s="4">
        <f t="shared" si="107"/>
        <v>19.634954084936208</v>
      </c>
      <c r="AM244" s="38">
        <f t="shared" si="108"/>
        <v>0.50216567644354815</v>
      </c>
      <c r="AN244" s="38">
        <f t="shared" si="109"/>
        <v>0.94799999999999995</v>
      </c>
      <c r="AO244" s="38">
        <f t="shared" si="110"/>
        <v>5.297106291598609E-4</v>
      </c>
      <c r="AP244" s="2">
        <v>23.7</v>
      </c>
      <c r="AQ244" s="2">
        <v>4.1500000000000004</v>
      </c>
      <c r="AR244" s="2">
        <v>23.7</v>
      </c>
      <c r="AS244" s="2">
        <v>3.07</v>
      </c>
      <c r="AT244" s="2">
        <v>23.7</v>
      </c>
      <c r="AU244" s="2">
        <v>4.49</v>
      </c>
      <c r="AV244" s="8">
        <f t="shared" si="98"/>
        <v>23.7</v>
      </c>
      <c r="AW244" s="5">
        <f t="shared" si="99"/>
        <v>3.6100000000000003</v>
      </c>
      <c r="AX244" s="5">
        <f t="shared" si="89"/>
        <v>0.3710174717368962</v>
      </c>
      <c r="AY244" s="4">
        <f t="shared" si="111"/>
        <v>19.634954084936208</v>
      </c>
      <c r="AZ244" s="38">
        <f t="shared" si="112"/>
        <v>0.18385579025975751</v>
      </c>
      <c r="BA244" s="38">
        <f t="shared" si="113"/>
        <v>0.94799999999999995</v>
      </c>
      <c r="BB244" s="38">
        <f t="shared" si="114"/>
        <v>1.9394070702506071E-4</v>
      </c>
    </row>
    <row r="245" spans="2:54" x14ac:dyDescent="0.25">
      <c r="B245" s="2">
        <v>23.8</v>
      </c>
      <c r="C245" s="2">
        <v>3.59</v>
      </c>
      <c r="D245" s="2">
        <v>23.8</v>
      </c>
      <c r="E245" s="2">
        <v>2.63</v>
      </c>
      <c r="F245" s="2">
        <v>23.8</v>
      </c>
      <c r="G245" s="2">
        <v>3.24</v>
      </c>
      <c r="H245" s="8">
        <f t="shared" si="117"/>
        <v>23.8</v>
      </c>
      <c r="I245" s="5">
        <f t="shared" si="91"/>
        <v>3.1533333333333338</v>
      </c>
      <c r="J245" s="5">
        <f t="shared" si="100"/>
        <v>3.1533333333333338</v>
      </c>
      <c r="K245" s="5">
        <f t="shared" si="92"/>
        <v>0.50426439232409392</v>
      </c>
      <c r="L245" s="4">
        <f t="shared" si="93"/>
        <v>19.634954084936208</v>
      </c>
      <c r="M245" s="38">
        <f t="shared" si="94"/>
        <v>0.16059794790926188</v>
      </c>
      <c r="N245" s="38">
        <f t="shared" si="95"/>
        <v>0.95200000000000007</v>
      </c>
      <c r="O245" s="41">
        <v>238</v>
      </c>
      <c r="P245" s="2"/>
      <c r="Q245" s="2"/>
      <c r="R245" s="2">
        <v>23.8</v>
      </c>
      <c r="S245" s="2">
        <v>7.29</v>
      </c>
      <c r="T245" s="2">
        <v>23.8</v>
      </c>
      <c r="U245" s="2">
        <v>6.07</v>
      </c>
      <c r="V245" s="8">
        <f t="shared" si="96"/>
        <v>23.8</v>
      </c>
      <c r="W245" s="5">
        <f t="shared" si="97"/>
        <v>6.68</v>
      </c>
      <c r="X245" s="5">
        <f t="shared" si="87"/>
        <v>0.43068987749838811</v>
      </c>
      <c r="Y245" s="4">
        <f t="shared" si="101"/>
        <v>19.634954084936208</v>
      </c>
      <c r="Z245" s="38">
        <f t="shared" si="115"/>
        <v>0.34020960635323544</v>
      </c>
      <c r="AA245" s="38">
        <f t="shared" si="116"/>
        <v>0.95200000000000007</v>
      </c>
      <c r="AB245" s="38">
        <f t="shared" si="104"/>
        <v>3.5736303188365064E-4</v>
      </c>
      <c r="AC245" s="2">
        <v>23.8</v>
      </c>
      <c r="AD245" s="2">
        <v>9.25</v>
      </c>
      <c r="AE245" s="2">
        <v>23.8</v>
      </c>
      <c r="AF245" s="2">
        <v>10.06</v>
      </c>
      <c r="AG245" s="2">
        <v>23.8</v>
      </c>
      <c r="AH245" s="2">
        <v>10.73</v>
      </c>
      <c r="AI245" s="1">
        <f t="shared" si="105"/>
        <v>23.8</v>
      </c>
      <c r="AJ245" s="4">
        <f t="shared" si="106"/>
        <v>10.013333333333334</v>
      </c>
      <c r="AK245" s="5">
        <f t="shared" si="88"/>
        <v>0.83328710124826644</v>
      </c>
      <c r="AL245" s="4">
        <f t="shared" si="107"/>
        <v>19.634954084936208</v>
      </c>
      <c r="AM245" s="38">
        <f t="shared" si="108"/>
        <v>0.50997487898459049</v>
      </c>
      <c r="AN245" s="38">
        <f t="shared" si="109"/>
        <v>0.95200000000000007</v>
      </c>
      <c r="AO245" s="38">
        <f t="shared" si="110"/>
        <v>5.3568789809305714E-4</v>
      </c>
      <c r="AP245" s="2">
        <v>23.8</v>
      </c>
      <c r="AQ245" s="2">
        <v>3.97</v>
      </c>
      <c r="AR245" s="2">
        <v>23.8</v>
      </c>
      <c r="AS245" s="2">
        <v>3.34</v>
      </c>
      <c r="AT245" s="2">
        <v>23.8</v>
      </c>
      <c r="AU245" s="2">
        <v>3.96</v>
      </c>
      <c r="AV245" s="8">
        <f t="shared" si="98"/>
        <v>23.8</v>
      </c>
      <c r="AW245" s="5">
        <f t="shared" si="99"/>
        <v>3.6550000000000002</v>
      </c>
      <c r="AX245" s="5">
        <f t="shared" si="89"/>
        <v>0.37564234326824258</v>
      </c>
      <c r="AY245" s="4">
        <f t="shared" si="111"/>
        <v>19.634954084936208</v>
      </c>
      <c r="AZ245" s="38">
        <f t="shared" si="112"/>
        <v>0.1861476214402808</v>
      </c>
      <c r="BA245" s="38">
        <f t="shared" si="113"/>
        <v>0.95200000000000007</v>
      </c>
      <c r="BB245" s="38">
        <f t="shared" si="114"/>
        <v>1.9553321579861429E-4</v>
      </c>
    </row>
    <row r="246" spans="2:54" x14ac:dyDescent="0.25">
      <c r="B246" s="2">
        <v>23.9</v>
      </c>
      <c r="C246" s="2">
        <v>3.57</v>
      </c>
      <c r="D246" s="2">
        <v>23.9</v>
      </c>
      <c r="E246" s="2">
        <v>3.3</v>
      </c>
      <c r="F246" s="2">
        <v>23.9</v>
      </c>
      <c r="G246" s="2">
        <v>3.07</v>
      </c>
      <c r="H246" s="8">
        <f t="shared" si="117"/>
        <v>23.899999999999995</v>
      </c>
      <c r="I246" s="5">
        <f t="shared" si="91"/>
        <v>3.313333333333333</v>
      </c>
      <c r="J246" s="5">
        <f t="shared" si="100"/>
        <v>3.313333333333333</v>
      </c>
      <c r="K246" s="5">
        <f t="shared" si="92"/>
        <v>0.52985074626865669</v>
      </c>
      <c r="L246" s="4">
        <f t="shared" si="93"/>
        <v>19.634954084936208</v>
      </c>
      <c r="M246" s="38">
        <f t="shared" si="94"/>
        <v>0.16874668099556689</v>
      </c>
      <c r="N246" s="38">
        <f t="shared" si="95"/>
        <v>0.95599999999999985</v>
      </c>
      <c r="O246" s="41">
        <v>239</v>
      </c>
      <c r="P246" s="2"/>
      <c r="Q246" s="2"/>
      <c r="R246" s="2">
        <v>23.9</v>
      </c>
      <c r="S246" s="2">
        <v>6.92</v>
      </c>
      <c r="T246" s="2">
        <v>23.9</v>
      </c>
      <c r="U246" s="2">
        <v>5.04</v>
      </c>
      <c r="V246" s="8">
        <f t="shared" si="96"/>
        <v>23.9</v>
      </c>
      <c r="W246" s="5">
        <f t="shared" si="97"/>
        <v>5.98</v>
      </c>
      <c r="X246" s="5">
        <f t="shared" si="87"/>
        <v>0.38555770470664091</v>
      </c>
      <c r="Y246" s="4">
        <f t="shared" si="101"/>
        <v>19.634954084936208</v>
      </c>
      <c r="Z246" s="38">
        <f t="shared" si="115"/>
        <v>0.30455889910065093</v>
      </c>
      <c r="AA246" s="38">
        <f t="shared" si="116"/>
        <v>0.95599999999999996</v>
      </c>
      <c r="AB246" s="38">
        <f t="shared" si="104"/>
        <v>3.1857625428938381E-4</v>
      </c>
      <c r="AC246" s="2">
        <v>23.9</v>
      </c>
      <c r="AD246" s="2">
        <v>9.4700000000000006</v>
      </c>
      <c r="AE246" s="2">
        <v>23.9</v>
      </c>
      <c r="AF246" s="2">
        <v>10.39</v>
      </c>
      <c r="AG246" s="2">
        <v>23.9</v>
      </c>
      <c r="AH246" s="2">
        <v>10.62</v>
      </c>
      <c r="AI246" s="1">
        <f t="shared" si="105"/>
        <v>23.899999999999995</v>
      </c>
      <c r="AJ246" s="4">
        <f t="shared" si="106"/>
        <v>10.159999999999998</v>
      </c>
      <c r="AK246" s="5">
        <f t="shared" si="88"/>
        <v>0.84549237170596392</v>
      </c>
      <c r="AL246" s="4">
        <f t="shared" si="107"/>
        <v>19.634954084936208</v>
      </c>
      <c r="AM246" s="38">
        <f t="shared" si="108"/>
        <v>0.51744455098037001</v>
      </c>
      <c r="AN246" s="38">
        <f t="shared" si="109"/>
        <v>0.95599999999999985</v>
      </c>
      <c r="AO246" s="38">
        <f t="shared" si="110"/>
        <v>5.4125999056524061E-4</v>
      </c>
      <c r="AP246" s="2">
        <v>23.9</v>
      </c>
      <c r="AQ246" s="2">
        <v>3.41</v>
      </c>
      <c r="AR246" s="2">
        <v>23.9</v>
      </c>
      <c r="AS246" s="2">
        <v>3.28</v>
      </c>
      <c r="AT246" s="2">
        <v>23.9</v>
      </c>
      <c r="AU246" s="2">
        <v>4.58</v>
      </c>
      <c r="AV246" s="8">
        <f t="shared" si="98"/>
        <v>23.9</v>
      </c>
      <c r="AW246" s="5">
        <f t="shared" si="99"/>
        <v>3.3449999999999998</v>
      </c>
      <c r="AX246" s="5">
        <f t="shared" si="89"/>
        <v>0.34378211716341206</v>
      </c>
      <c r="AY246" s="4">
        <f t="shared" si="111"/>
        <v>19.634954084936208</v>
      </c>
      <c r="AZ246" s="38">
        <f t="shared" si="112"/>
        <v>0.17035945108556474</v>
      </c>
      <c r="BA246" s="38">
        <f t="shared" si="113"/>
        <v>0.95599999999999996</v>
      </c>
      <c r="BB246" s="38">
        <f t="shared" si="114"/>
        <v>1.7820026264180416E-4</v>
      </c>
    </row>
    <row r="247" spans="2:54" x14ac:dyDescent="0.25">
      <c r="B247" s="2">
        <v>24</v>
      </c>
      <c r="C247" s="2">
        <v>2.34</v>
      </c>
      <c r="D247" s="2">
        <v>24</v>
      </c>
      <c r="E247" s="2">
        <v>3.21</v>
      </c>
      <c r="F247" s="2">
        <v>24</v>
      </c>
      <c r="G247" s="2">
        <v>2.38</v>
      </c>
      <c r="H247" s="8">
        <f t="shared" si="117"/>
        <v>24</v>
      </c>
      <c r="I247" s="5">
        <f t="shared" si="91"/>
        <v>2.6433333333333331</v>
      </c>
      <c r="J247" s="5">
        <f t="shared" si="100"/>
        <v>2.6433333333333331</v>
      </c>
      <c r="K247" s="5">
        <f t="shared" si="92"/>
        <v>0.42270788912579954</v>
      </c>
      <c r="L247" s="4">
        <f t="shared" si="93"/>
        <v>19.634954084936208</v>
      </c>
      <c r="M247" s="38">
        <f t="shared" si="94"/>
        <v>0.13462386119666453</v>
      </c>
      <c r="N247" s="38">
        <f t="shared" si="95"/>
        <v>0.96</v>
      </c>
      <c r="O247" s="41">
        <v>240</v>
      </c>
      <c r="P247" s="2"/>
      <c r="Q247" s="2"/>
      <c r="R247" s="2">
        <v>24</v>
      </c>
      <c r="S247" s="2">
        <v>6.59</v>
      </c>
      <c r="T247" s="2">
        <v>24</v>
      </c>
      <c r="U247" s="2">
        <v>5.19</v>
      </c>
      <c r="V247" s="8">
        <f t="shared" si="96"/>
        <v>24</v>
      </c>
      <c r="W247" s="5">
        <f t="shared" si="97"/>
        <v>5.8900000000000006</v>
      </c>
      <c r="X247" s="5">
        <f t="shared" si="87"/>
        <v>0.37975499677627339</v>
      </c>
      <c r="Y247" s="4">
        <f t="shared" si="101"/>
        <v>19.634954084936208</v>
      </c>
      <c r="Z247" s="38">
        <f t="shared" si="115"/>
        <v>0.29997523673960436</v>
      </c>
      <c r="AA247" s="38">
        <f t="shared" si="116"/>
        <v>0.96</v>
      </c>
      <c r="AB247" s="38">
        <f t="shared" si="104"/>
        <v>3.1247420493708789E-4</v>
      </c>
      <c r="AC247" s="2">
        <v>24</v>
      </c>
      <c r="AD247" s="2">
        <v>9.7899999999999991</v>
      </c>
      <c r="AE247" s="2">
        <v>24</v>
      </c>
      <c r="AF247" s="2">
        <v>10.79</v>
      </c>
      <c r="AG247" s="2">
        <v>24</v>
      </c>
      <c r="AH247" s="2">
        <v>11.81</v>
      </c>
      <c r="AI247" s="1">
        <f t="shared" si="105"/>
        <v>24</v>
      </c>
      <c r="AJ247" s="4">
        <f t="shared" si="106"/>
        <v>10.796666666666667</v>
      </c>
      <c r="AK247" s="5">
        <f t="shared" si="88"/>
        <v>0.89847434119278791</v>
      </c>
      <c r="AL247" s="4">
        <f t="shared" si="107"/>
        <v>19.634954084936208</v>
      </c>
      <c r="AM247" s="38">
        <f t="shared" si="108"/>
        <v>0.54986971805295892</v>
      </c>
      <c r="AN247" s="38">
        <f t="shared" si="109"/>
        <v>0.96</v>
      </c>
      <c r="AO247" s="38">
        <f t="shared" si="110"/>
        <v>5.7278095630516554E-4</v>
      </c>
      <c r="AP247" s="2">
        <v>24</v>
      </c>
      <c r="AQ247" s="2">
        <v>3.53</v>
      </c>
      <c r="AR247" s="2">
        <v>24</v>
      </c>
      <c r="AS247" s="2">
        <v>3.17</v>
      </c>
      <c r="AT247" s="2">
        <v>24</v>
      </c>
      <c r="AU247" s="2">
        <v>3.72</v>
      </c>
      <c r="AV247" s="8">
        <f t="shared" si="98"/>
        <v>24</v>
      </c>
      <c r="AW247" s="5">
        <f t="shared" si="99"/>
        <v>3.3499999999999996</v>
      </c>
      <c r="AX247" s="5">
        <f t="shared" si="89"/>
        <v>0.34429599177800613</v>
      </c>
      <c r="AY247" s="4">
        <f t="shared" si="111"/>
        <v>19.634954084936208</v>
      </c>
      <c r="AZ247" s="38">
        <f t="shared" si="112"/>
        <v>0.17061409899451177</v>
      </c>
      <c r="BA247" s="38">
        <f t="shared" si="113"/>
        <v>0.96</v>
      </c>
      <c r="BB247" s="38">
        <f t="shared" si="114"/>
        <v>1.7772301978594978E-4</v>
      </c>
    </row>
    <row r="248" spans="2:54" x14ac:dyDescent="0.25">
      <c r="B248" s="2">
        <v>24.1</v>
      </c>
      <c r="C248" s="2">
        <v>2.14</v>
      </c>
      <c r="D248" s="2">
        <v>24.1</v>
      </c>
      <c r="E248" s="2">
        <v>2.31</v>
      </c>
      <c r="F248" s="2">
        <v>24.1</v>
      </c>
      <c r="G248" s="2">
        <v>3.71</v>
      </c>
      <c r="H248" s="8">
        <f t="shared" si="117"/>
        <v>24.100000000000005</v>
      </c>
      <c r="I248" s="5">
        <f t="shared" si="91"/>
        <v>2.72</v>
      </c>
      <c r="J248" s="5">
        <f t="shared" si="100"/>
        <v>2.72</v>
      </c>
      <c r="K248" s="5">
        <f t="shared" si="92"/>
        <v>0.43496801705756938</v>
      </c>
      <c r="L248" s="4">
        <f t="shared" si="93"/>
        <v>19.634954084936208</v>
      </c>
      <c r="M248" s="38">
        <f t="shared" si="94"/>
        <v>0.1385284624671857</v>
      </c>
      <c r="N248" s="38">
        <f t="shared" si="95"/>
        <v>0.96400000000000019</v>
      </c>
      <c r="O248" s="41">
        <v>241</v>
      </c>
      <c r="P248" s="2"/>
      <c r="Q248" s="2"/>
      <c r="R248" s="2">
        <v>24.1</v>
      </c>
      <c r="S248" s="2">
        <v>5.92</v>
      </c>
      <c r="T248" s="2">
        <v>24.1</v>
      </c>
      <c r="U248" s="2">
        <v>5.22</v>
      </c>
      <c r="V248" s="8">
        <f t="shared" si="96"/>
        <v>24.1</v>
      </c>
      <c r="W248" s="5">
        <f t="shared" si="97"/>
        <v>5.57</v>
      </c>
      <c r="X248" s="5">
        <f t="shared" si="87"/>
        <v>0.35912314635718895</v>
      </c>
      <c r="Y248" s="4">
        <f t="shared" si="101"/>
        <v>19.634954084936208</v>
      </c>
      <c r="Z248" s="38">
        <f t="shared" si="115"/>
        <v>0.28367777056699428</v>
      </c>
      <c r="AA248" s="38">
        <f t="shared" si="116"/>
        <v>0.96400000000000008</v>
      </c>
      <c r="AB248" s="38">
        <f t="shared" si="104"/>
        <v>2.9427154623132187E-4</v>
      </c>
      <c r="AC248" s="2">
        <v>24.1</v>
      </c>
      <c r="AD248" s="2">
        <v>10.9</v>
      </c>
      <c r="AE248" s="2">
        <v>24.1</v>
      </c>
      <c r="AF248" s="2">
        <v>11.28</v>
      </c>
      <c r="AG248" s="2">
        <v>24.1</v>
      </c>
      <c r="AH248" s="2">
        <v>11.47</v>
      </c>
      <c r="AI248" s="1">
        <f t="shared" si="105"/>
        <v>24.100000000000005</v>
      </c>
      <c r="AJ248" s="4">
        <f t="shared" si="106"/>
        <v>11.216666666666667</v>
      </c>
      <c r="AK248" s="5">
        <f t="shared" si="88"/>
        <v>0.93342579750346744</v>
      </c>
      <c r="AL248" s="4">
        <f t="shared" si="107"/>
        <v>19.634954084936208</v>
      </c>
      <c r="AM248" s="38">
        <f t="shared" si="108"/>
        <v>0.57126014240450962</v>
      </c>
      <c r="AN248" s="38">
        <f t="shared" si="109"/>
        <v>0.96400000000000019</v>
      </c>
      <c r="AO248" s="38">
        <f t="shared" si="110"/>
        <v>5.925935087183708E-4</v>
      </c>
      <c r="AP248" s="2">
        <v>24.1</v>
      </c>
      <c r="AQ248" s="2">
        <v>3.56</v>
      </c>
      <c r="AR248" s="2">
        <v>24.1</v>
      </c>
      <c r="AS248" s="2">
        <v>3.83</v>
      </c>
      <c r="AT248" s="2">
        <v>24.1</v>
      </c>
      <c r="AU248" s="2">
        <v>4.59</v>
      </c>
      <c r="AV248" s="8">
        <f t="shared" si="98"/>
        <v>24.1</v>
      </c>
      <c r="AW248" s="5">
        <f t="shared" si="99"/>
        <v>3.6950000000000003</v>
      </c>
      <c r="AX248" s="5">
        <f t="shared" si="89"/>
        <v>0.37975334018499485</v>
      </c>
      <c r="AY248" s="4">
        <f t="shared" si="111"/>
        <v>19.634954084936208</v>
      </c>
      <c r="AZ248" s="38">
        <f t="shared" si="112"/>
        <v>0.18818480471185706</v>
      </c>
      <c r="BA248" s="38">
        <f t="shared" si="113"/>
        <v>0.96400000000000008</v>
      </c>
      <c r="BB248" s="38">
        <f t="shared" si="114"/>
        <v>1.952124530205986E-4</v>
      </c>
    </row>
    <row r="249" spans="2:54" x14ac:dyDescent="0.25">
      <c r="B249" s="2">
        <v>24.2</v>
      </c>
      <c r="C249" s="2">
        <v>2.4500000000000002</v>
      </c>
      <c r="D249" s="2">
        <v>24.2</v>
      </c>
      <c r="E249" s="2">
        <v>2.2999999999999998</v>
      </c>
      <c r="F249" s="2">
        <v>24.2</v>
      </c>
      <c r="G249" s="2">
        <v>3.6</v>
      </c>
      <c r="H249" s="8">
        <f t="shared" si="117"/>
        <v>24.2</v>
      </c>
      <c r="I249" s="5">
        <f t="shared" si="91"/>
        <v>2.7833333333333332</v>
      </c>
      <c r="J249" s="5">
        <f t="shared" si="100"/>
        <v>2.7833333333333332</v>
      </c>
      <c r="K249" s="5">
        <f t="shared" si="92"/>
        <v>0.44509594882729214</v>
      </c>
      <c r="L249" s="4">
        <f t="shared" si="93"/>
        <v>19.634954084936208</v>
      </c>
      <c r="M249" s="38">
        <f t="shared" si="94"/>
        <v>0.14175400264718144</v>
      </c>
      <c r="N249" s="38">
        <f t="shared" si="95"/>
        <v>0.96799999999999997</v>
      </c>
      <c r="O249" s="41">
        <v>242</v>
      </c>
      <c r="P249" s="2"/>
      <c r="Q249" s="2"/>
      <c r="R249" s="2">
        <v>24.2</v>
      </c>
      <c r="S249" s="2">
        <v>6.11</v>
      </c>
      <c r="T249" s="2">
        <v>24.2</v>
      </c>
      <c r="U249" s="2">
        <v>4.67</v>
      </c>
      <c r="V249" s="8">
        <f t="shared" si="96"/>
        <v>24.2</v>
      </c>
      <c r="W249" s="5">
        <f t="shared" si="97"/>
        <v>5.3900000000000006</v>
      </c>
      <c r="X249" s="5">
        <f t="shared" si="87"/>
        <v>0.34751773049645396</v>
      </c>
      <c r="Y249" s="4">
        <f t="shared" si="101"/>
        <v>19.634954084936208</v>
      </c>
      <c r="Z249" s="38">
        <f t="shared" si="115"/>
        <v>0.27451044584490109</v>
      </c>
      <c r="AA249" s="38">
        <f t="shared" si="116"/>
        <v>0.96799999999999997</v>
      </c>
      <c r="AB249" s="38">
        <f t="shared" si="104"/>
        <v>2.8358517132737719E-4</v>
      </c>
      <c r="AC249" s="2">
        <v>24.2</v>
      </c>
      <c r="AD249" s="2">
        <v>12.26</v>
      </c>
      <c r="AE249" s="2">
        <v>24.2</v>
      </c>
      <c r="AF249" s="2">
        <v>10.81</v>
      </c>
      <c r="AG249" s="2">
        <v>24.2</v>
      </c>
      <c r="AH249" s="2">
        <v>10.45</v>
      </c>
      <c r="AI249" s="1">
        <f t="shared" si="105"/>
        <v>24.2</v>
      </c>
      <c r="AJ249" s="4">
        <f t="shared" si="106"/>
        <v>11.173333333333332</v>
      </c>
      <c r="AK249" s="5">
        <f t="shared" si="88"/>
        <v>0.92981969486823857</v>
      </c>
      <c r="AL249" s="4">
        <f t="shared" si="107"/>
        <v>19.634954084936208</v>
      </c>
      <c r="AM249" s="38">
        <f t="shared" si="108"/>
        <v>0.56905319386030195</v>
      </c>
      <c r="AN249" s="38">
        <f t="shared" si="109"/>
        <v>0.96799999999999997</v>
      </c>
      <c r="AO249" s="38">
        <f t="shared" si="110"/>
        <v>5.8786486969039458E-4</v>
      </c>
      <c r="AP249" s="2">
        <v>24.2</v>
      </c>
      <c r="AQ249" s="2">
        <v>3.2</v>
      </c>
      <c r="AR249" s="2">
        <v>24.2</v>
      </c>
      <c r="AS249" s="2">
        <v>4.28</v>
      </c>
      <c r="AT249" s="2">
        <v>24.2</v>
      </c>
      <c r="AU249" s="2">
        <v>4.03</v>
      </c>
      <c r="AV249" s="8">
        <f t="shared" si="98"/>
        <v>24.2</v>
      </c>
      <c r="AW249" s="5">
        <f t="shared" si="99"/>
        <v>3.74</v>
      </c>
      <c r="AX249" s="5">
        <f t="shared" si="89"/>
        <v>0.38437821171634123</v>
      </c>
      <c r="AY249" s="4">
        <f t="shared" si="111"/>
        <v>19.634954084936208</v>
      </c>
      <c r="AZ249" s="38">
        <f t="shared" si="112"/>
        <v>0.19047663589238034</v>
      </c>
      <c r="BA249" s="38">
        <f t="shared" si="113"/>
        <v>0.96799999999999997</v>
      </c>
      <c r="BB249" s="38">
        <f t="shared" si="114"/>
        <v>1.9677338418634332E-4</v>
      </c>
    </row>
    <row r="250" spans="2:54" x14ac:dyDescent="0.25">
      <c r="B250" s="2">
        <v>24.3</v>
      </c>
      <c r="C250" s="2">
        <v>3.47</v>
      </c>
      <c r="D250" s="2">
        <v>24.3</v>
      </c>
      <c r="E250" s="2">
        <v>2.64</v>
      </c>
      <c r="F250" s="2">
        <v>24.3</v>
      </c>
      <c r="G250" s="2">
        <v>3.77</v>
      </c>
      <c r="H250" s="8">
        <f t="shared" si="117"/>
        <v>24.3</v>
      </c>
      <c r="I250" s="5">
        <f t="shared" si="91"/>
        <v>3.2933333333333334</v>
      </c>
      <c r="J250" s="5">
        <f t="shared" si="100"/>
        <v>3.2933333333333334</v>
      </c>
      <c r="K250" s="5">
        <f t="shared" si="92"/>
        <v>0.52665245202558642</v>
      </c>
      <c r="L250" s="4">
        <f t="shared" si="93"/>
        <v>19.634954084936208</v>
      </c>
      <c r="M250" s="38">
        <f t="shared" si="94"/>
        <v>0.16772808935977876</v>
      </c>
      <c r="N250" s="38">
        <f t="shared" si="95"/>
        <v>0.97199999999999998</v>
      </c>
      <c r="O250" s="41">
        <v>243</v>
      </c>
      <c r="P250" s="2"/>
      <c r="Q250" s="2"/>
      <c r="R250" s="2">
        <v>24.3</v>
      </c>
      <c r="S250" s="2">
        <v>5.32</v>
      </c>
      <c r="T250" s="2">
        <v>24.3</v>
      </c>
      <c r="U250" s="2">
        <v>3.99</v>
      </c>
      <c r="V250" s="8">
        <f t="shared" si="96"/>
        <v>24.3</v>
      </c>
      <c r="W250" s="5">
        <f t="shared" si="97"/>
        <v>4.6550000000000002</v>
      </c>
      <c r="X250" s="5">
        <f t="shared" si="87"/>
        <v>0.30012894906511928</v>
      </c>
      <c r="Y250" s="4">
        <f t="shared" si="101"/>
        <v>19.634954084936208</v>
      </c>
      <c r="Z250" s="38">
        <f t="shared" si="115"/>
        <v>0.23707720322968731</v>
      </c>
      <c r="AA250" s="38">
        <f t="shared" si="116"/>
        <v>0.97199999999999998</v>
      </c>
      <c r="AB250" s="38">
        <f t="shared" si="104"/>
        <v>2.4390658768486351E-4</v>
      </c>
      <c r="AC250" s="2">
        <v>24.3</v>
      </c>
      <c r="AD250" s="2">
        <v>12.42</v>
      </c>
      <c r="AE250" s="2">
        <v>24.3</v>
      </c>
      <c r="AF250" s="2">
        <v>9.14</v>
      </c>
      <c r="AG250" s="2">
        <v>24.3</v>
      </c>
      <c r="AH250" s="2">
        <v>10.45</v>
      </c>
      <c r="AI250" s="1">
        <f t="shared" si="105"/>
        <v>24.3</v>
      </c>
      <c r="AJ250" s="4">
        <f t="shared" si="106"/>
        <v>10.670000000000002</v>
      </c>
      <c r="AK250" s="5">
        <f t="shared" si="88"/>
        <v>0.88793342579750367</v>
      </c>
      <c r="AL250" s="4">
        <f t="shared" si="107"/>
        <v>19.634954084936208</v>
      </c>
      <c r="AM250" s="38">
        <f t="shared" si="108"/>
        <v>0.5434186376929675</v>
      </c>
      <c r="AN250" s="38">
        <f t="shared" si="109"/>
        <v>0.97199999999999998</v>
      </c>
      <c r="AO250" s="38">
        <f t="shared" si="110"/>
        <v>5.590726725236291E-4</v>
      </c>
      <c r="AP250" s="2">
        <v>24.3</v>
      </c>
      <c r="AQ250" s="2">
        <v>3.09</v>
      </c>
      <c r="AR250" s="2">
        <v>24.3</v>
      </c>
      <c r="AS250" s="2">
        <v>3.66</v>
      </c>
      <c r="AT250" s="2">
        <v>24.3</v>
      </c>
      <c r="AU250" s="2">
        <v>3.88</v>
      </c>
      <c r="AV250" s="8">
        <f t="shared" si="98"/>
        <v>24.3</v>
      </c>
      <c r="AW250" s="5">
        <f t="shared" si="99"/>
        <v>3.375</v>
      </c>
      <c r="AX250" s="5">
        <f t="shared" si="89"/>
        <v>0.34686536485097635</v>
      </c>
      <c r="AY250" s="4">
        <f t="shared" si="111"/>
        <v>19.634954084936208</v>
      </c>
      <c r="AZ250" s="38">
        <f t="shared" si="112"/>
        <v>0.17188733853924695</v>
      </c>
      <c r="BA250" s="38">
        <f t="shared" si="113"/>
        <v>0.97199999999999998</v>
      </c>
      <c r="BB250" s="38">
        <f t="shared" si="114"/>
        <v>1.7683882565766148E-4</v>
      </c>
    </row>
    <row r="251" spans="2:54" x14ac:dyDescent="0.25">
      <c r="B251" s="2">
        <v>24.4</v>
      </c>
      <c r="C251" s="2">
        <v>3.31</v>
      </c>
      <c r="D251" s="2">
        <v>24.4</v>
      </c>
      <c r="E251" s="2">
        <v>3.02</v>
      </c>
      <c r="F251" s="2">
        <v>24.4</v>
      </c>
      <c r="G251" s="2">
        <v>3.35</v>
      </c>
      <c r="H251" s="8">
        <f t="shared" si="117"/>
        <v>24.399999999999995</v>
      </c>
      <c r="I251" s="5">
        <f t="shared" si="91"/>
        <v>3.2266666666666666</v>
      </c>
      <c r="J251" s="5">
        <f t="shared" si="100"/>
        <v>3.2266666666666666</v>
      </c>
      <c r="K251" s="5">
        <f t="shared" si="92"/>
        <v>0.51599147121535183</v>
      </c>
      <c r="L251" s="4">
        <f t="shared" si="93"/>
        <v>19.634954084936208</v>
      </c>
      <c r="M251" s="38">
        <f t="shared" si="94"/>
        <v>0.16433278390715167</v>
      </c>
      <c r="N251" s="38">
        <f t="shared" si="95"/>
        <v>0.97599999999999976</v>
      </c>
      <c r="O251" s="41">
        <v>244</v>
      </c>
      <c r="P251" s="2"/>
      <c r="Q251" s="2"/>
      <c r="R251" s="2">
        <v>24.4</v>
      </c>
      <c r="S251" s="2">
        <v>4.4400000000000004</v>
      </c>
      <c r="T251" s="2">
        <v>24.4</v>
      </c>
      <c r="U251" s="2">
        <v>3.43</v>
      </c>
      <c r="V251" s="8">
        <f t="shared" si="96"/>
        <v>24.4</v>
      </c>
      <c r="W251" s="5">
        <f t="shared" si="97"/>
        <v>3.9350000000000005</v>
      </c>
      <c r="X251" s="5">
        <f t="shared" si="87"/>
        <v>0.25370728562217926</v>
      </c>
      <c r="Y251" s="4">
        <f t="shared" si="101"/>
        <v>19.634954084936208</v>
      </c>
      <c r="Z251" s="38">
        <f t="shared" si="115"/>
        <v>0.20040790434131464</v>
      </c>
      <c r="AA251" s="38">
        <f t="shared" si="116"/>
        <v>0.97599999999999998</v>
      </c>
      <c r="AB251" s="38">
        <f t="shared" si="104"/>
        <v>2.0533596756282238E-4</v>
      </c>
      <c r="AC251" s="2">
        <v>24.4</v>
      </c>
      <c r="AD251" s="2">
        <v>9.56</v>
      </c>
      <c r="AE251" s="2">
        <v>24.4</v>
      </c>
      <c r="AF251" s="2">
        <v>10.38</v>
      </c>
      <c r="AG251" s="2">
        <v>24.4</v>
      </c>
      <c r="AH251" s="2">
        <v>11.22</v>
      </c>
      <c r="AI251" s="1">
        <f t="shared" si="105"/>
        <v>24.399999999999995</v>
      </c>
      <c r="AJ251" s="4">
        <f t="shared" si="106"/>
        <v>10.386666666666668</v>
      </c>
      <c r="AK251" s="5">
        <f t="shared" si="88"/>
        <v>0.86435506241331506</v>
      </c>
      <c r="AL251" s="4">
        <f t="shared" si="107"/>
        <v>19.634954084936208</v>
      </c>
      <c r="AM251" s="38">
        <f t="shared" si="108"/>
        <v>0.52898858951930239</v>
      </c>
      <c r="AN251" s="38">
        <f t="shared" si="109"/>
        <v>0.97599999999999976</v>
      </c>
      <c r="AO251" s="38">
        <f t="shared" si="110"/>
        <v>5.4199650565502305E-4</v>
      </c>
      <c r="AP251" s="2">
        <v>24.4</v>
      </c>
      <c r="AQ251" s="2">
        <v>3.4</v>
      </c>
      <c r="AR251" s="2">
        <v>24.4</v>
      </c>
      <c r="AS251" s="2">
        <v>3.69</v>
      </c>
      <c r="AT251" s="2">
        <v>24.4</v>
      </c>
      <c r="AU251" s="2">
        <v>4.3499999999999996</v>
      </c>
      <c r="AV251" s="8">
        <f t="shared" si="98"/>
        <v>24.4</v>
      </c>
      <c r="AW251" s="5">
        <f t="shared" si="99"/>
        <v>3.5449999999999999</v>
      </c>
      <c r="AX251" s="5">
        <f t="shared" si="89"/>
        <v>0.36433710174717365</v>
      </c>
      <c r="AY251" s="4">
        <f t="shared" si="111"/>
        <v>19.634954084936208</v>
      </c>
      <c r="AZ251" s="38">
        <f t="shared" si="112"/>
        <v>0.18054536744344607</v>
      </c>
      <c r="BA251" s="38">
        <f t="shared" si="113"/>
        <v>0.97599999999999998</v>
      </c>
      <c r="BB251" s="38">
        <f t="shared" si="114"/>
        <v>1.8498500762648165E-4</v>
      </c>
    </row>
    <row r="252" spans="2:54" x14ac:dyDescent="0.25">
      <c r="B252" s="2">
        <v>24.5</v>
      </c>
      <c r="C252" s="2">
        <v>3.11</v>
      </c>
      <c r="D252" s="2">
        <v>24.5</v>
      </c>
      <c r="E252" s="2">
        <v>3.18</v>
      </c>
      <c r="F252" s="2">
        <v>24.5</v>
      </c>
      <c r="G252" s="2">
        <v>2.29</v>
      </c>
      <c r="H252" s="8">
        <f t="shared" si="117"/>
        <v>24.5</v>
      </c>
      <c r="I252" s="5">
        <f t="shared" si="91"/>
        <v>2.86</v>
      </c>
      <c r="J252" s="5">
        <f t="shared" si="100"/>
        <v>2.86</v>
      </c>
      <c r="K252" s="5">
        <f t="shared" si="92"/>
        <v>0.45735607675906181</v>
      </c>
      <c r="L252" s="4">
        <f t="shared" si="93"/>
        <v>19.634954084936208</v>
      </c>
      <c r="M252" s="38">
        <f t="shared" si="94"/>
        <v>0.14565860391770261</v>
      </c>
      <c r="N252" s="38">
        <f t="shared" si="95"/>
        <v>0.98</v>
      </c>
      <c r="O252" s="41">
        <v>245</v>
      </c>
      <c r="P252" s="2"/>
      <c r="Q252" s="2"/>
      <c r="R252" s="2">
        <v>24.5</v>
      </c>
      <c r="S252" s="2">
        <v>3.68</v>
      </c>
      <c r="T252" s="2">
        <v>24.5</v>
      </c>
      <c r="U252" s="2">
        <v>3.2</v>
      </c>
      <c r="V252" s="8">
        <f t="shared" si="96"/>
        <v>24.5</v>
      </c>
      <c r="W252" s="5">
        <f t="shared" si="97"/>
        <v>3.4400000000000004</v>
      </c>
      <c r="X252" s="5">
        <f t="shared" si="87"/>
        <v>0.22179239200515799</v>
      </c>
      <c r="Y252" s="4">
        <f t="shared" si="101"/>
        <v>19.634954084936208</v>
      </c>
      <c r="Z252" s="38">
        <f t="shared" si="115"/>
        <v>0.1751977613555584</v>
      </c>
      <c r="AA252" s="38">
        <f t="shared" si="116"/>
        <v>0.98</v>
      </c>
      <c r="AB252" s="38">
        <f t="shared" si="104"/>
        <v>1.7877322587301877E-4</v>
      </c>
      <c r="AC252" s="2">
        <v>24.5</v>
      </c>
      <c r="AD252" s="2">
        <v>8.64</v>
      </c>
      <c r="AE252" s="2">
        <v>24.5</v>
      </c>
      <c r="AF252" s="2">
        <v>10.42</v>
      </c>
      <c r="AG252" s="2">
        <v>24.5</v>
      </c>
      <c r="AH252" s="2">
        <v>9.19</v>
      </c>
      <c r="AI252" s="1">
        <f t="shared" si="105"/>
        <v>24.5</v>
      </c>
      <c r="AJ252" s="4">
        <f t="shared" si="106"/>
        <v>9.4166666666666661</v>
      </c>
      <c r="AK252" s="5">
        <f t="shared" si="88"/>
        <v>0.78363384188626906</v>
      </c>
      <c r="AL252" s="4">
        <f t="shared" si="107"/>
        <v>19.634954084936208</v>
      </c>
      <c r="AM252" s="38">
        <f t="shared" si="108"/>
        <v>0.47958689518357789</v>
      </c>
      <c r="AN252" s="38">
        <f t="shared" si="109"/>
        <v>0.98</v>
      </c>
      <c r="AO252" s="38">
        <f t="shared" si="110"/>
        <v>4.8937438284038558E-4</v>
      </c>
      <c r="AP252" s="2">
        <v>24.5</v>
      </c>
      <c r="AQ252" s="2">
        <v>4.0599999999999996</v>
      </c>
      <c r="AR252" s="2">
        <v>24.5</v>
      </c>
      <c r="AS252" s="2">
        <v>3.08</v>
      </c>
      <c r="AT252" s="2">
        <v>24.5</v>
      </c>
      <c r="AU252" s="2">
        <v>4.88</v>
      </c>
      <c r="AV252" s="8">
        <f t="shared" si="98"/>
        <v>24.5</v>
      </c>
      <c r="AW252" s="5">
        <f t="shared" si="99"/>
        <v>3.57</v>
      </c>
      <c r="AX252" s="5">
        <f t="shared" si="89"/>
        <v>0.36690647482014388</v>
      </c>
      <c r="AY252" s="4">
        <f t="shared" si="111"/>
        <v>19.634954084936208</v>
      </c>
      <c r="AZ252" s="38">
        <f t="shared" si="112"/>
        <v>0.18181860698818123</v>
      </c>
      <c r="BA252" s="38">
        <f t="shared" si="113"/>
        <v>0.98</v>
      </c>
      <c r="BB252" s="38">
        <f t="shared" si="114"/>
        <v>1.8552919080426654E-4</v>
      </c>
    </row>
    <row r="253" spans="2:54" x14ac:dyDescent="0.25">
      <c r="B253" s="2">
        <v>24.6</v>
      </c>
      <c r="C253" s="2">
        <v>2.25</v>
      </c>
      <c r="D253" s="2">
        <v>24.6</v>
      </c>
      <c r="E253" s="2">
        <v>2.96</v>
      </c>
      <c r="F253" s="2">
        <v>24.6</v>
      </c>
      <c r="G253" s="2">
        <v>3.7</v>
      </c>
      <c r="H253" s="8">
        <f t="shared" si="117"/>
        <v>24.600000000000005</v>
      </c>
      <c r="I253" s="5">
        <f t="shared" si="91"/>
        <v>2.97</v>
      </c>
      <c r="J253" s="5">
        <f t="shared" si="100"/>
        <v>2.97</v>
      </c>
      <c r="K253" s="5">
        <f t="shared" si="92"/>
        <v>0.47494669509594889</v>
      </c>
      <c r="L253" s="4">
        <f t="shared" si="93"/>
        <v>19.634954084936208</v>
      </c>
      <c r="M253" s="38">
        <f t="shared" si="94"/>
        <v>0.15126085791453733</v>
      </c>
      <c r="N253" s="38">
        <f t="shared" si="95"/>
        <v>0.98400000000000021</v>
      </c>
      <c r="O253" s="41">
        <v>246</v>
      </c>
      <c r="P253" s="2"/>
      <c r="Q253" s="2"/>
      <c r="R253" s="2">
        <v>24.6</v>
      </c>
      <c r="S253" s="2">
        <v>2.92</v>
      </c>
      <c r="T253" s="2">
        <v>24.6</v>
      </c>
      <c r="U253" s="2">
        <v>2.5499999999999998</v>
      </c>
      <c r="V253" s="8">
        <f t="shared" si="96"/>
        <v>24.6</v>
      </c>
      <c r="W253" s="5">
        <f t="shared" si="97"/>
        <v>2.7349999999999999</v>
      </c>
      <c r="X253" s="5">
        <f t="shared" si="87"/>
        <v>0.17633784655061249</v>
      </c>
      <c r="Y253" s="4">
        <f t="shared" si="101"/>
        <v>19.634954084936208</v>
      </c>
      <c r="Z253" s="38">
        <f t="shared" si="115"/>
        <v>0.1392924061940268</v>
      </c>
      <c r="AA253" s="38">
        <f t="shared" si="116"/>
        <v>0.9840000000000001</v>
      </c>
      <c r="AB253" s="38">
        <f t="shared" si="104"/>
        <v>1.4155732336791339E-4</v>
      </c>
      <c r="AC253" s="2">
        <v>24.6</v>
      </c>
      <c r="AD253" s="2">
        <v>9.3699999999999992</v>
      </c>
      <c r="AE253" s="2">
        <v>24.6</v>
      </c>
      <c r="AF253" s="2">
        <v>11.95</v>
      </c>
      <c r="AG253" s="2">
        <v>24.6</v>
      </c>
      <c r="AH253" s="2">
        <v>10.59</v>
      </c>
      <c r="AI253" s="1">
        <f t="shared" si="105"/>
        <v>24.600000000000005</v>
      </c>
      <c r="AJ253" s="4">
        <f t="shared" si="106"/>
        <v>10.636666666666667</v>
      </c>
      <c r="AK253" s="5">
        <f t="shared" si="88"/>
        <v>0.88515950069348137</v>
      </c>
      <c r="AL253" s="4">
        <f t="shared" si="107"/>
        <v>19.634954084936208</v>
      </c>
      <c r="AM253" s="38">
        <f t="shared" si="108"/>
        <v>0.54172098496665388</v>
      </c>
      <c r="AN253" s="38">
        <f t="shared" si="109"/>
        <v>0.98400000000000021</v>
      </c>
      <c r="AO253" s="38">
        <f t="shared" si="110"/>
        <v>5.5052945626692454E-4</v>
      </c>
      <c r="AP253" s="2">
        <v>24.6</v>
      </c>
      <c r="AQ253" s="2">
        <v>4.38</v>
      </c>
      <c r="AR253" s="2">
        <v>24.6</v>
      </c>
      <c r="AS253" s="2">
        <v>2.88</v>
      </c>
      <c r="AT253" s="2">
        <v>24.6</v>
      </c>
      <c r="AU253" s="2">
        <v>4.16</v>
      </c>
      <c r="AV253" s="8">
        <f t="shared" si="98"/>
        <v>24.6</v>
      </c>
      <c r="AW253" s="5">
        <f t="shared" si="99"/>
        <v>3.63</v>
      </c>
      <c r="AX253" s="5">
        <f t="shared" si="89"/>
        <v>0.3730729701952723</v>
      </c>
      <c r="AY253" s="4">
        <f t="shared" si="111"/>
        <v>19.634954084936208</v>
      </c>
      <c r="AZ253" s="38">
        <f t="shared" si="112"/>
        <v>0.18487438189554561</v>
      </c>
      <c r="BA253" s="38">
        <f t="shared" si="113"/>
        <v>0.9840000000000001</v>
      </c>
      <c r="BB253" s="38">
        <f t="shared" si="114"/>
        <v>1.8788046940604227E-4</v>
      </c>
    </row>
    <row r="254" spans="2:54" x14ac:dyDescent="0.25">
      <c r="B254" s="2">
        <v>24.7</v>
      </c>
      <c r="C254" s="2">
        <v>2.5299999999999998</v>
      </c>
      <c r="D254" s="2">
        <v>24.7</v>
      </c>
      <c r="E254" s="2">
        <v>3.23</v>
      </c>
      <c r="F254" s="2">
        <v>24.7</v>
      </c>
      <c r="G254" s="2">
        <v>4.6399999999999997</v>
      </c>
      <c r="H254" s="8">
        <f t="shared" si="117"/>
        <v>24.7</v>
      </c>
      <c r="I254" s="5">
        <f t="shared" si="91"/>
        <v>3.4666666666666663</v>
      </c>
      <c r="J254" s="5">
        <f t="shared" si="100"/>
        <v>3.4666666666666663</v>
      </c>
      <c r="K254" s="5">
        <f t="shared" si="92"/>
        <v>0.55437100213219614</v>
      </c>
      <c r="L254" s="4">
        <f t="shared" si="93"/>
        <v>19.634954084936208</v>
      </c>
      <c r="M254" s="38">
        <f t="shared" si="94"/>
        <v>0.1765558835366092</v>
      </c>
      <c r="N254" s="38">
        <f t="shared" si="95"/>
        <v>0.98799999999999999</v>
      </c>
      <c r="O254" s="41">
        <v>247</v>
      </c>
      <c r="P254" s="2"/>
      <c r="Q254" s="2"/>
      <c r="R254" s="2">
        <v>24.7</v>
      </c>
      <c r="S254" s="2">
        <v>1.61</v>
      </c>
      <c r="T254" s="2">
        <v>24.7</v>
      </c>
      <c r="U254" s="2">
        <v>1.78</v>
      </c>
      <c r="V254" s="8">
        <f t="shared" si="96"/>
        <v>24.7</v>
      </c>
      <c r="W254" s="5">
        <f t="shared" si="97"/>
        <v>1.6950000000000001</v>
      </c>
      <c r="X254" s="5">
        <f t="shared" si="87"/>
        <v>0.10928433268858802</v>
      </c>
      <c r="Y254" s="4">
        <f t="shared" si="101"/>
        <v>19.634954084936208</v>
      </c>
      <c r="Z254" s="38">
        <f t="shared" si="115"/>
        <v>8.6325641133044029E-2</v>
      </c>
      <c r="AA254" s="38">
        <f t="shared" si="116"/>
        <v>0.98799999999999999</v>
      </c>
      <c r="AB254" s="38">
        <f t="shared" si="104"/>
        <v>8.737413070146157E-5</v>
      </c>
      <c r="AC254" s="2">
        <v>24.7</v>
      </c>
      <c r="AD254" s="2">
        <v>10.45</v>
      </c>
      <c r="AE254" s="2">
        <v>24.7</v>
      </c>
      <c r="AF254" s="2">
        <v>12.77</v>
      </c>
      <c r="AG254" s="2">
        <v>24.7</v>
      </c>
      <c r="AH254" s="2">
        <v>9.7799999999999994</v>
      </c>
      <c r="AI254" s="1">
        <f t="shared" si="105"/>
        <v>24.7</v>
      </c>
      <c r="AJ254" s="4">
        <f t="shared" si="106"/>
        <v>11</v>
      </c>
      <c r="AK254" s="5">
        <f t="shared" si="88"/>
        <v>0.9153952843273232</v>
      </c>
      <c r="AL254" s="4">
        <f t="shared" si="107"/>
        <v>19.634954084936208</v>
      </c>
      <c r="AM254" s="38">
        <f t="shared" si="108"/>
        <v>0.56022539968347163</v>
      </c>
      <c r="AN254" s="38">
        <f t="shared" si="109"/>
        <v>0.98799999999999999</v>
      </c>
      <c r="AO254" s="38">
        <f t="shared" si="110"/>
        <v>5.670297567646474E-4</v>
      </c>
      <c r="AP254" s="2">
        <v>24.7</v>
      </c>
      <c r="AQ254" s="2">
        <v>4.05</v>
      </c>
      <c r="AR254" s="2">
        <v>24.7</v>
      </c>
      <c r="AS254" s="2">
        <v>3.09</v>
      </c>
      <c r="AT254" s="2">
        <v>24.7</v>
      </c>
      <c r="AU254" s="2">
        <v>3.57</v>
      </c>
      <c r="AV254" s="8">
        <f t="shared" si="98"/>
        <v>24.7</v>
      </c>
      <c r="AW254" s="5">
        <f t="shared" si="99"/>
        <v>3.57</v>
      </c>
      <c r="AX254" s="5">
        <f t="shared" si="89"/>
        <v>0.36690647482014388</v>
      </c>
      <c r="AY254" s="4">
        <f t="shared" si="111"/>
        <v>19.634954084936208</v>
      </c>
      <c r="AZ254" s="38">
        <f t="shared" si="112"/>
        <v>0.18181860698818123</v>
      </c>
      <c r="BA254" s="38">
        <f t="shared" si="113"/>
        <v>0.98799999999999999</v>
      </c>
      <c r="BB254" s="38">
        <f t="shared" si="114"/>
        <v>1.8402693014998099E-4</v>
      </c>
    </row>
    <row r="255" spans="2:54" x14ac:dyDescent="0.25">
      <c r="B255" s="2">
        <v>24.8</v>
      </c>
      <c r="C255" s="2">
        <v>3.23</v>
      </c>
      <c r="D255" s="2">
        <v>24.8</v>
      </c>
      <c r="E255" s="2">
        <v>4</v>
      </c>
      <c r="F255" s="2">
        <v>24.8</v>
      </c>
      <c r="G255" s="2">
        <v>6.29</v>
      </c>
      <c r="H255" s="8">
        <f t="shared" si="117"/>
        <v>24.8</v>
      </c>
      <c r="I255" s="5">
        <f t="shared" si="91"/>
        <v>4.5066666666666668</v>
      </c>
      <c r="J255" s="5">
        <f t="shared" si="100"/>
        <v>4.5066666666666668</v>
      </c>
      <c r="K255" s="5">
        <f t="shared" si="92"/>
        <v>0.72068230277185508</v>
      </c>
      <c r="L255" s="4">
        <f t="shared" si="93"/>
        <v>19.634954084936208</v>
      </c>
      <c r="M255" s="38">
        <f t="shared" si="94"/>
        <v>0.229522648597592</v>
      </c>
      <c r="N255" s="38">
        <f t="shared" si="95"/>
        <v>0.99199999999999999</v>
      </c>
      <c r="O255" s="41">
        <v>248</v>
      </c>
      <c r="P255" s="2"/>
      <c r="Q255" s="2"/>
      <c r="R255" s="2">
        <v>24.8</v>
      </c>
      <c r="S255" s="2">
        <v>1.08</v>
      </c>
      <c r="T255" s="2">
        <v>24.8</v>
      </c>
      <c r="U255" s="2">
        <v>0.96</v>
      </c>
      <c r="V255" s="8">
        <f t="shared" si="96"/>
        <v>24.8</v>
      </c>
      <c r="W255" s="5">
        <f t="shared" si="97"/>
        <v>1.02</v>
      </c>
      <c r="X255" s="5">
        <f t="shared" si="87"/>
        <v>6.5764023210831718E-2</v>
      </c>
      <c r="Y255" s="4">
        <f t="shared" si="101"/>
        <v>19.634954084936208</v>
      </c>
      <c r="Z255" s="38">
        <f t="shared" si="115"/>
        <v>5.1948173425194637E-2</v>
      </c>
      <c r="AA255" s="38">
        <f t="shared" si="116"/>
        <v>0.99199999999999999</v>
      </c>
      <c r="AB255" s="38">
        <f t="shared" si="104"/>
        <v>5.2367110307655888E-5</v>
      </c>
      <c r="AC255" s="2">
        <v>24.8</v>
      </c>
      <c r="AD255" s="2">
        <v>9.3000000000000007</v>
      </c>
      <c r="AE255" s="2">
        <v>24.8</v>
      </c>
      <c r="AF255" s="2">
        <v>11.24</v>
      </c>
      <c r="AG255" s="2">
        <v>24.8</v>
      </c>
      <c r="AH255" s="2">
        <v>8.41</v>
      </c>
      <c r="AI255" s="1">
        <f t="shared" si="105"/>
        <v>24.8</v>
      </c>
      <c r="AJ255" s="4">
        <f t="shared" si="106"/>
        <v>9.65</v>
      </c>
      <c r="AK255" s="5">
        <f t="shared" si="88"/>
        <v>0.8030513176144245</v>
      </c>
      <c r="AL255" s="4">
        <f t="shared" si="107"/>
        <v>19.634954084936208</v>
      </c>
      <c r="AM255" s="38">
        <f t="shared" si="108"/>
        <v>0.4914704642677728</v>
      </c>
      <c r="AN255" s="38">
        <f t="shared" si="109"/>
        <v>0.99199999999999999</v>
      </c>
      <c r="AO255" s="38">
        <f t="shared" si="110"/>
        <v>4.954339357538032E-4</v>
      </c>
      <c r="AP255" s="2">
        <v>24.8</v>
      </c>
      <c r="AQ255" s="2">
        <v>4.05</v>
      </c>
      <c r="AR255" s="2">
        <v>24.8</v>
      </c>
      <c r="AS255" s="2">
        <v>3.8</v>
      </c>
      <c r="AT255" s="2">
        <v>24.8</v>
      </c>
      <c r="AU255" s="2">
        <v>3.73</v>
      </c>
      <c r="AV255" s="8">
        <f t="shared" si="98"/>
        <v>24.8</v>
      </c>
      <c r="AW255" s="5">
        <f t="shared" si="99"/>
        <v>3.9249999999999998</v>
      </c>
      <c r="AX255" s="5">
        <f t="shared" si="89"/>
        <v>0.40339157245632062</v>
      </c>
      <c r="AY255" s="4">
        <f t="shared" si="111"/>
        <v>19.634954084936208</v>
      </c>
      <c r="AZ255" s="38">
        <f t="shared" si="112"/>
        <v>0.19989860852342053</v>
      </c>
      <c r="BA255" s="38">
        <f t="shared" si="113"/>
        <v>0.99199999999999999</v>
      </c>
      <c r="BB255" s="38">
        <f t="shared" si="114"/>
        <v>2.0151069407602876E-4</v>
      </c>
    </row>
    <row r="256" spans="2:54" x14ac:dyDescent="0.25">
      <c r="B256" s="2">
        <v>24.9</v>
      </c>
      <c r="C256" s="2">
        <v>3.37</v>
      </c>
      <c r="D256" s="2">
        <v>24.9</v>
      </c>
      <c r="E256" s="2">
        <v>3.55</v>
      </c>
      <c r="F256" s="2">
        <v>24.9</v>
      </c>
      <c r="G256" s="2">
        <v>6.96</v>
      </c>
      <c r="H256" s="8">
        <f t="shared" si="117"/>
        <v>24.899999999999995</v>
      </c>
      <c r="I256" s="5">
        <f t="shared" si="91"/>
        <v>4.626666666666666</v>
      </c>
      <c r="J256" s="5">
        <f t="shared" si="100"/>
        <v>4.626666666666666</v>
      </c>
      <c r="K256" s="5">
        <f t="shared" si="92"/>
        <v>0.73987206823027718</v>
      </c>
      <c r="L256" s="4">
        <f t="shared" si="93"/>
        <v>19.634954084936208</v>
      </c>
      <c r="M256" s="38">
        <f t="shared" si="94"/>
        <v>0.23563419841232075</v>
      </c>
      <c r="N256" s="38">
        <f t="shared" si="95"/>
        <v>0.99599999999999977</v>
      </c>
      <c r="O256" s="41">
        <v>249</v>
      </c>
      <c r="P256" s="2"/>
      <c r="Q256" s="2"/>
      <c r="R256" s="2">
        <v>24.9</v>
      </c>
      <c r="S256" s="2">
        <v>0.78</v>
      </c>
      <c r="T256" s="2">
        <v>24.9</v>
      </c>
      <c r="U256" s="2">
        <v>0.48</v>
      </c>
      <c r="V256" s="8">
        <f t="shared" si="96"/>
        <v>24.9</v>
      </c>
      <c r="W256" s="5">
        <f t="shared" si="97"/>
        <v>0.63</v>
      </c>
      <c r="X256" s="5">
        <f t="shared" si="87"/>
        <v>4.0618955512572531E-2</v>
      </c>
      <c r="Y256" s="4">
        <f t="shared" si="101"/>
        <v>19.634954084936208</v>
      </c>
      <c r="Z256" s="38">
        <f t="shared" si="115"/>
        <v>3.20856365273261E-2</v>
      </c>
      <c r="AA256" s="38">
        <f t="shared" si="116"/>
        <v>0.996</v>
      </c>
      <c r="AB256" s="38">
        <f t="shared" si="104"/>
        <v>3.2214494505347491E-5</v>
      </c>
      <c r="AC256" s="2">
        <v>24.9</v>
      </c>
      <c r="AD256" s="2">
        <v>9.94</v>
      </c>
      <c r="AE256" s="2">
        <v>24.9</v>
      </c>
      <c r="AF256" s="2">
        <v>10.51</v>
      </c>
      <c r="AG256" s="2">
        <v>24.9</v>
      </c>
      <c r="AH256" s="2">
        <v>8.86</v>
      </c>
      <c r="AI256" s="1">
        <f t="shared" si="105"/>
        <v>24.899999999999995</v>
      </c>
      <c r="AJ256" s="4">
        <f t="shared" si="106"/>
        <v>9.77</v>
      </c>
      <c r="AK256" s="5">
        <f t="shared" si="88"/>
        <v>0.81303744798890432</v>
      </c>
      <c r="AL256" s="4">
        <f t="shared" si="107"/>
        <v>19.634954084936208</v>
      </c>
      <c r="AM256" s="38">
        <f t="shared" si="108"/>
        <v>0.49758201408250158</v>
      </c>
      <c r="AN256" s="38">
        <f t="shared" si="109"/>
        <v>0.99599999999999977</v>
      </c>
      <c r="AO256" s="38">
        <f t="shared" si="110"/>
        <v>4.9958033542419841E-4</v>
      </c>
      <c r="AP256" s="2">
        <v>24.9</v>
      </c>
      <c r="AQ256" s="2">
        <v>3.72</v>
      </c>
      <c r="AR256" s="2">
        <v>24.9</v>
      </c>
      <c r="AS256" s="2">
        <v>3.63</v>
      </c>
      <c r="AT256" s="2">
        <v>24.9</v>
      </c>
      <c r="AU256" s="2">
        <v>3.37</v>
      </c>
      <c r="AV256" s="8">
        <f t="shared" si="98"/>
        <v>24.9</v>
      </c>
      <c r="AW256" s="5">
        <f t="shared" si="99"/>
        <v>3.6749999999999998</v>
      </c>
      <c r="AX256" s="5">
        <f t="shared" si="89"/>
        <v>0.37769784172661869</v>
      </c>
      <c r="AY256" s="4">
        <f t="shared" si="111"/>
        <v>19.634954084936208</v>
      </c>
      <c r="AZ256" s="38">
        <f t="shared" si="112"/>
        <v>0.1871662130760689</v>
      </c>
      <c r="BA256" s="38">
        <f t="shared" si="113"/>
        <v>0.996</v>
      </c>
      <c r="BB256" s="38">
        <f t="shared" si="114"/>
        <v>1.8791788461452701E-4</v>
      </c>
    </row>
    <row r="257" spans="2:54" x14ac:dyDescent="0.25">
      <c r="B257" s="2">
        <v>25</v>
      </c>
      <c r="C257" s="2">
        <v>2.8</v>
      </c>
      <c r="D257" s="2">
        <v>25</v>
      </c>
      <c r="E257" s="2">
        <v>3.01</v>
      </c>
      <c r="F257" s="2">
        <v>25</v>
      </c>
      <c r="G257" s="2">
        <v>8.5299999999999994</v>
      </c>
      <c r="H257" s="8">
        <f t="shared" si="117"/>
        <v>25</v>
      </c>
      <c r="I257" s="5">
        <f t="shared" si="91"/>
        <v>4.78</v>
      </c>
      <c r="J257" s="5">
        <f t="shared" si="100"/>
        <v>4.78</v>
      </c>
      <c r="K257" s="5">
        <f t="shared" si="92"/>
        <v>0.76439232409381674</v>
      </c>
      <c r="L257" s="4">
        <f t="shared" si="93"/>
        <v>19.634954084936208</v>
      </c>
      <c r="M257" s="38">
        <f t="shared" si="94"/>
        <v>0.24344340095336311</v>
      </c>
      <c r="N257" s="38">
        <f t="shared" si="95"/>
        <v>1</v>
      </c>
      <c r="O257" s="41">
        <v>250</v>
      </c>
      <c r="P257" s="2"/>
      <c r="Q257" s="2"/>
      <c r="R257" s="2">
        <v>25</v>
      </c>
      <c r="S257" s="2">
        <v>0.56999999999999995</v>
      </c>
      <c r="T257" s="2">
        <v>25</v>
      </c>
      <c r="U257" s="2">
        <v>0.28999999999999998</v>
      </c>
      <c r="V257" s="8">
        <f t="shared" si="96"/>
        <v>25</v>
      </c>
      <c r="W257" s="5">
        <f t="shared" si="97"/>
        <v>0.42999999999999994</v>
      </c>
      <c r="X257" s="5">
        <f t="shared" si="87"/>
        <v>2.7724049000644742E-2</v>
      </c>
      <c r="Y257" s="4">
        <f t="shared" si="101"/>
        <v>19.634954084936208</v>
      </c>
      <c r="Z257" s="38">
        <f t="shared" si="115"/>
        <v>2.1899720169444796E-2</v>
      </c>
      <c r="AA257" s="38">
        <f t="shared" si="116"/>
        <v>1</v>
      </c>
      <c r="AB257" s="38">
        <f t="shared" si="104"/>
        <v>2.1899720169444795E-5</v>
      </c>
      <c r="AC257" s="2">
        <v>25</v>
      </c>
      <c r="AD257" s="2">
        <v>10.63</v>
      </c>
      <c r="AE257" s="2">
        <v>25</v>
      </c>
      <c r="AF257" s="2">
        <v>8.33</v>
      </c>
      <c r="AG257" s="2">
        <v>25</v>
      </c>
      <c r="AH257" s="2">
        <v>9.17</v>
      </c>
      <c r="AI257" s="1">
        <f t="shared" si="105"/>
        <v>25</v>
      </c>
      <c r="AJ257" s="4">
        <f t="shared" si="106"/>
        <v>9.3766666666666669</v>
      </c>
      <c r="AK257" s="5">
        <f t="shared" si="88"/>
        <v>0.78030513176144256</v>
      </c>
      <c r="AL257" s="4">
        <f t="shared" si="107"/>
        <v>19.634954084936208</v>
      </c>
      <c r="AM257" s="38">
        <f t="shared" si="108"/>
        <v>0.47754971191200168</v>
      </c>
      <c r="AN257" s="38">
        <f t="shared" si="109"/>
        <v>1</v>
      </c>
      <c r="AO257" s="38">
        <f t="shared" si="110"/>
        <v>4.775497119120017E-4</v>
      </c>
      <c r="AP257" s="2">
        <v>25</v>
      </c>
      <c r="AQ257" s="2">
        <v>3.49</v>
      </c>
      <c r="AR257" s="2">
        <v>25</v>
      </c>
      <c r="AS257" s="2">
        <v>3.81</v>
      </c>
      <c r="AT257" s="2">
        <v>25</v>
      </c>
      <c r="AU257" s="2">
        <v>3.42</v>
      </c>
      <c r="AV257" s="8">
        <f t="shared" si="98"/>
        <v>25</v>
      </c>
      <c r="AW257" s="5">
        <f t="shared" si="99"/>
        <v>3.6500000000000004</v>
      </c>
      <c r="AX257" s="5">
        <f t="shared" si="89"/>
        <v>0.37512846865364852</v>
      </c>
      <c r="AY257" s="4">
        <f t="shared" si="111"/>
        <v>19.634954084936208</v>
      </c>
      <c r="AZ257" s="38">
        <f t="shared" si="112"/>
        <v>0.18589297353133377</v>
      </c>
      <c r="BA257" s="38">
        <f t="shared" si="113"/>
        <v>1</v>
      </c>
      <c r="BB257" s="38">
        <f t="shared" si="114"/>
        <v>1.8589297353133378E-4</v>
      </c>
    </row>
    <row r="258" spans="2:54" x14ac:dyDescent="0.25">
      <c r="B258" s="2">
        <v>25.1</v>
      </c>
      <c r="C258" s="2">
        <v>2.6</v>
      </c>
      <c r="D258" s="2">
        <v>25.1</v>
      </c>
      <c r="E258" s="2">
        <v>3.4</v>
      </c>
      <c r="F258" s="2">
        <v>25.1</v>
      </c>
      <c r="G258" s="2">
        <v>10.050000000000001</v>
      </c>
      <c r="H258" s="8">
        <f t="shared" si="117"/>
        <v>25.100000000000005</v>
      </c>
      <c r="I258" s="5">
        <f t="shared" si="91"/>
        <v>5.3500000000000005</v>
      </c>
      <c r="J258" s="5">
        <f t="shared" si="100"/>
        <v>5.3500000000000005</v>
      </c>
      <c r="K258" s="5">
        <f t="shared" si="92"/>
        <v>0.85554371002132212</v>
      </c>
      <c r="L258" s="4">
        <f t="shared" si="93"/>
        <v>19.634954084936208</v>
      </c>
      <c r="M258" s="38">
        <f t="shared" si="94"/>
        <v>0.27247326257332483</v>
      </c>
      <c r="N258" s="38">
        <f t="shared" si="95"/>
        <v>1.0040000000000002</v>
      </c>
      <c r="O258" s="41">
        <v>251</v>
      </c>
      <c r="P258" s="2"/>
      <c r="Q258" s="2"/>
      <c r="R258" s="2"/>
      <c r="S258" s="2"/>
      <c r="T258" s="2"/>
      <c r="U258" s="2"/>
      <c r="V258" s="8"/>
      <c r="W258" s="5"/>
      <c r="X258" s="5"/>
      <c r="Y258" s="4"/>
      <c r="AC258" s="2">
        <v>25.1</v>
      </c>
      <c r="AD258" s="2">
        <v>9.06</v>
      </c>
      <c r="AE258" s="2">
        <v>25.1</v>
      </c>
      <c r="AF258" s="2">
        <v>9.44</v>
      </c>
      <c r="AG258" s="2">
        <v>25.1</v>
      </c>
      <c r="AH258" s="2">
        <v>9.43</v>
      </c>
      <c r="AI258" s="1">
        <f t="shared" si="105"/>
        <v>25.100000000000005</v>
      </c>
      <c r="AJ258" s="4">
        <f t="shared" si="106"/>
        <v>9.31</v>
      </c>
      <c r="AL258" s="4">
        <f t="shared" si="107"/>
        <v>19.634954084936208</v>
      </c>
      <c r="AM258" s="38">
        <f t="shared" si="108"/>
        <v>0.47415440645937462</v>
      </c>
      <c r="AN258" s="38">
        <f t="shared" si="109"/>
        <v>1.0040000000000002</v>
      </c>
      <c r="AO258" s="38">
        <f t="shared" si="110"/>
        <v>4.722653450790583E-4</v>
      </c>
      <c r="AP258" s="2">
        <v>25.1</v>
      </c>
      <c r="AQ258" s="2">
        <v>3.35</v>
      </c>
      <c r="AR258" s="2">
        <v>25.1</v>
      </c>
      <c r="AS258" s="2">
        <v>3.64</v>
      </c>
      <c r="AT258" s="2">
        <v>25.1</v>
      </c>
      <c r="AU258" s="2">
        <v>3.16</v>
      </c>
      <c r="AV258" s="8">
        <f t="shared" si="98"/>
        <v>25.1</v>
      </c>
      <c r="AW258" s="5">
        <f t="shared" si="99"/>
        <v>3.4950000000000001</v>
      </c>
      <c r="AX258" s="5"/>
      <c r="AY258" s="4">
        <f t="shared" si="111"/>
        <v>19.634954084936208</v>
      </c>
      <c r="AZ258" s="38">
        <f t="shared" si="112"/>
        <v>0.17799888835397576</v>
      </c>
      <c r="BA258" s="38">
        <f t="shared" si="113"/>
        <v>1.004</v>
      </c>
      <c r="BB258" s="38">
        <f t="shared" si="114"/>
        <v>1.7728972943623083E-4</v>
      </c>
    </row>
    <row r="259" spans="2:54" x14ac:dyDescent="0.25">
      <c r="B259" s="2">
        <v>25.2</v>
      </c>
      <c r="C259" s="2">
        <v>2.5299999999999998</v>
      </c>
      <c r="D259" s="2">
        <v>25.2</v>
      </c>
      <c r="E259" s="2">
        <v>3.42</v>
      </c>
      <c r="F259" s="2">
        <v>25.2</v>
      </c>
      <c r="G259" s="2">
        <v>11.7</v>
      </c>
      <c r="H259" s="8">
        <f t="shared" si="117"/>
        <v>25.2</v>
      </c>
      <c r="I259" s="5">
        <f t="shared" si="91"/>
        <v>5.8833333333333329</v>
      </c>
      <c r="J259" s="5">
        <f t="shared" si="100"/>
        <v>5.8833333333333329</v>
      </c>
      <c r="K259" s="5">
        <f t="shared" si="92"/>
        <v>0.94083155650319827</v>
      </c>
      <c r="L259" s="4">
        <f t="shared" si="93"/>
        <v>19.634954084936208</v>
      </c>
      <c r="M259" s="38">
        <f t="shared" si="94"/>
        <v>0.2996357061943416</v>
      </c>
      <c r="N259" s="38">
        <f t="shared" si="95"/>
        <v>1.008</v>
      </c>
      <c r="O259" s="41">
        <v>252</v>
      </c>
      <c r="P259" s="2"/>
      <c r="Q259" s="2"/>
      <c r="R259" s="2"/>
      <c r="S259" s="2"/>
      <c r="T259" s="2"/>
      <c r="U259" s="2"/>
      <c r="V259" s="8"/>
      <c r="W259" s="5"/>
      <c r="X259" s="5"/>
      <c r="Y259" s="4"/>
      <c r="AC259" s="2">
        <v>25.2</v>
      </c>
      <c r="AD259" s="2">
        <v>8.89</v>
      </c>
      <c r="AE259" s="2">
        <v>25.2</v>
      </c>
      <c r="AF259" s="2">
        <v>9.9700000000000006</v>
      </c>
      <c r="AG259" s="2">
        <v>25.2</v>
      </c>
      <c r="AH259" s="2">
        <v>7.64</v>
      </c>
      <c r="AI259" s="1">
        <f t="shared" si="105"/>
        <v>25.2</v>
      </c>
      <c r="AJ259" s="4">
        <f t="shared" si="106"/>
        <v>8.8333333333333339</v>
      </c>
      <c r="AL259" s="4">
        <f t="shared" si="107"/>
        <v>19.634954084936208</v>
      </c>
      <c r="AM259" s="38">
        <f t="shared" si="108"/>
        <v>0.44987797247309086</v>
      </c>
      <c r="AN259" s="38">
        <f t="shared" si="109"/>
        <v>1.008</v>
      </c>
      <c r="AO259" s="38">
        <f t="shared" si="110"/>
        <v>4.4630751237409807E-4</v>
      </c>
      <c r="AP259" s="2">
        <v>25.2</v>
      </c>
      <c r="AQ259" s="2">
        <v>3.52</v>
      </c>
      <c r="AR259" s="2">
        <v>25.2</v>
      </c>
      <c r="AS259" s="2">
        <v>4.2300000000000004</v>
      </c>
      <c r="AT259" s="2">
        <v>25.2</v>
      </c>
      <c r="AU259" s="2">
        <v>3.41</v>
      </c>
      <c r="AV259" s="8">
        <f t="shared" si="98"/>
        <v>25.2</v>
      </c>
      <c r="AW259" s="5">
        <f t="shared" si="99"/>
        <v>3.875</v>
      </c>
      <c r="AX259" s="5"/>
      <c r="AY259" s="4">
        <f t="shared" si="111"/>
        <v>19.634954084936208</v>
      </c>
      <c r="AZ259" s="38">
        <f t="shared" si="112"/>
        <v>0.19735212943395022</v>
      </c>
      <c r="BA259" s="38">
        <f t="shared" si="113"/>
        <v>1.008</v>
      </c>
      <c r="BB259" s="38">
        <f t="shared" si="114"/>
        <v>1.9578584269241094E-4</v>
      </c>
    </row>
    <row r="260" spans="2:54" x14ac:dyDescent="0.25">
      <c r="B260" s="2">
        <v>25.3</v>
      </c>
      <c r="C260" s="2">
        <v>1.85</v>
      </c>
      <c r="D260" s="2">
        <v>25.3</v>
      </c>
      <c r="E260" s="2">
        <v>2.9</v>
      </c>
      <c r="F260" s="2">
        <v>25.3</v>
      </c>
      <c r="G260" s="2">
        <v>11.28</v>
      </c>
      <c r="H260" s="8">
        <f t="shared" si="117"/>
        <v>25.3</v>
      </c>
      <c r="I260" s="5">
        <f t="shared" si="91"/>
        <v>5.3433333333333337</v>
      </c>
      <c r="J260" s="5">
        <f t="shared" si="100"/>
        <v>5.3433333333333337</v>
      </c>
      <c r="K260" s="5">
        <f t="shared" si="92"/>
        <v>0.85447761194029859</v>
      </c>
      <c r="L260" s="4">
        <f t="shared" si="93"/>
        <v>19.634954084936208</v>
      </c>
      <c r="M260" s="38">
        <f t="shared" si="94"/>
        <v>0.27213373202806213</v>
      </c>
      <c r="N260" s="38">
        <f t="shared" si="95"/>
        <v>1.012</v>
      </c>
      <c r="O260" s="41">
        <v>253</v>
      </c>
      <c r="P260" s="2"/>
      <c r="Q260" s="2"/>
      <c r="R260" s="2"/>
      <c r="S260" s="2"/>
      <c r="T260" s="2"/>
      <c r="U260" s="2"/>
      <c r="V260" s="8"/>
      <c r="W260" s="5"/>
      <c r="X260" s="5"/>
      <c r="Y260" s="4"/>
      <c r="AC260" s="2">
        <v>25.3</v>
      </c>
      <c r="AD260" s="2">
        <v>9.83</v>
      </c>
      <c r="AE260" s="2">
        <v>25.3</v>
      </c>
      <c r="AF260" s="2">
        <v>10.039999999999999</v>
      </c>
      <c r="AG260" s="2">
        <v>25.3</v>
      </c>
      <c r="AH260" s="2">
        <v>11.41</v>
      </c>
      <c r="AI260" s="1">
        <f t="shared" si="105"/>
        <v>25.3</v>
      </c>
      <c r="AJ260" s="4">
        <f t="shared" si="106"/>
        <v>10.426666666666666</v>
      </c>
      <c r="AL260" s="4">
        <f t="shared" si="107"/>
        <v>19.634954084936208</v>
      </c>
      <c r="AM260" s="38">
        <f t="shared" si="108"/>
        <v>0.53102577279087848</v>
      </c>
      <c r="AN260" s="38">
        <f t="shared" si="109"/>
        <v>1.012</v>
      </c>
      <c r="AO260" s="38">
        <f t="shared" si="110"/>
        <v>5.2472902449691549E-4</v>
      </c>
      <c r="AP260" s="2">
        <v>25.3</v>
      </c>
      <c r="AQ260" s="2">
        <v>3.87</v>
      </c>
      <c r="AR260" s="2">
        <v>25.3</v>
      </c>
      <c r="AS260" s="2">
        <v>3.66</v>
      </c>
      <c r="AT260" s="2">
        <v>25.3</v>
      </c>
      <c r="AU260" s="2">
        <v>4</v>
      </c>
      <c r="AV260" s="8">
        <f t="shared" si="98"/>
        <v>25.3</v>
      </c>
      <c r="AW260" s="5">
        <f t="shared" si="99"/>
        <v>3.7650000000000001</v>
      </c>
      <c r="AX260" s="5"/>
      <c r="AY260" s="4">
        <f t="shared" si="111"/>
        <v>19.634954084936208</v>
      </c>
      <c r="AZ260" s="38">
        <f t="shared" si="112"/>
        <v>0.1917498754371155</v>
      </c>
      <c r="BA260" s="38">
        <f t="shared" si="113"/>
        <v>1.012</v>
      </c>
      <c r="BB260" s="38">
        <f t="shared" si="114"/>
        <v>1.8947616149912598E-4</v>
      </c>
    </row>
    <row r="261" spans="2:54" x14ac:dyDescent="0.25">
      <c r="B261" s="2">
        <v>25.4</v>
      </c>
      <c r="C261" s="2">
        <v>0.93</v>
      </c>
      <c r="D261" s="2">
        <v>25.4</v>
      </c>
      <c r="E261" s="2">
        <v>2.54</v>
      </c>
      <c r="F261" s="2">
        <v>25.4</v>
      </c>
      <c r="G261" s="2">
        <v>9.1300000000000008</v>
      </c>
      <c r="H261" s="8">
        <f t="shared" si="117"/>
        <v>25.399999999999995</v>
      </c>
      <c r="I261" s="5">
        <f t="shared" si="91"/>
        <v>4.2</v>
      </c>
      <c r="J261" s="5">
        <f t="shared" si="100"/>
        <v>4.2</v>
      </c>
      <c r="K261" s="5">
        <f t="shared" si="92"/>
        <v>0.67164179104477617</v>
      </c>
      <c r="L261" s="4">
        <f t="shared" si="93"/>
        <v>19.634954084936208</v>
      </c>
      <c r="M261" s="38">
        <f t="shared" si="94"/>
        <v>0.21390424351550733</v>
      </c>
      <c r="N261" s="38">
        <f t="shared" si="95"/>
        <v>1.0159999999999998</v>
      </c>
      <c r="O261" s="41">
        <v>254</v>
      </c>
      <c r="P261" s="2"/>
      <c r="Q261" s="2"/>
      <c r="R261" s="2"/>
      <c r="S261" s="2"/>
      <c r="T261" s="2"/>
      <c r="U261" s="2"/>
      <c r="V261" s="8"/>
      <c r="W261" s="5"/>
      <c r="X261" s="5"/>
      <c r="Y261" s="4"/>
      <c r="AC261" s="2">
        <v>25.4</v>
      </c>
      <c r="AD261" s="2">
        <v>9.06</v>
      </c>
      <c r="AE261" s="2">
        <v>25.4</v>
      </c>
      <c r="AF261" s="2">
        <v>10.1</v>
      </c>
      <c r="AG261" s="2">
        <v>25.4</v>
      </c>
      <c r="AH261" s="2">
        <v>10.35</v>
      </c>
      <c r="AI261" s="1">
        <f t="shared" si="105"/>
        <v>25.399999999999995</v>
      </c>
      <c r="AJ261" s="4">
        <f t="shared" si="106"/>
        <v>9.836666666666666</v>
      </c>
      <c r="AL261" s="4">
        <f t="shared" si="107"/>
        <v>19.634954084936208</v>
      </c>
      <c r="AM261" s="38">
        <f t="shared" si="108"/>
        <v>0.5009773195351287</v>
      </c>
      <c r="AN261" s="38">
        <f t="shared" si="109"/>
        <v>1.0159999999999998</v>
      </c>
      <c r="AO261" s="38">
        <f t="shared" si="110"/>
        <v>4.930879129282764E-4</v>
      </c>
      <c r="AP261" s="2">
        <v>25.4</v>
      </c>
      <c r="AQ261" s="2">
        <v>4.17</v>
      </c>
      <c r="AR261" s="2">
        <v>25.4</v>
      </c>
      <c r="AS261" s="2">
        <v>2.88</v>
      </c>
      <c r="AT261" s="2">
        <v>25.4</v>
      </c>
      <c r="AU261" s="2">
        <v>4.7</v>
      </c>
      <c r="AV261" s="8">
        <f t="shared" si="98"/>
        <v>25.4</v>
      </c>
      <c r="AW261" s="5">
        <f t="shared" si="99"/>
        <v>3.5249999999999999</v>
      </c>
      <c r="AX261" s="5"/>
      <c r="AY261" s="4">
        <f t="shared" si="111"/>
        <v>19.634954084936208</v>
      </c>
      <c r="AZ261" s="38">
        <f t="shared" si="112"/>
        <v>0.17952677580765794</v>
      </c>
      <c r="BA261" s="38">
        <f t="shared" si="113"/>
        <v>1.016</v>
      </c>
      <c r="BB261" s="38">
        <f t="shared" si="114"/>
        <v>1.766995824878523E-4</v>
      </c>
    </row>
    <row r="262" spans="2:54" x14ac:dyDescent="0.25">
      <c r="B262" s="2">
        <v>25.5</v>
      </c>
      <c r="C262" s="2">
        <v>0.31</v>
      </c>
      <c r="D262" s="2">
        <v>25.5</v>
      </c>
      <c r="E262" s="2">
        <v>1.81</v>
      </c>
      <c r="F262" s="2">
        <v>25.5</v>
      </c>
      <c r="G262" s="2">
        <v>3.51</v>
      </c>
      <c r="H262" s="8">
        <f t="shared" si="117"/>
        <v>25.5</v>
      </c>
      <c r="I262" s="5">
        <f t="shared" si="91"/>
        <v>1.8766666666666667</v>
      </c>
      <c r="J262" s="5">
        <f t="shared" si="100"/>
        <v>1.8766666666666667</v>
      </c>
      <c r="K262" s="5">
        <f t="shared" si="92"/>
        <v>0.30010660980810239</v>
      </c>
      <c r="L262" s="4">
        <f t="shared" si="93"/>
        <v>19.634954084936208</v>
      </c>
      <c r="M262" s="38">
        <f t="shared" si="94"/>
        <v>9.5577848491452885E-2</v>
      </c>
      <c r="N262" s="38">
        <f t="shared" si="95"/>
        <v>1.02</v>
      </c>
      <c r="O262" s="41">
        <v>255</v>
      </c>
      <c r="P262" s="2"/>
      <c r="Q262" s="2"/>
      <c r="R262" s="2"/>
      <c r="S262" s="2"/>
      <c r="T262" s="2"/>
      <c r="U262" s="2"/>
      <c r="V262" s="8"/>
      <c r="W262" s="5"/>
      <c r="X262" s="5"/>
      <c r="Y262" s="4"/>
      <c r="AC262" s="2">
        <v>25.5</v>
      </c>
      <c r="AD262" s="2">
        <v>10.41</v>
      </c>
      <c r="AE262" s="2">
        <v>25.5</v>
      </c>
      <c r="AF262" s="2">
        <v>9.68</v>
      </c>
      <c r="AG262" s="2">
        <v>25.5</v>
      </c>
      <c r="AH262" s="2">
        <v>10.18</v>
      </c>
      <c r="AI262" s="1">
        <f t="shared" si="105"/>
        <v>25.5</v>
      </c>
      <c r="AJ262" s="4">
        <f t="shared" si="106"/>
        <v>10.09</v>
      </c>
      <c r="AL262" s="4">
        <f t="shared" si="107"/>
        <v>19.634954084936208</v>
      </c>
      <c r="AM262" s="38">
        <f t="shared" si="108"/>
        <v>0.51387948025511165</v>
      </c>
      <c r="AN262" s="38">
        <f t="shared" si="109"/>
        <v>1.02</v>
      </c>
      <c r="AO262" s="38">
        <f t="shared" si="110"/>
        <v>5.0380341201481532E-4</v>
      </c>
      <c r="AP262" s="2">
        <v>25.5</v>
      </c>
      <c r="AQ262" s="2">
        <v>4.32</v>
      </c>
      <c r="AR262" s="2">
        <v>25.5</v>
      </c>
      <c r="AS262" s="2">
        <v>3.31</v>
      </c>
      <c r="AT262" s="2">
        <v>25.5</v>
      </c>
      <c r="AU262" s="2">
        <v>4.38</v>
      </c>
      <c r="AV262" s="8">
        <f t="shared" si="98"/>
        <v>25.5</v>
      </c>
      <c r="AW262" s="5">
        <f t="shared" si="99"/>
        <v>3.8150000000000004</v>
      </c>
      <c r="AX262" s="5"/>
      <c r="AY262" s="4">
        <f t="shared" si="111"/>
        <v>19.634954084936208</v>
      </c>
      <c r="AZ262" s="38">
        <f t="shared" si="112"/>
        <v>0.19429635452658583</v>
      </c>
      <c r="BA262" s="38">
        <f t="shared" si="113"/>
        <v>1.02</v>
      </c>
      <c r="BB262" s="38">
        <f t="shared" si="114"/>
        <v>1.9048662208488807E-4</v>
      </c>
    </row>
    <row r="263" spans="2:54" x14ac:dyDescent="0.25">
      <c r="B263" s="2">
        <v>25.6</v>
      </c>
      <c r="C263" s="2">
        <v>0.12</v>
      </c>
      <c r="D263" s="2">
        <v>25.6</v>
      </c>
      <c r="E263" s="2">
        <v>1.02</v>
      </c>
      <c r="F263" s="2">
        <v>25.6</v>
      </c>
      <c r="G263" s="2">
        <v>2.37</v>
      </c>
      <c r="H263" s="8">
        <f t="shared" si="117"/>
        <v>25.600000000000005</v>
      </c>
      <c r="I263" s="5">
        <f t="shared" si="91"/>
        <v>1.1700000000000002</v>
      </c>
      <c r="J263" s="5">
        <f t="shared" si="100"/>
        <v>1.1700000000000002</v>
      </c>
      <c r="K263" s="5">
        <f t="shared" si="92"/>
        <v>0.18710021321961623</v>
      </c>
      <c r="L263" s="4">
        <f t="shared" si="93"/>
        <v>19.634954084936208</v>
      </c>
      <c r="M263" s="38">
        <f t="shared" si="94"/>
        <v>5.9587610693605624E-2</v>
      </c>
      <c r="N263" s="38">
        <f t="shared" si="95"/>
        <v>1.0240000000000002</v>
      </c>
      <c r="O263" s="41">
        <v>256</v>
      </c>
      <c r="P263" s="2"/>
      <c r="Q263" s="2"/>
      <c r="R263" s="2"/>
      <c r="S263" s="2"/>
      <c r="T263" s="2"/>
      <c r="U263" s="2"/>
      <c r="V263" s="8"/>
      <c r="W263" s="5"/>
      <c r="X263" s="5"/>
      <c r="Y263" s="4"/>
      <c r="AC263" s="2">
        <v>25.6</v>
      </c>
      <c r="AD263" s="2">
        <v>10.9</v>
      </c>
      <c r="AE263" s="2">
        <v>25.6</v>
      </c>
      <c r="AF263" s="2">
        <v>8.9499999999999993</v>
      </c>
      <c r="AG263" s="2">
        <v>25.6</v>
      </c>
      <c r="AH263" s="2">
        <v>8.34</v>
      </c>
      <c r="AI263" s="1">
        <f t="shared" si="105"/>
        <v>25.600000000000005</v>
      </c>
      <c r="AJ263" s="4">
        <f t="shared" si="106"/>
        <v>9.3966666666666665</v>
      </c>
      <c r="AL263" s="4">
        <f t="shared" si="107"/>
        <v>19.634954084936208</v>
      </c>
      <c r="AM263" s="38">
        <f t="shared" si="108"/>
        <v>0.47856830354778979</v>
      </c>
      <c r="AN263" s="38">
        <f t="shared" si="109"/>
        <v>1.0240000000000002</v>
      </c>
      <c r="AO263" s="38">
        <f t="shared" si="110"/>
        <v>4.6735185893338835E-4</v>
      </c>
      <c r="AP263" s="2">
        <v>25.6</v>
      </c>
      <c r="AQ263" s="2">
        <v>4.2</v>
      </c>
      <c r="AR263" s="2">
        <v>25.6</v>
      </c>
      <c r="AS263" s="2">
        <v>3.43</v>
      </c>
      <c r="AT263" s="2">
        <v>25.6</v>
      </c>
      <c r="AU263" s="2">
        <v>4.8</v>
      </c>
      <c r="AV263" s="8">
        <f t="shared" si="98"/>
        <v>25.6</v>
      </c>
      <c r="AW263" s="5">
        <f t="shared" si="99"/>
        <v>3.8150000000000004</v>
      </c>
      <c r="AX263" s="5"/>
      <c r="AY263" s="4">
        <f t="shared" si="111"/>
        <v>19.634954084936208</v>
      </c>
      <c r="AZ263" s="38">
        <f t="shared" si="112"/>
        <v>0.19429635452658583</v>
      </c>
      <c r="BA263" s="38">
        <f t="shared" si="113"/>
        <v>1.024</v>
      </c>
      <c r="BB263" s="38">
        <f t="shared" si="114"/>
        <v>1.8974253371736898E-4</v>
      </c>
    </row>
    <row r="264" spans="2:54" x14ac:dyDescent="0.25">
      <c r="B264" s="2">
        <v>25.7</v>
      </c>
      <c r="C264" s="2">
        <v>-0.14000000000000001</v>
      </c>
      <c r="D264" s="2">
        <v>25.7</v>
      </c>
      <c r="E264" s="2">
        <v>0.2</v>
      </c>
      <c r="F264" s="2">
        <v>25.7</v>
      </c>
      <c r="G264" s="2">
        <v>2.27</v>
      </c>
      <c r="H264" s="8">
        <f t="shared" si="117"/>
        <v>25.7</v>
      </c>
      <c r="I264" s="5">
        <f t="shared" ref="I264:I276" si="118">(AVERAGE(C264,E264,G264))</f>
        <v>0.77666666666666673</v>
      </c>
      <c r="J264" s="5">
        <f t="shared" si="100"/>
        <v>0.77666666666666673</v>
      </c>
      <c r="K264" s="5">
        <f t="shared" ref="K264:K276" si="119">(I264-I$2)/K$2</f>
        <v>0.12420042643923243</v>
      </c>
      <c r="L264" s="4">
        <f t="shared" ref="L264:L276" si="120">PI()*(5/2)^2</f>
        <v>19.634954084936208</v>
      </c>
      <c r="M264" s="38">
        <f t="shared" ref="M264:M276" si="121">I264/L264</f>
        <v>3.9555308523105723E-2</v>
      </c>
      <c r="N264" s="38">
        <f t="shared" ref="N264:N276" si="122">H264/25</f>
        <v>1.028</v>
      </c>
      <c r="O264" s="41">
        <v>257</v>
      </c>
      <c r="P264" s="2"/>
      <c r="Q264" s="2"/>
      <c r="R264" s="2"/>
      <c r="S264" s="2"/>
      <c r="T264" s="2"/>
      <c r="U264" s="2"/>
      <c r="V264" s="8"/>
      <c r="W264" s="5"/>
      <c r="X264" s="5"/>
      <c r="Y264" s="4"/>
      <c r="AC264" s="2">
        <v>25.7</v>
      </c>
      <c r="AD264" s="2">
        <v>10.69</v>
      </c>
      <c r="AE264" s="2">
        <v>25.7</v>
      </c>
      <c r="AF264" s="2">
        <v>9.49</v>
      </c>
      <c r="AG264" s="2">
        <v>25.7</v>
      </c>
      <c r="AH264" s="2">
        <v>8.11</v>
      </c>
      <c r="AI264" s="1">
        <f t="shared" si="105"/>
        <v>25.7</v>
      </c>
      <c r="AJ264" s="4">
        <f t="shared" si="106"/>
        <v>9.43</v>
      </c>
      <c r="AL264" s="4">
        <f t="shared" si="107"/>
        <v>19.634954084936208</v>
      </c>
      <c r="AM264" s="38">
        <f t="shared" si="108"/>
        <v>0.48026595627410334</v>
      </c>
      <c r="AN264" s="38">
        <f t="shared" si="109"/>
        <v>1.028</v>
      </c>
      <c r="AO264" s="38">
        <f t="shared" si="110"/>
        <v>4.6718478236780481E-4</v>
      </c>
      <c r="AP264" s="2">
        <v>25.7</v>
      </c>
      <c r="AQ264" s="2">
        <v>4.08</v>
      </c>
      <c r="AR264" s="2">
        <v>25.7</v>
      </c>
      <c r="AS264" s="2">
        <v>3.38</v>
      </c>
      <c r="AT264" s="2">
        <v>25.7</v>
      </c>
      <c r="AU264" s="2">
        <v>3.68</v>
      </c>
      <c r="AV264" s="8">
        <f t="shared" ref="AV264:AV277" si="123">AVERAGE(AP264,AR264)</f>
        <v>25.7</v>
      </c>
      <c r="AW264" s="5">
        <f t="shared" ref="AW264:AW277" si="124">(AVERAGE(AQ264,AS264))</f>
        <v>3.73</v>
      </c>
      <c r="AX264" s="5"/>
      <c r="AY264" s="4">
        <f t="shared" si="111"/>
        <v>19.634954084936208</v>
      </c>
      <c r="AZ264" s="38">
        <f t="shared" si="112"/>
        <v>0.18996734007448626</v>
      </c>
      <c r="BA264" s="38">
        <f t="shared" si="113"/>
        <v>1.028</v>
      </c>
      <c r="BB264" s="38">
        <f t="shared" si="114"/>
        <v>1.8479313236817728E-4</v>
      </c>
    </row>
    <row r="265" spans="2:54" x14ac:dyDescent="0.25">
      <c r="B265" s="2">
        <v>25.8</v>
      </c>
      <c r="C265" s="2">
        <v>-0.36</v>
      </c>
      <c r="D265" s="2">
        <v>25.8</v>
      </c>
      <c r="E265" s="2">
        <v>-0.12</v>
      </c>
      <c r="F265" s="2">
        <v>25.8</v>
      </c>
      <c r="G265" s="2">
        <v>1.54</v>
      </c>
      <c r="H265" s="8">
        <f t="shared" si="117"/>
        <v>25.8</v>
      </c>
      <c r="I265" s="5">
        <f t="shared" si="118"/>
        <v>0.35333333333333333</v>
      </c>
      <c r="J265" s="5">
        <f t="shared" ref="J265:J276" si="125">MAX(I265,0.001)</f>
        <v>0.35333333333333333</v>
      </c>
      <c r="K265" s="5">
        <f t="shared" si="119"/>
        <v>5.6503198294243072E-2</v>
      </c>
      <c r="L265" s="4">
        <f t="shared" si="120"/>
        <v>19.634954084936208</v>
      </c>
      <c r="M265" s="38">
        <f t="shared" si="121"/>
        <v>1.7995118898923631E-2</v>
      </c>
      <c r="N265" s="38">
        <f t="shared" si="122"/>
        <v>1.032</v>
      </c>
      <c r="O265" s="41">
        <v>258</v>
      </c>
      <c r="P265" s="2"/>
      <c r="Q265" s="2"/>
      <c r="R265" s="2"/>
      <c r="S265" s="2"/>
      <c r="T265" s="2"/>
      <c r="U265" s="2"/>
      <c r="V265" s="8"/>
      <c r="W265" s="5"/>
      <c r="X265" s="5"/>
      <c r="Y265" s="4"/>
      <c r="AC265" s="2">
        <v>25.8</v>
      </c>
      <c r="AD265" s="2">
        <v>9.34</v>
      </c>
      <c r="AE265" s="2">
        <v>25.8</v>
      </c>
      <c r="AF265" s="2">
        <v>11.53</v>
      </c>
      <c r="AG265" s="2">
        <v>25.8</v>
      </c>
      <c r="AH265" s="2">
        <v>5.62</v>
      </c>
      <c r="AI265" s="1">
        <f t="shared" si="105"/>
        <v>25.8</v>
      </c>
      <c r="AJ265" s="4">
        <f t="shared" si="106"/>
        <v>8.83</v>
      </c>
      <c r="AL265" s="4">
        <f t="shared" si="107"/>
        <v>19.634954084936208</v>
      </c>
      <c r="AM265" s="38">
        <f t="shared" si="108"/>
        <v>0.44970820720045945</v>
      </c>
      <c r="AN265" s="38">
        <f t="shared" si="109"/>
        <v>1.032</v>
      </c>
      <c r="AO265" s="38">
        <f t="shared" si="110"/>
        <v>4.3576376666711188E-4</v>
      </c>
      <c r="AP265" s="2">
        <v>25.8</v>
      </c>
      <c r="AQ265" s="2">
        <v>3.99</v>
      </c>
      <c r="AR265" s="2">
        <v>25.8</v>
      </c>
      <c r="AS265" s="2">
        <v>3.23</v>
      </c>
      <c r="AT265" s="2">
        <v>25.8</v>
      </c>
      <c r="AU265" s="2">
        <v>3.68</v>
      </c>
      <c r="AV265" s="8">
        <f t="shared" si="123"/>
        <v>25.8</v>
      </c>
      <c r="AW265" s="5">
        <f t="shared" si="124"/>
        <v>3.6100000000000003</v>
      </c>
      <c r="AX265" s="5"/>
      <c r="AY265" s="4">
        <f t="shared" si="111"/>
        <v>19.634954084936208</v>
      </c>
      <c r="AZ265" s="38">
        <f t="shared" si="112"/>
        <v>0.18385579025975751</v>
      </c>
      <c r="BA265" s="38">
        <f t="shared" si="113"/>
        <v>1.032</v>
      </c>
      <c r="BB265" s="38">
        <f t="shared" si="114"/>
        <v>1.7815483552302086E-4</v>
      </c>
    </row>
    <row r="266" spans="2:54" x14ac:dyDescent="0.25">
      <c r="B266" s="2">
        <v>25.9</v>
      </c>
      <c r="C266" s="2">
        <v>-0.33</v>
      </c>
      <c r="D266" s="2">
        <v>25.9</v>
      </c>
      <c r="E266" s="2">
        <v>-0.08</v>
      </c>
      <c r="F266" s="2">
        <v>25.9</v>
      </c>
      <c r="G266" s="2">
        <v>1.83</v>
      </c>
      <c r="H266" s="8">
        <f t="shared" si="117"/>
        <v>25.899999999999995</v>
      </c>
      <c r="I266" s="5">
        <f t="shared" si="118"/>
        <v>0.47333333333333333</v>
      </c>
      <c r="J266" s="5">
        <f t="shared" si="125"/>
        <v>0.47333333333333333</v>
      </c>
      <c r="K266" s="5">
        <f t="shared" si="119"/>
        <v>7.5692963752665252E-2</v>
      </c>
      <c r="L266" s="4">
        <f t="shared" si="120"/>
        <v>19.634954084936208</v>
      </c>
      <c r="M266" s="38">
        <f t="shared" si="121"/>
        <v>2.4106668713652413E-2</v>
      </c>
      <c r="N266" s="38">
        <f t="shared" si="122"/>
        <v>1.0359999999999998</v>
      </c>
      <c r="O266" s="41">
        <v>259</v>
      </c>
      <c r="P266" s="2"/>
      <c r="Q266" s="2"/>
      <c r="R266" s="2"/>
      <c r="S266" s="2"/>
      <c r="T266" s="2"/>
      <c r="U266" s="2"/>
      <c r="V266" s="8"/>
      <c r="W266" s="5"/>
      <c r="X266" s="5"/>
      <c r="Y266" s="4"/>
      <c r="AC266" s="2">
        <v>25.9</v>
      </c>
      <c r="AD266" s="2">
        <v>8.35</v>
      </c>
      <c r="AE266" s="2">
        <v>25.9</v>
      </c>
      <c r="AF266" s="2">
        <v>10.91</v>
      </c>
      <c r="AG266" s="2">
        <v>25.9</v>
      </c>
      <c r="AH266" s="2">
        <v>4.6900000000000004</v>
      </c>
      <c r="AI266" s="1">
        <f t="shared" ref="AI266:AI277" si="126">AVERAGE(AC266,AE266,AG266)</f>
        <v>25.899999999999995</v>
      </c>
      <c r="AJ266" s="4">
        <f t="shared" ref="AJ266:AJ277" si="127">(AVERAGE(AD266,AF266,AH266))</f>
        <v>7.9833333333333334</v>
      </c>
      <c r="AL266" s="4">
        <f t="shared" ref="AL266:AL277" si="128">PI()*(5/2)^2</f>
        <v>19.634954084936208</v>
      </c>
      <c r="AM266" s="38">
        <f t="shared" ref="AM266:AM277" si="129">AJ266/AL266</f>
        <v>0.4065878279520953</v>
      </c>
      <c r="AN266" s="38">
        <f t="shared" ref="AN266:AN277" si="130">AI266/25</f>
        <v>1.0359999999999998</v>
      </c>
      <c r="AO266" s="38">
        <f t="shared" ref="AO266:AO277" si="131">(AM266*(10^-3))/AN266</f>
        <v>3.9245929339005347E-4</v>
      </c>
      <c r="AP266" s="2">
        <v>25.9</v>
      </c>
      <c r="AQ266" s="2">
        <v>3.41</v>
      </c>
      <c r="AR266" s="2">
        <v>25.9</v>
      </c>
      <c r="AS266" s="2">
        <v>2.92</v>
      </c>
      <c r="AT266" s="2">
        <v>25.9</v>
      </c>
      <c r="AU266" s="2">
        <v>2.93</v>
      </c>
      <c r="AV266" s="8">
        <f t="shared" si="123"/>
        <v>25.9</v>
      </c>
      <c r="AW266" s="5">
        <f t="shared" si="124"/>
        <v>3.165</v>
      </c>
      <c r="AX266" s="5"/>
      <c r="AY266" s="4">
        <f t="shared" ref="AY266:AY277" si="132">PI()*(5/2)^2</f>
        <v>19.634954084936208</v>
      </c>
      <c r="AZ266" s="38">
        <f t="shared" ref="AZ266:AZ277" si="133">AW266/AY266</f>
        <v>0.16119212636347161</v>
      </c>
      <c r="BA266" s="38">
        <f t="shared" ref="BA266:BA277" si="134">AV266/25</f>
        <v>1.036</v>
      </c>
      <c r="BB266" s="38">
        <f t="shared" ref="BB266:BB277" si="135">(AZ266*(10^-3))/BA266</f>
        <v>1.5559085556319653E-4</v>
      </c>
    </row>
    <row r="267" spans="2:54" x14ac:dyDescent="0.25">
      <c r="B267" s="2">
        <v>26</v>
      </c>
      <c r="C267" s="2">
        <v>-0.34</v>
      </c>
      <c r="D267" s="2">
        <v>26</v>
      </c>
      <c r="E267" s="2">
        <v>-0.19</v>
      </c>
      <c r="F267" s="2">
        <v>26</v>
      </c>
      <c r="G267" s="2">
        <v>2</v>
      </c>
      <c r="H267" s="8">
        <f t="shared" si="117"/>
        <v>26</v>
      </c>
      <c r="I267" s="5">
        <f t="shared" si="118"/>
        <v>0.49</v>
      </c>
      <c r="J267" s="5">
        <f t="shared" si="125"/>
        <v>0.49</v>
      </c>
      <c r="K267" s="5">
        <f t="shared" si="119"/>
        <v>7.8358208955223885E-2</v>
      </c>
      <c r="L267" s="4">
        <f t="shared" si="120"/>
        <v>19.634954084936208</v>
      </c>
      <c r="M267" s="38">
        <f t="shared" si="121"/>
        <v>2.4955495076809189E-2</v>
      </c>
      <c r="N267" s="38">
        <f t="shared" si="122"/>
        <v>1.04</v>
      </c>
      <c r="O267" s="41">
        <v>260</v>
      </c>
      <c r="P267" s="2"/>
      <c r="Q267" s="2"/>
      <c r="R267" s="2"/>
      <c r="S267" s="2"/>
      <c r="T267" s="2"/>
      <c r="U267" s="2"/>
      <c r="V267" s="8"/>
      <c r="W267" s="5"/>
      <c r="X267" s="5"/>
      <c r="Y267" s="4"/>
      <c r="AC267" s="2">
        <v>26</v>
      </c>
      <c r="AD267" s="2">
        <v>7.59</v>
      </c>
      <c r="AE267" s="2">
        <v>26</v>
      </c>
      <c r="AF267" s="2">
        <v>9.92</v>
      </c>
      <c r="AG267" s="2">
        <v>26</v>
      </c>
      <c r="AH267" s="2">
        <v>3.03</v>
      </c>
      <c r="AI267" s="1">
        <f t="shared" si="126"/>
        <v>26</v>
      </c>
      <c r="AJ267" s="4">
        <f t="shared" si="127"/>
        <v>6.8466666666666667</v>
      </c>
      <c r="AL267" s="4">
        <f t="shared" si="128"/>
        <v>19.634954084936208</v>
      </c>
      <c r="AM267" s="38">
        <f t="shared" si="129"/>
        <v>0.34869786998480323</v>
      </c>
      <c r="AN267" s="38">
        <f t="shared" si="130"/>
        <v>1.04</v>
      </c>
      <c r="AO267" s="38">
        <f t="shared" si="131"/>
        <v>3.3528641344692618E-4</v>
      </c>
      <c r="AP267" s="2">
        <v>26</v>
      </c>
      <c r="AQ267" s="2">
        <v>2.19</v>
      </c>
      <c r="AR267" s="2">
        <v>26</v>
      </c>
      <c r="AS267" s="2">
        <v>3.35</v>
      </c>
      <c r="AT267" s="2">
        <v>26</v>
      </c>
      <c r="AU267" s="2">
        <v>2.4</v>
      </c>
      <c r="AV267" s="8">
        <f t="shared" si="123"/>
        <v>26</v>
      </c>
      <c r="AW267" s="5">
        <f t="shared" si="124"/>
        <v>2.77</v>
      </c>
      <c r="AX267" s="5"/>
      <c r="AY267" s="4">
        <f t="shared" si="132"/>
        <v>19.634954084936208</v>
      </c>
      <c r="AZ267" s="38">
        <f t="shared" si="133"/>
        <v>0.14107494155665604</v>
      </c>
      <c r="BA267" s="38">
        <f t="shared" si="134"/>
        <v>1.04</v>
      </c>
      <c r="BB267" s="38">
        <f t="shared" si="135"/>
        <v>1.3564898226601542E-4</v>
      </c>
    </row>
    <row r="268" spans="2:54" x14ac:dyDescent="0.25">
      <c r="B268" s="2">
        <v>26.1</v>
      </c>
      <c r="C268" s="2">
        <v>-0.23</v>
      </c>
      <c r="D268" s="2">
        <v>26.1</v>
      </c>
      <c r="E268" s="2">
        <v>-0.27</v>
      </c>
      <c r="F268" s="2">
        <v>26.1</v>
      </c>
      <c r="G268" s="2">
        <v>2.2999999999999998</v>
      </c>
      <c r="H268" s="8">
        <f t="shared" si="117"/>
        <v>26.100000000000005</v>
      </c>
      <c r="I268" s="5">
        <f t="shared" si="118"/>
        <v>0.6</v>
      </c>
      <c r="J268" s="5">
        <f t="shared" si="125"/>
        <v>0.6</v>
      </c>
      <c r="K268" s="5">
        <f t="shared" si="119"/>
        <v>9.5948827292110878E-2</v>
      </c>
      <c r="L268" s="4">
        <f t="shared" si="120"/>
        <v>19.634954084936208</v>
      </c>
      <c r="M268" s="38">
        <f t="shared" si="121"/>
        <v>3.0557749073643902E-2</v>
      </c>
      <c r="N268" s="38">
        <f t="shared" si="122"/>
        <v>1.0440000000000003</v>
      </c>
      <c r="O268" s="41">
        <v>261</v>
      </c>
      <c r="P268" s="2"/>
      <c r="Q268" s="2"/>
      <c r="R268" s="2"/>
      <c r="S268" s="2"/>
      <c r="T268" s="2"/>
      <c r="U268" s="2"/>
      <c r="V268" s="8"/>
      <c r="W268" s="5"/>
      <c r="X268" s="5"/>
      <c r="Y268" s="4"/>
      <c r="AC268" s="2">
        <v>26.1</v>
      </c>
      <c r="AD268" s="2">
        <v>4.3600000000000003</v>
      </c>
      <c r="AE268" s="2">
        <v>26.1</v>
      </c>
      <c r="AF268" s="2">
        <v>7.99</v>
      </c>
      <c r="AG268" s="2">
        <v>26.1</v>
      </c>
      <c r="AH268" s="2">
        <v>1.24</v>
      </c>
      <c r="AI268" s="1">
        <f t="shared" si="126"/>
        <v>26.100000000000005</v>
      </c>
      <c r="AJ268" s="4">
        <f t="shared" si="127"/>
        <v>4.53</v>
      </c>
      <c r="AL268" s="4">
        <f t="shared" si="128"/>
        <v>19.634954084936208</v>
      </c>
      <c r="AM268" s="38">
        <f t="shared" si="129"/>
        <v>0.23071100550601148</v>
      </c>
      <c r="AN268" s="38">
        <f t="shared" si="130"/>
        <v>1.0440000000000003</v>
      </c>
      <c r="AO268" s="38">
        <f t="shared" si="131"/>
        <v>2.209875531666776E-4</v>
      </c>
      <c r="AP268" s="2">
        <v>26.1</v>
      </c>
      <c r="AQ268" s="2">
        <v>1.5</v>
      </c>
      <c r="AR268" s="2">
        <v>26.1</v>
      </c>
      <c r="AS268" s="2">
        <v>2.42</v>
      </c>
      <c r="AT268" s="2">
        <v>26.1</v>
      </c>
      <c r="AU268" s="2">
        <v>2.11</v>
      </c>
      <c r="AV268" s="8">
        <f t="shared" si="123"/>
        <v>26.1</v>
      </c>
      <c r="AW268" s="5">
        <f t="shared" si="124"/>
        <v>1.96</v>
      </c>
      <c r="AX268" s="5"/>
      <c r="AY268" s="4">
        <f t="shared" si="132"/>
        <v>19.634954084936208</v>
      </c>
      <c r="AZ268" s="38">
        <f t="shared" si="133"/>
        <v>9.9821980307236755E-2</v>
      </c>
      <c r="BA268" s="38">
        <f t="shared" si="134"/>
        <v>1.044</v>
      </c>
      <c r="BB268" s="38">
        <f t="shared" si="135"/>
        <v>9.561492366593559E-5</v>
      </c>
    </row>
    <row r="269" spans="2:54" x14ac:dyDescent="0.25">
      <c r="B269" s="2">
        <v>26.2</v>
      </c>
      <c r="C269" s="2">
        <v>-0.3</v>
      </c>
      <c r="D269" s="2">
        <v>26.2</v>
      </c>
      <c r="E269" s="2">
        <v>-0.32</v>
      </c>
      <c r="F269" s="2">
        <v>26.2</v>
      </c>
      <c r="G269" s="2">
        <v>1.39</v>
      </c>
      <c r="H269" s="8">
        <f t="shared" si="117"/>
        <v>26.2</v>
      </c>
      <c r="I269" s="5">
        <f t="shared" si="118"/>
        <v>0.25666666666666665</v>
      </c>
      <c r="J269" s="5">
        <f t="shared" si="125"/>
        <v>0.25666666666666665</v>
      </c>
      <c r="K269" s="5">
        <f t="shared" si="119"/>
        <v>4.1044776119402986E-2</v>
      </c>
      <c r="L269" s="4">
        <f t="shared" si="120"/>
        <v>19.634954084936208</v>
      </c>
      <c r="M269" s="38">
        <f t="shared" si="121"/>
        <v>1.3071925992614336E-2</v>
      </c>
      <c r="N269" s="38">
        <f t="shared" si="122"/>
        <v>1.048</v>
      </c>
      <c r="O269" s="41">
        <v>262</v>
      </c>
      <c r="P269" s="2"/>
      <c r="Q269" s="2"/>
      <c r="R269" s="2"/>
      <c r="S269" s="2"/>
      <c r="T269" s="2"/>
      <c r="U269" s="2"/>
      <c r="V269" s="8"/>
      <c r="W269" s="5"/>
      <c r="X269" s="5"/>
      <c r="Y269" s="4"/>
      <c r="AC269" s="2">
        <v>26.2</v>
      </c>
      <c r="AD269" s="2">
        <v>1.85</v>
      </c>
      <c r="AE269" s="2">
        <v>26.2</v>
      </c>
      <c r="AF269" s="2">
        <v>5.6</v>
      </c>
      <c r="AG269" s="2">
        <v>26.2</v>
      </c>
      <c r="AH269" s="2">
        <v>0.42</v>
      </c>
      <c r="AI269" s="1">
        <f t="shared" si="126"/>
        <v>26.2</v>
      </c>
      <c r="AJ269" s="4">
        <f t="shared" si="127"/>
        <v>2.6233333333333331</v>
      </c>
      <c r="AL269" s="4">
        <f t="shared" si="128"/>
        <v>19.634954084936208</v>
      </c>
      <c r="AM269" s="38">
        <f t="shared" si="129"/>
        <v>0.1336052695608764</v>
      </c>
      <c r="AN269" s="38">
        <f t="shared" si="130"/>
        <v>1.048</v>
      </c>
      <c r="AO269" s="38">
        <f t="shared" si="131"/>
        <v>1.2748594423747748E-4</v>
      </c>
      <c r="AP269" s="2">
        <v>26.2</v>
      </c>
      <c r="AQ269" s="2">
        <v>0.67</v>
      </c>
      <c r="AR269" s="2">
        <v>26.2</v>
      </c>
      <c r="AS269" s="2">
        <v>1.67</v>
      </c>
      <c r="AT269" s="2">
        <v>26.2</v>
      </c>
      <c r="AU269" s="2">
        <v>1.22</v>
      </c>
      <c r="AV269" s="8">
        <f t="shared" si="123"/>
        <v>26.2</v>
      </c>
      <c r="AW269" s="5">
        <f t="shared" si="124"/>
        <v>1.17</v>
      </c>
      <c r="AX269" s="5"/>
      <c r="AY269" s="4">
        <f t="shared" si="132"/>
        <v>19.634954084936208</v>
      </c>
      <c r="AZ269" s="38">
        <f t="shared" si="133"/>
        <v>5.958761069360561E-2</v>
      </c>
      <c r="BA269" s="38">
        <f t="shared" si="134"/>
        <v>1.048</v>
      </c>
      <c r="BB269" s="38">
        <f t="shared" si="135"/>
        <v>5.6858407150387031E-5</v>
      </c>
    </row>
    <row r="270" spans="2:54" x14ac:dyDescent="0.25">
      <c r="B270" s="2">
        <v>26.3</v>
      </c>
      <c r="C270" s="2">
        <v>-0.28999999999999998</v>
      </c>
      <c r="D270" s="2">
        <v>26.3</v>
      </c>
      <c r="E270" s="2">
        <v>-0.23</v>
      </c>
      <c r="F270" s="2">
        <v>26.3</v>
      </c>
      <c r="G270" s="2">
        <v>0.8</v>
      </c>
      <c r="H270" s="8">
        <f t="shared" si="117"/>
        <v>26.3</v>
      </c>
      <c r="I270" s="5">
        <f t="shared" si="118"/>
        <v>9.3333333333333338E-2</v>
      </c>
      <c r="J270" s="5">
        <f t="shared" si="125"/>
        <v>9.3333333333333338E-2</v>
      </c>
      <c r="K270" s="5">
        <f t="shared" si="119"/>
        <v>1.492537313432836E-2</v>
      </c>
      <c r="L270" s="4">
        <f t="shared" si="120"/>
        <v>19.634954084936208</v>
      </c>
      <c r="M270" s="38">
        <f t="shared" si="121"/>
        <v>4.753427633677941E-3</v>
      </c>
      <c r="N270" s="38">
        <f t="shared" si="122"/>
        <v>1.052</v>
      </c>
      <c r="O270" s="41">
        <v>263</v>
      </c>
      <c r="P270" s="2"/>
      <c r="Q270" s="2"/>
      <c r="R270" s="2"/>
      <c r="S270" s="2"/>
      <c r="T270" s="2"/>
      <c r="U270" s="2"/>
      <c r="V270" s="8"/>
      <c r="W270" s="5"/>
      <c r="X270" s="5"/>
      <c r="Y270" s="4"/>
      <c r="AC270" s="2">
        <v>26.3</v>
      </c>
      <c r="AD270" s="2">
        <v>1.75</v>
      </c>
      <c r="AE270" s="2">
        <v>26.3</v>
      </c>
      <c r="AF270" s="2">
        <v>2.37</v>
      </c>
      <c r="AG270" s="2">
        <v>26.3</v>
      </c>
      <c r="AH270" s="2">
        <v>0.31</v>
      </c>
      <c r="AI270" s="1">
        <f t="shared" si="126"/>
        <v>26.3</v>
      </c>
      <c r="AJ270" s="4">
        <f t="shared" si="127"/>
        <v>1.4766666666666666</v>
      </c>
      <c r="AL270" s="4">
        <f t="shared" si="128"/>
        <v>19.634954084936208</v>
      </c>
      <c r="AM270" s="38">
        <f t="shared" si="129"/>
        <v>7.5206015775690277E-2</v>
      </c>
      <c r="AN270" s="38">
        <f t="shared" si="130"/>
        <v>1.052</v>
      </c>
      <c r="AO270" s="38">
        <f t="shared" si="131"/>
        <v>7.1488608151796843E-5</v>
      </c>
      <c r="AP270" s="2">
        <v>26.3</v>
      </c>
      <c r="AQ270" s="2">
        <v>-0.23</v>
      </c>
      <c r="AR270" s="2">
        <v>26.3</v>
      </c>
      <c r="AS270" s="2">
        <v>1.24</v>
      </c>
      <c r="AT270" s="2">
        <v>26.3</v>
      </c>
      <c r="AU270" s="2">
        <v>0.6</v>
      </c>
      <c r="AV270" s="8">
        <f t="shared" si="123"/>
        <v>26.3</v>
      </c>
      <c r="AW270" s="5">
        <f t="shared" si="124"/>
        <v>0.505</v>
      </c>
      <c r="AX270" s="5"/>
      <c r="AY270" s="4">
        <f t="shared" si="132"/>
        <v>19.634954084936208</v>
      </c>
      <c r="AZ270" s="38">
        <f t="shared" si="133"/>
        <v>2.5719438803650286E-2</v>
      </c>
      <c r="BA270" s="38">
        <f t="shared" si="134"/>
        <v>1.052</v>
      </c>
      <c r="BB270" s="38">
        <f t="shared" si="135"/>
        <v>2.4448135744914719E-5</v>
      </c>
    </row>
    <row r="271" spans="2:54" x14ac:dyDescent="0.25">
      <c r="B271" s="2">
        <v>26.4</v>
      </c>
      <c r="C271" s="2">
        <v>-0.23</v>
      </c>
      <c r="D271" s="2">
        <v>26.4</v>
      </c>
      <c r="E271" s="2">
        <v>-0.3</v>
      </c>
      <c r="F271" s="2">
        <v>26.4</v>
      </c>
      <c r="G271" s="2">
        <v>0.32</v>
      </c>
      <c r="H271" s="8">
        <f t="shared" si="117"/>
        <v>26.399999999999995</v>
      </c>
      <c r="I271" s="5">
        <f t="shared" si="118"/>
        <v>-7.0000000000000007E-2</v>
      </c>
      <c r="J271" s="5">
        <f t="shared" si="125"/>
        <v>1E-3</v>
      </c>
      <c r="K271" s="5">
        <f t="shared" si="119"/>
        <v>-1.119402985074627E-2</v>
      </c>
      <c r="L271" s="4">
        <f t="shared" si="120"/>
        <v>19.634954084936208</v>
      </c>
      <c r="M271" s="38">
        <f t="shared" si="121"/>
        <v>-3.5650707252584558E-3</v>
      </c>
      <c r="N271" s="38">
        <f t="shared" si="122"/>
        <v>1.0559999999999998</v>
      </c>
      <c r="O271" s="41">
        <v>264</v>
      </c>
      <c r="P271" s="2"/>
      <c r="Q271" s="2"/>
      <c r="R271" s="2"/>
      <c r="S271" s="2"/>
      <c r="T271" s="2"/>
      <c r="U271" s="2"/>
      <c r="V271" s="8"/>
      <c r="W271" s="5"/>
      <c r="X271" s="5"/>
      <c r="Y271" s="4"/>
      <c r="AC271" s="2">
        <v>26.4</v>
      </c>
      <c r="AD271" s="2">
        <v>1.38</v>
      </c>
      <c r="AE271" s="2">
        <v>26.4</v>
      </c>
      <c r="AF271" s="2">
        <v>1.36</v>
      </c>
      <c r="AG271" s="2">
        <v>26.4</v>
      </c>
      <c r="AH271" s="2">
        <v>0.16</v>
      </c>
      <c r="AI271" s="1">
        <f t="shared" si="126"/>
        <v>26.399999999999995</v>
      </c>
      <c r="AJ271" s="4">
        <f t="shared" si="127"/>
        <v>0.96666666666666679</v>
      </c>
      <c r="AL271" s="4">
        <f t="shared" si="128"/>
        <v>19.634954084936208</v>
      </c>
      <c r="AM271" s="38">
        <f t="shared" si="129"/>
        <v>4.9231929063092962E-2</v>
      </c>
      <c r="AN271" s="38">
        <f t="shared" si="130"/>
        <v>1.0559999999999998</v>
      </c>
      <c r="AO271" s="38">
        <f t="shared" si="131"/>
        <v>4.6621144946110764E-5</v>
      </c>
      <c r="AP271" s="2">
        <v>26.4</v>
      </c>
      <c r="AQ271" s="2">
        <v>-0.34</v>
      </c>
      <c r="AR271" s="2">
        <v>26.4</v>
      </c>
      <c r="AS271" s="2">
        <v>0.8</v>
      </c>
      <c r="AT271" s="2">
        <v>26.4</v>
      </c>
      <c r="AU271" s="2">
        <v>0.25</v>
      </c>
      <c r="AV271" s="8">
        <f t="shared" si="123"/>
        <v>26.4</v>
      </c>
      <c r="AW271" s="5">
        <f t="shared" si="124"/>
        <v>0.23</v>
      </c>
      <c r="AX271" s="5"/>
      <c r="AY271" s="4">
        <f t="shared" si="132"/>
        <v>19.634954084936208</v>
      </c>
      <c r="AZ271" s="38">
        <f t="shared" si="133"/>
        <v>1.1713803811563497E-2</v>
      </c>
      <c r="BA271" s="38">
        <f t="shared" si="134"/>
        <v>1.056</v>
      </c>
      <c r="BB271" s="38">
        <f t="shared" si="135"/>
        <v>1.1092617245798766E-5</v>
      </c>
    </row>
    <row r="272" spans="2:54" x14ac:dyDescent="0.25">
      <c r="B272" s="2">
        <v>26.5</v>
      </c>
      <c r="C272" s="2">
        <v>-0.43</v>
      </c>
      <c r="D272" s="2">
        <v>26.5</v>
      </c>
      <c r="E272" s="2">
        <v>-0.19</v>
      </c>
      <c r="F272" s="2">
        <v>26.5</v>
      </c>
      <c r="G272" s="2">
        <v>0.4</v>
      </c>
      <c r="H272" s="8">
        <f t="shared" si="117"/>
        <v>26.5</v>
      </c>
      <c r="I272" s="5">
        <f t="shared" si="118"/>
        <v>-7.333333333333332E-2</v>
      </c>
      <c r="J272" s="5">
        <f t="shared" si="125"/>
        <v>1E-3</v>
      </c>
      <c r="K272" s="5">
        <f t="shared" si="119"/>
        <v>-1.1727078891257995E-2</v>
      </c>
      <c r="L272" s="4">
        <f t="shared" si="120"/>
        <v>19.634954084936208</v>
      </c>
      <c r="M272" s="38">
        <f t="shared" si="121"/>
        <v>-3.73483599788981E-3</v>
      </c>
      <c r="N272" s="38">
        <f t="shared" si="122"/>
        <v>1.06</v>
      </c>
      <c r="O272" s="41">
        <v>265</v>
      </c>
      <c r="P272" s="2"/>
      <c r="Q272" s="2"/>
      <c r="R272" s="2"/>
      <c r="S272" s="2"/>
      <c r="T272" s="2"/>
      <c r="U272" s="2"/>
      <c r="V272" s="8"/>
      <c r="W272" s="5"/>
      <c r="X272" s="5"/>
      <c r="Y272" s="4"/>
      <c r="AC272" s="2">
        <v>26.5</v>
      </c>
      <c r="AD272" s="2">
        <v>0.64</v>
      </c>
      <c r="AE272" s="2">
        <v>26.5</v>
      </c>
      <c r="AF272" s="2">
        <v>0.84</v>
      </c>
      <c r="AG272" s="2">
        <v>26.5</v>
      </c>
      <c r="AH272" s="2">
        <v>0.13</v>
      </c>
      <c r="AI272" s="1">
        <f t="shared" si="126"/>
        <v>26.5</v>
      </c>
      <c r="AJ272" s="4">
        <f t="shared" si="127"/>
        <v>0.53666666666666663</v>
      </c>
      <c r="AL272" s="4">
        <f t="shared" si="128"/>
        <v>19.634954084936208</v>
      </c>
      <c r="AM272" s="38">
        <f t="shared" si="129"/>
        <v>2.7332208893648156E-2</v>
      </c>
      <c r="AN272" s="38">
        <f t="shared" si="130"/>
        <v>1.06</v>
      </c>
      <c r="AO272" s="38">
        <f t="shared" si="131"/>
        <v>2.5785102729856751E-5</v>
      </c>
      <c r="AP272" s="2">
        <v>26.5</v>
      </c>
      <c r="AQ272" s="2">
        <v>-0.41</v>
      </c>
      <c r="AR272" s="2">
        <v>26.5</v>
      </c>
      <c r="AS272" s="2">
        <v>0.52</v>
      </c>
      <c r="AT272" s="2">
        <v>26.5</v>
      </c>
      <c r="AU272" s="2">
        <v>-0.28999999999999998</v>
      </c>
      <c r="AV272" s="8">
        <f t="shared" si="123"/>
        <v>26.5</v>
      </c>
      <c r="AW272" s="5">
        <f t="shared" si="124"/>
        <v>5.5000000000000021E-2</v>
      </c>
      <c r="AX272" s="5"/>
      <c r="AY272" s="4">
        <f t="shared" si="132"/>
        <v>19.634954084936208</v>
      </c>
      <c r="AZ272" s="38">
        <f t="shared" si="133"/>
        <v>2.8011269984173589E-3</v>
      </c>
      <c r="BA272" s="38">
        <f t="shared" si="134"/>
        <v>1.06</v>
      </c>
      <c r="BB272" s="38">
        <f t="shared" si="135"/>
        <v>2.6425726400163763E-6</v>
      </c>
    </row>
    <row r="273" spans="2:54" x14ac:dyDescent="0.25">
      <c r="B273" s="2">
        <v>26.6</v>
      </c>
      <c r="C273" s="2">
        <v>-0.48</v>
      </c>
      <c r="D273" s="2">
        <v>26.6</v>
      </c>
      <c r="E273" s="2">
        <v>-0.26</v>
      </c>
      <c r="F273" s="2">
        <v>26.6</v>
      </c>
      <c r="G273" s="2">
        <v>0.04</v>
      </c>
      <c r="H273" s="8">
        <f t="shared" si="117"/>
        <v>26.600000000000005</v>
      </c>
      <c r="I273" s="5">
        <f t="shared" si="118"/>
        <v>-0.23333333333333331</v>
      </c>
      <c r="J273" s="5">
        <f t="shared" si="125"/>
        <v>1E-3</v>
      </c>
      <c r="K273" s="5">
        <f t="shared" si="119"/>
        <v>-3.7313432835820892E-2</v>
      </c>
      <c r="L273" s="4">
        <f t="shared" si="120"/>
        <v>19.634954084936208</v>
      </c>
      <c r="M273" s="38">
        <f t="shared" si="121"/>
        <v>-1.1883569084194851E-2</v>
      </c>
      <c r="N273" s="38">
        <f t="shared" si="122"/>
        <v>1.0640000000000003</v>
      </c>
      <c r="O273" s="41">
        <v>266</v>
      </c>
      <c r="P273" s="2"/>
      <c r="Q273" s="2"/>
      <c r="R273" s="2"/>
      <c r="S273" s="2"/>
      <c r="T273" s="2"/>
      <c r="U273" s="2"/>
      <c r="V273" s="8"/>
      <c r="W273" s="5"/>
      <c r="X273" s="5"/>
      <c r="Y273" s="4"/>
      <c r="AC273" s="2">
        <v>26.6</v>
      </c>
      <c r="AD273" s="2">
        <v>0.23</v>
      </c>
      <c r="AE273" s="2">
        <v>26.6</v>
      </c>
      <c r="AF273" s="2">
        <v>0.54</v>
      </c>
      <c r="AG273" s="2">
        <v>26.6</v>
      </c>
      <c r="AH273" s="2">
        <v>0.11</v>
      </c>
      <c r="AI273" s="1">
        <f t="shared" si="126"/>
        <v>26.600000000000005</v>
      </c>
      <c r="AJ273" s="4">
        <f t="shared" si="127"/>
        <v>0.29333333333333333</v>
      </c>
      <c r="AL273" s="4">
        <f t="shared" si="128"/>
        <v>19.634954084936208</v>
      </c>
      <c r="AM273" s="38">
        <f t="shared" si="129"/>
        <v>1.4939343991559242E-2</v>
      </c>
      <c r="AN273" s="38">
        <f t="shared" si="130"/>
        <v>1.0640000000000003</v>
      </c>
      <c r="AO273" s="38">
        <f t="shared" si="131"/>
        <v>1.4040736834172217E-5</v>
      </c>
      <c r="AP273" s="2">
        <v>26.6</v>
      </c>
      <c r="AQ273" s="2">
        <v>-0.47</v>
      </c>
      <c r="AR273" s="2">
        <v>26.6</v>
      </c>
      <c r="AS273" s="2">
        <v>0.4</v>
      </c>
      <c r="AT273" s="2">
        <v>26.6</v>
      </c>
      <c r="AU273" s="2">
        <v>-0.34</v>
      </c>
      <c r="AV273" s="8">
        <f t="shared" si="123"/>
        <v>26.6</v>
      </c>
      <c r="AW273" s="5">
        <f t="shared" si="124"/>
        <v>-3.4999999999999976E-2</v>
      </c>
      <c r="AX273" s="5"/>
      <c r="AY273" s="4">
        <f t="shared" si="132"/>
        <v>19.634954084936208</v>
      </c>
      <c r="AZ273" s="38">
        <f t="shared" si="133"/>
        <v>-1.7825353626292266E-3</v>
      </c>
      <c r="BA273" s="38">
        <f t="shared" si="134"/>
        <v>1.0640000000000001</v>
      </c>
      <c r="BB273" s="38">
        <f t="shared" si="135"/>
        <v>-1.6753151904410025E-6</v>
      </c>
    </row>
    <row r="274" spans="2:54" x14ac:dyDescent="0.25">
      <c r="B274" s="2">
        <v>26.7</v>
      </c>
      <c r="C274" s="2">
        <v>-0.5</v>
      </c>
      <c r="D274" s="2">
        <v>26.7</v>
      </c>
      <c r="E274" s="2">
        <v>-0.13</v>
      </c>
      <c r="F274" s="2">
        <v>26.7</v>
      </c>
      <c r="G274" s="2">
        <v>-0.16</v>
      </c>
      <c r="H274" s="8">
        <f t="shared" si="117"/>
        <v>26.7</v>
      </c>
      <c r="I274" s="5">
        <f t="shared" si="118"/>
        <v>-0.26333333333333336</v>
      </c>
      <c r="J274" s="5">
        <f t="shared" si="125"/>
        <v>1E-3</v>
      </c>
      <c r="K274" s="5">
        <f t="shared" si="119"/>
        <v>-4.2110874200426446E-2</v>
      </c>
      <c r="L274" s="4">
        <f t="shared" si="120"/>
        <v>19.634954084936208</v>
      </c>
      <c r="M274" s="38">
        <f t="shared" si="121"/>
        <v>-1.3411456537877049E-2</v>
      </c>
      <c r="N274" s="38">
        <f t="shared" si="122"/>
        <v>1.0680000000000001</v>
      </c>
      <c r="O274" s="41">
        <v>267</v>
      </c>
      <c r="P274" s="2"/>
      <c r="Q274" s="2"/>
      <c r="R274" s="2"/>
      <c r="S274" s="2"/>
      <c r="T274" s="2"/>
      <c r="U274" s="2"/>
      <c r="V274" s="8"/>
      <c r="W274" s="5"/>
      <c r="X274" s="5"/>
      <c r="Y274" s="4"/>
      <c r="AC274" s="2">
        <v>26.7</v>
      </c>
      <c r="AD274" s="2">
        <v>0.28999999999999998</v>
      </c>
      <c r="AE274" s="2">
        <v>26.7</v>
      </c>
      <c r="AF274" s="2">
        <v>0.38</v>
      </c>
      <c r="AG274" s="2">
        <v>26.7</v>
      </c>
      <c r="AH274" s="2">
        <v>0</v>
      </c>
      <c r="AI274" s="1">
        <f t="shared" si="126"/>
        <v>26.7</v>
      </c>
      <c r="AJ274" s="4">
        <f t="shared" si="127"/>
        <v>0.2233333333333333</v>
      </c>
      <c r="AL274" s="4">
        <f t="shared" si="128"/>
        <v>19.634954084936208</v>
      </c>
      <c r="AM274" s="38">
        <f t="shared" si="129"/>
        <v>1.1374273266300784E-2</v>
      </c>
      <c r="AN274" s="38">
        <f t="shared" si="130"/>
        <v>1.0680000000000001</v>
      </c>
      <c r="AO274" s="38">
        <f t="shared" si="131"/>
        <v>1.0650068601405228E-5</v>
      </c>
      <c r="AP274" s="2">
        <v>26.7</v>
      </c>
      <c r="AQ274" s="2">
        <v>-0.47</v>
      </c>
      <c r="AR274" s="2">
        <v>26.7</v>
      </c>
      <c r="AS274" s="2">
        <v>7.0000000000000007E-2</v>
      </c>
      <c r="AT274" s="2">
        <v>26.7</v>
      </c>
      <c r="AU274" s="2">
        <v>-0.46</v>
      </c>
      <c r="AV274" s="8">
        <f t="shared" si="123"/>
        <v>26.7</v>
      </c>
      <c r="AW274" s="5">
        <f t="shared" si="124"/>
        <v>-0.19999999999999998</v>
      </c>
      <c r="AX274" s="5"/>
      <c r="AY274" s="4">
        <f t="shared" si="132"/>
        <v>19.634954084936208</v>
      </c>
      <c r="AZ274" s="38">
        <f t="shared" si="133"/>
        <v>-1.0185916357881301E-2</v>
      </c>
      <c r="BA274" s="38">
        <f t="shared" si="134"/>
        <v>1.0680000000000001</v>
      </c>
      <c r="BB274" s="38">
        <f t="shared" si="135"/>
        <v>-9.5373748669300562E-6</v>
      </c>
    </row>
    <row r="275" spans="2:54" x14ac:dyDescent="0.25">
      <c r="B275" s="2">
        <v>26.8</v>
      </c>
      <c r="C275" s="2">
        <v>-0.45</v>
      </c>
      <c r="D275" s="2">
        <v>26.8</v>
      </c>
      <c r="E275" s="2">
        <v>-0.24</v>
      </c>
      <c r="F275" s="2">
        <v>26.8</v>
      </c>
      <c r="G275" s="2">
        <v>-0.09</v>
      </c>
      <c r="H275" s="8">
        <f t="shared" si="117"/>
        <v>26.8</v>
      </c>
      <c r="I275" s="5">
        <f t="shared" si="118"/>
        <v>-0.25999999999999995</v>
      </c>
      <c r="J275" s="5">
        <f t="shared" si="125"/>
        <v>1E-3</v>
      </c>
      <c r="K275" s="5">
        <f t="shared" si="119"/>
        <v>-4.1577825159914705E-2</v>
      </c>
      <c r="L275" s="4">
        <f t="shared" si="120"/>
        <v>19.634954084936208</v>
      </c>
      <c r="M275" s="38">
        <f t="shared" si="121"/>
        <v>-1.324169126524569E-2</v>
      </c>
      <c r="N275" s="38">
        <f t="shared" si="122"/>
        <v>1.0720000000000001</v>
      </c>
      <c r="O275" s="41">
        <v>268</v>
      </c>
      <c r="P275" s="2"/>
      <c r="Q275" s="2"/>
      <c r="R275" s="2"/>
      <c r="S275" s="2"/>
      <c r="T275" s="2"/>
      <c r="U275" s="2"/>
      <c r="V275" s="8"/>
      <c r="W275" s="5"/>
      <c r="X275" s="5"/>
      <c r="Y275" s="4"/>
      <c r="AC275" s="2">
        <v>26.8</v>
      </c>
      <c r="AD275" s="2">
        <v>0.2</v>
      </c>
      <c r="AE275" s="2">
        <v>26.8</v>
      </c>
      <c r="AF275" s="2">
        <v>0.27</v>
      </c>
      <c r="AG275" s="2">
        <v>26.8</v>
      </c>
      <c r="AH275" s="2">
        <v>0.04</v>
      </c>
      <c r="AI275" s="1">
        <f t="shared" si="126"/>
        <v>26.8</v>
      </c>
      <c r="AJ275" s="4">
        <f t="shared" si="127"/>
        <v>0.17</v>
      </c>
      <c r="AL275" s="4">
        <f t="shared" si="128"/>
        <v>19.634954084936208</v>
      </c>
      <c r="AM275" s="38">
        <f t="shared" si="129"/>
        <v>8.6580289041991061E-3</v>
      </c>
      <c r="AN275" s="38">
        <f t="shared" si="130"/>
        <v>1.0720000000000001</v>
      </c>
      <c r="AO275" s="38">
        <f t="shared" si="131"/>
        <v>8.0765195001857337E-6</v>
      </c>
      <c r="AP275" s="2">
        <v>26.8</v>
      </c>
      <c r="AQ275" s="2">
        <v>-0.48</v>
      </c>
      <c r="AR275" s="2">
        <v>26.8</v>
      </c>
      <c r="AS275" s="2">
        <v>0.03</v>
      </c>
      <c r="AT275" s="2">
        <v>26.8</v>
      </c>
      <c r="AU275" s="2">
        <v>-0.46</v>
      </c>
      <c r="AV275" s="8">
        <f t="shared" si="123"/>
        <v>26.8</v>
      </c>
      <c r="AW275" s="5">
        <f t="shared" si="124"/>
        <v>-0.22499999999999998</v>
      </c>
      <c r="AX275" s="5"/>
      <c r="AY275" s="4">
        <f t="shared" si="132"/>
        <v>19.634954084936208</v>
      </c>
      <c r="AZ275" s="38">
        <f t="shared" si="133"/>
        <v>-1.1459155902616463E-2</v>
      </c>
      <c r="BA275" s="38">
        <f t="shared" si="134"/>
        <v>1.0720000000000001</v>
      </c>
      <c r="BB275" s="38">
        <f t="shared" si="135"/>
        <v>-1.0689511103186999E-5</v>
      </c>
    </row>
    <row r="276" spans="2:54" x14ac:dyDescent="0.25">
      <c r="B276" s="2">
        <v>26.9</v>
      </c>
      <c r="C276" s="2">
        <v>-0.41</v>
      </c>
      <c r="D276" s="2">
        <v>26.9</v>
      </c>
      <c r="E276" s="2">
        <v>-0.28999999999999998</v>
      </c>
      <c r="F276" s="2">
        <v>26.9</v>
      </c>
      <c r="G276" s="2">
        <v>-0.05</v>
      </c>
      <c r="H276" s="8">
        <f t="shared" si="117"/>
        <v>26.899999999999995</v>
      </c>
      <c r="I276" s="5">
        <f t="shared" si="118"/>
        <v>-0.25</v>
      </c>
      <c r="J276" s="5">
        <f t="shared" si="125"/>
        <v>1E-3</v>
      </c>
      <c r="K276" s="5">
        <f t="shared" si="119"/>
        <v>-3.9978678038379532E-2</v>
      </c>
      <c r="L276" s="4">
        <f t="shared" si="120"/>
        <v>19.634954084936208</v>
      </c>
      <c r="M276" s="38">
        <f t="shared" si="121"/>
        <v>-1.2732395447351627E-2</v>
      </c>
      <c r="N276" s="38">
        <f t="shared" si="122"/>
        <v>1.0759999999999998</v>
      </c>
      <c r="O276" s="41">
        <v>269</v>
      </c>
      <c r="P276" s="2"/>
      <c r="Q276" s="2"/>
      <c r="R276" s="2"/>
      <c r="S276" s="2"/>
      <c r="T276" s="2"/>
      <c r="U276" s="2"/>
      <c r="V276" s="8"/>
      <c r="W276" s="5"/>
      <c r="X276" s="5"/>
      <c r="Y276" s="4"/>
      <c r="AC276" s="2">
        <v>26.9</v>
      </c>
      <c r="AD276" s="2">
        <v>0.08</v>
      </c>
      <c r="AE276" s="2">
        <v>26.9</v>
      </c>
      <c r="AF276" s="2">
        <v>0.14000000000000001</v>
      </c>
      <c r="AG276" s="2">
        <v>26.9</v>
      </c>
      <c r="AH276" s="2">
        <v>0.04</v>
      </c>
      <c r="AI276" s="1">
        <f t="shared" si="126"/>
        <v>26.899999999999995</v>
      </c>
      <c r="AJ276" s="4">
        <f t="shared" si="127"/>
        <v>8.666666666666667E-2</v>
      </c>
      <c r="AL276" s="4">
        <f t="shared" si="128"/>
        <v>19.634954084936208</v>
      </c>
      <c r="AM276" s="38">
        <f t="shared" si="129"/>
        <v>4.4138970884152308E-3</v>
      </c>
      <c r="AN276" s="38">
        <f t="shared" si="130"/>
        <v>1.0759999999999998</v>
      </c>
      <c r="AO276" s="38">
        <f t="shared" si="131"/>
        <v>4.1021348405346017E-6</v>
      </c>
      <c r="AP276" s="2">
        <v>26.9</v>
      </c>
      <c r="AQ276" s="2">
        <v>-0.53</v>
      </c>
      <c r="AR276" s="2">
        <v>26.9</v>
      </c>
      <c r="AS276" s="2">
        <v>0.09</v>
      </c>
      <c r="AT276" s="2">
        <v>26.9</v>
      </c>
      <c r="AU276" s="2">
        <v>-0.42</v>
      </c>
      <c r="AV276" s="8">
        <f t="shared" si="123"/>
        <v>26.9</v>
      </c>
      <c r="AW276" s="5">
        <f t="shared" si="124"/>
        <v>-0.22000000000000003</v>
      </c>
      <c r="AX276" s="5"/>
      <c r="AY276" s="4">
        <f t="shared" si="132"/>
        <v>19.634954084936208</v>
      </c>
      <c r="AZ276" s="38">
        <f t="shared" si="133"/>
        <v>-1.1204507993669434E-2</v>
      </c>
      <c r="BA276" s="38">
        <f t="shared" si="134"/>
        <v>1.0759999999999998</v>
      </c>
      <c r="BB276" s="38">
        <f t="shared" si="135"/>
        <v>-1.0413111518280145E-5</v>
      </c>
    </row>
    <row r="277" spans="2:54" x14ac:dyDescent="0.25">
      <c r="D277" s="2"/>
      <c r="E277" s="2"/>
      <c r="F277" s="2"/>
      <c r="G277" s="2"/>
      <c r="P277" s="2"/>
      <c r="Q277" s="2"/>
      <c r="R277" s="2"/>
      <c r="S277" s="2"/>
      <c r="T277" s="2"/>
      <c r="U277" s="2"/>
      <c r="V277" s="8"/>
      <c r="W277" s="5"/>
      <c r="X277" s="5"/>
      <c r="Y277" s="4"/>
      <c r="AC277" s="2">
        <v>27</v>
      </c>
      <c r="AD277" s="2">
        <v>0.11</v>
      </c>
      <c r="AE277" s="2">
        <v>27</v>
      </c>
      <c r="AF277" s="2">
        <v>0.04</v>
      </c>
      <c r="AG277" s="2">
        <v>27</v>
      </c>
      <c r="AH277" s="2">
        <v>-0.08</v>
      </c>
      <c r="AI277" s="1">
        <f t="shared" si="126"/>
        <v>27</v>
      </c>
      <c r="AJ277" s="4">
        <f t="shared" si="127"/>
        <v>2.3333333333333331E-2</v>
      </c>
      <c r="AL277" s="4">
        <f t="shared" si="128"/>
        <v>19.634954084936208</v>
      </c>
      <c r="AM277" s="38">
        <f t="shared" si="129"/>
        <v>1.188356908419485E-3</v>
      </c>
      <c r="AN277" s="38">
        <f t="shared" si="130"/>
        <v>1.08</v>
      </c>
      <c r="AO277" s="38">
        <f t="shared" si="131"/>
        <v>1.1003304707587823E-6</v>
      </c>
      <c r="AP277" s="2">
        <v>27</v>
      </c>
      <c r="AQ277" s="2">
        <v>-0.48</v>
      </c>
      <c r="AR277" s="2">
        <v>27</v>
      </c>
      <c r="AS277" s="2">
        <v>0.04</v>
      </c>
      <c r="AT277" s="2">
        <v>27</v>
      </c>
      <c r="AU277" s="2">
        <v>-0.61</v>
      </c>
      <c r="AV277" s="8">
        <f t="shared" si="123"/>
        <v>27</v>
      </c>
      <c r="AW277" s="5">
        <f t="shared" si="124"/>
        <v>-0.22</v>
      </c>
      <c r="AX277" s="5"/>
      <c r="AY277" s="4">
        <f t="shared" si="132"/>
        <v>19.634954084936208</v>
      </c>
      <c r="AZ277" s="38">
        <f t="shared" si="133"/>
        <v>-1.1204507993669432E-2</v>
      </c>
      <c r="BA277" s="38">
        <f t="shared" si="134"/>
        <v>1.08</v>
      </c>
      <c r="BB277" s="38">
        <f t="shared" si="135"/>
        <v>-1.0374544438582807E-5</v>
      </c>
    </row>
    <row r="278" spans="2:54" x14ac:dyDescent="0.25">
      <c r="D278" s="2"/>
      <c r="E278" s="2"/>
      <c r="F278" s="2"/>
      <c r="G278" s="2"/>
      <c r="P278" s="2"/>
      <c r="Q278" s="2"/>
      <c r="R278" s="2"/>
      <c r="S278" s="2"/>
      <c r="T278" s="2"/>
      <c r="U278" s="2"/>
      <c r="V278" s="8"/>
      <c r="W278" s="5"/>
      <c r="X278" s="5"/>
      <c r="Y278" s="4"/>
      <c r="AC278" s="2"/>
      <c r="AD278" s="2"/>
      <c r="AE278" s="2"/>
      <c r="AF278" s="2"/>
      <c r="AG278" s="2"/>
      <c r="AH278" s="2"/>
      <c r="AL278" s="4"/>
      <c r="AP278" s="2"/>
      <c r="AQ278" s="2"/>
      <c r="AR278" s="2"/>
      <c r="AS278" s="2"/>
      <c r="AT278" s="2"/>
      <c r="AU278" s="2"/>
      <c r="AY278" s="4"/>
    </row>
    <row r="279" spans="2:54" x14ac:dyDescent="0.25">
      <c r="D279" s="2"/>
      <c r="E279" s="2"/>
      <c r="F279" s="2"/>
      <c r="G279" s="2"/>
      <c r="P279" s="2"/>
      <c r="Q279" s="2"/>
      <c r="R279" s="2"/>
      <c r="S279" s="2"/>
      <c r="T279" s="2"/>
      <c r="U279" s="2"/>
      <c r="V279" s="8"/>
      <c r="W279" s="5"/>
      <c r="X279" s="5"/>
      <c r="Y279" s="4"/>
      <c r="AC279" s="2"/>
      <c r="AD279" s="2"/>
      <c r="AE279" s="2"/>
      <c r="AF279" s="2"/>
      <c r="AG279" s="2"/>
      <c r="AH279" s="2"/>
      <c r="AL279" s="4"/>
      <c r="AP279" s="2"/>
      <c r="AQ279" s="2"/>
      <c r="AR279" s="2"/>
      <c r="AS279" s="2"/>
      <c r="AT279" s="2"/>
      <c r="AU279" s="2"/>
      <c r="AY279" s="4"/>
    </row>
    <row r="280" spans="2:54" x14ac:dyDescent="0.25">
      <c r="D280" s="2"/>
      <c r="E280" s="2"/>
      <c r="F280" s="2"/>
      <c r="G280" s="2"/>
      <c r="P280" s="2"/>
      <c r="Q280" s="2"/>
      <c r="R280" s="2"/>
      <c r="S280" s="2"/>
      <c r="T280" s="2"/>
      <c r="U280" s="2"/>
      <c r="V280" s="8"/>
      <c r="W280" s="5"/>
      <c r="X280" s="5"/>
      <c r="Y280" s="4"/>
      <c r="AC280" s="2"/>
      <c r="AD280" s="2"/>
      <c r="AE280" s="2"/>
      <c r="AF280" s="2"/>
      <c r="AG280" s="2"/>
      <c r="AH280" s="2"/>
      <c r="AL280" s="4"/>
      <c r="AP280" s="2"/>
      <c r="AQ280" s="2"/>
      <c r="AR280" s="2"/>
      <c r="AS280" s="2"/>
      <c r="AT280" s="2"/>
      <c r="AU280" s="2"/>
      <c r="AY280" s="4"/>
    </row>
    <row r="281" spans="2:54" x14ac:dyDescent="0.25">
      <c r="F281" s="2"/>
      <c r="G281" s="2"/>
      <c r="P281" s="2"/>
      <c r="Q281" s="2"/>
      <c r="R281" s="2"/>
      <c r="S281" s="2"/>
      <c r="T281" s="2"/>
      <c r="U281" s="2"/>
      <c r="V281" s="8"/>
      <c r="W281" s="5"/>
      <c r="X281" s="5"/>
      <c r="Y281" s="4"/>
      <c r="AC281" s="2"/>
      <c r="AD281" s="2"/>
      <c r="AE281" s="2"/>
      <c r="AF281" s="2"/>
      <c r="AG281" s="2"/>
      <c r="AH281" s="2"/>
      <c r="AL281" s="4"/>
      <c r="AP281" s="2"/>
      <c r="AQ281" s="2"/>
      <c r="AR281" s="2"/>
      <c r="AS281" s="2"/>
      <c r="AT281" s="2"/>
      <c r="AU281" s="2"/>
      <c r="AY281" s="4"/>
    </row>
    <row r="282" spans="2:54" x14ac:dyDescent="0.25">
      <c r="F282" s="2"/>
      <c r="G282" s="2"/>
      <c r="P282" s="2"/>
      <c r="Q282" s="2"/>
      <c r="R282" s="2"/>
      <c r="S282" s="2"/>
      <c r="T282" s="2"/>
      <c r="U282" s="2"/>
      <c r="V282" s="8"/>
      <c r="W282" s="5"/>
      <c r="X282" s="5"/>
      <c r="Y282" s="4"/>
      <c r="AC282" s="2"/>
      <c r="AD282" s="2"/>
      <c r="AE282" s="2"/>
      <c r="AF282" s="2"/>
      <c r="AG282" s="2"/>
      <c r="AH282" s="2"/>
      <c r="AL282" s="4"/>
      <c r="AP282" s="2"/>
      <c r="AQ282" s="2"/>
      <c r="AR282" s="2"/>
      <c r="AS282" s="2"/>
      <c r="AT282" s="2"/>
      <c r="AU282" s="2"/>
      <c r="AY282" s="4"/>
    </row>
    <row r="283" spans="2:54" x14ac:dyDescent="0.25">
      <c r="F283" s="2"/>
      <c r="G283" s="2"/>
      <c r="P283" s="2"/>
      <c r="Q283" s="2"/>
      <c r="R283" s="2"/>
      <c r="S283" s="2"/>
      <c r="T283" s="2"/>
      <c r="U283" s="2"/>
      <c r="V283" s="8"/>
      <c r="W283" s="5"/>
      <c r="X283" s="5"/>
      <c r="Y283" s="4"/>
      <c r="AC283" s="2"/>
      <c r="AD283" s="2"/>
      <c r="AE283" s="2"/>
      <c r="AF283" s="2"/>
      <c r="AG283" s="2"/>
      <c r="AH283" s="2"/>
      <c r="AL283" s="4"/>
      <c r="AP283" s="2"/>
      <c r="AQ283" s="2"/>
      <c r="AR283" s="2"/>
      <c r="AS283" s="2"/>
      <c r="AT283" s="2"/>
      <c r="AU283" s="2"/>
      <c r="AY283" s="4"/>
    </row>
    <row r="284" spans="2:54" x14ac:dyDescent="0.25">
      <c r="F284" s="2"/>
      <c r="G284" s="2"/>
      <c r="P284" s="2"/>
      <c r="Q284" s="2"/>
      <c r="R284" s="2"/>
      <c r="S284" s="2"/>
      <c r="T284" s="2"/>
      <c r="U284" s="2"/>
      <c r="V284" s="8"/>
      <c r="W284" s="5"/>
      <c r="X284" s="5"/>
      <c r="Y284" s="4"/>
      <c r="AC284" s="2"/>
      <c r="AD284" s="2"/>
      <c r="AE284" s="2"/>
      <c r="AF284" s="2"/>
      <c r="AG284" s="2"/>
      <c r="AH284" s="2"/>
      <c r="AL284" s="4"/>
      <c r="AP284" s="2"/>
      <c r="AQ284" s="2"/>
      <c r="AR284" s="2"/>
      <c r="AS284" s="2"/>
      <c r="AT284" s="2"/>
      <c r="AU284" s="2"/>
      <c r="AY284" s="4"/>
    </row>
    <row r="285" spans="2:54" x14ac:dyDescent="0.25">
      <c r="F285" s="2"/>
      <c r="G285" s="2"/>
      <c r="P285" s="2"/>
      <c r="Q285" s="2"/>
      <c r="R285" s="2"/>
      <c r="S285" s="2"/>
      <c r="T285" s="2"/>
      <c r="U285" s="2"/>
      <c r="V285" s="8"/>
      <c r="W285" s="5"/>
      <c r="X285" s="5"/>
      <c r="Y285" s="4"/>
      <c r="AC285" s="2"/>
      <c r="AD285" s="2"/>
      <c r="AE285" s="2"/>
      <c r="AF285" s="2"/>
      <c r="AG285" s="2"/>
      <c r="AH285" s="2"/>
      <c r="AL285" s="4"/>
      <c r="AP285" s="2"/>
      <c r="AQ285" s="2"/>
      <c r="AR285" s="2"/>
      <c r="AS285" s="2"/>
      <c r="AT285" s="2"/>
      <c r="AU285" s="2"/>
      <c r="AY285" s="4"/>
    </row>
    <row r="286" spans="2:54" x14ac:dyDescent="0.25">
      <c r="F286" s="2"/>
      <c r="G286" s="2"/>
      <c r="P286" s="2"/>
      <c r="Q286" s="2"/>
      <c r="R286" s="2"/>
      <c r="S286" s="2"/>
      <c r="T286" s="2"/>
      <c r="U286" s="2"/>
      <c r="V286" s="8"/>
      <c r="W286" s="5"/>
      <c r="X286" s="5"/>
      <c r="Y286" s="4"/>
      <c r="AC286" s="2"/>
      <c r="AD286" s="2"/>
      <c r="AE286" s="2"/>
      <c r="AF286" s="2"/>
      <c r="AG286" s="2"/>
      <c r="AH286" s="2"/>
      <c r="AL286" s="4"/>
      <c r="AP286" s="2"/>
      <c r="AQ286" s="2"/>
      <c r="AR286" s="2"/>
      <c r="AS286" s="2"/>
      <c r="AT286" s="2"/>
      <c r="AU286" s="2"/>
      <c r="AY286" s="4"/>
    </row>
    <row r="287" spans="2:54" x14ac:dyDescent="0.25">
      <c r="F287" s="2"/>
      <c r="G287" s="2"/>
      <c r="P287" s="2"/>
      <c r="Q287" s="2"/>
      <c r="R287" s="2"/>
      <c r="S287" s="2"/>
      <c r="T287" s="2"/>
      <c r="U287" s="2"/>
      <c r="V287" s="8"/>
      <c r="W287" s="5"/>
      <c r="X287" s="5"/>
      <c r="Y287" s="4"/>
      <c r="AC287" s="2"/>
      <c r="AD287" s="2"/>
      <c r="AE287" s="2"/>
      <c r="AF287" s="2"/>
      <c r="AG287" s="2"/>
      <c r="AH287" s="2"/>
      <c r="AL287" s="4"/>
      <c r="AP287" s="2"/>
      <c r="AQ287" s="2"/>
      <c r="AR287" s="2"/>
      <c r="AS287" s="2"/>
      <c r="AT287" s="2"/>
      <c r="AU287" s="2"/>
      <c r="AY287" s="4"/>
    </row>
    <row r="288" spans="2:54" x14ac:dyDescent="0.25">
      <c r="F288" s="2"/>
      <c r="G288" s="2"/>
      <c r="P288" s="2"/>
      <c r="Q288" s="2"/>
      <c r="R288" s="2"/>
      <c r="S288" s="2"/>
      <c r="T288" s="2"/>
      <c r="U288" s="2"/>
      <c r="V288" s="8"/>
      <c r="W288" s="5"/>
      <c r="X288" s="5"/>
      <c r="Y288" s="4"/>
      <c r="AC288" s="2"/>
      <c r="AD288" s="2"/>
      <c r="AE288" s="2"/>
      <c r="AF288" s="2"/>
      <c r="AG288" s="2"/>
      <c r="AH288" s="2"/>
      <c r="AL288" s="4"/>
      <c r="AP288" s="2"/>
      <c r="AQ288" s="2"/>
      <c r="AR288" s="2"/>
      <c r="AS288" s="2"/>
      <c r="AT288" s="2"/>
      <c r="AU288" s="2"/>
      <c r="AY288" s="4"/>
    </row>
    <row r="289" spans="16:51" x14ac:dyDescent="0.25">
      <c r="P289" s="2"/>
      <c r="Q289" s="2"/>
      <c r="R289" s="2"/>
      <c r="S289" s="2"/>
      <c r="T289" s="2"/>
      <c r="U289" s="2"/>
      <c r="V289" s="8"/>
      <c r="W289" s="5"/>
      <c r="X289" s="5"/>
      <c r="Y289" s="4"/>
      <c r="AC289" s="2"/>
      <c r="AD289" s="2"/>
      <c r="AE289" s="2"/>
      <c r="AF289" s="2"/>
      <c r="AG289" s="2"/>
      <c r="AH289" s="2"/>
      <c r="AL289" s="4"/>
      <c r="AP289" s="2"/>
      <c r="AQ289" s="2"/>
      <c r="AR289" s="2"/>
      <c r="AS289" s="2"/>
      <c r="AT289" s="2"/>
      <c r="AU289" s="2"/>
      <c r="AY289" s="4"/>
    </row>
    <row r="290" spans="16:51" x14ac:dyDescent="0.25">
      <c r="P290" s="2"/>
      <c r="Q290" s="2"/>
      <c r="R290" s="2"/>
      <c r="S290" s="2"/>
      <c r="T290" s="2"/>
      <c r="U290" s="2"/>
      <c r="V290" s="8"/>
      <c r="W290" s="5"/>
      <c r="X290" s="5"/>
      <c r="Y290" s="4"/>
      <c r="AC290" s="2"/>
      <c r="AD290" s="2"/>
      <c r="AE290" s="2"/>
      <c r="AF290" s="2"/>
      <c r="AG290" s="2"/>
      <c r="AH290" s="2"/>
      <c r="AL290" s="4"/>
      <c r="AP290" s="2"/>
      <c r="AQ290" s="2"/>
      <c r="AR290" s="2"/>
      <c r="AS290" s="2"/>
      <c r="AT290" s="2"/>
      <c r="AU290" s="2"/>
      <c r="AY290" s="4"/>
    </row>
    <row r="291" spans="16:51" x14ac:dyDescent="0.25">
      <c r="P291" s="2"/>
      <c r="Q291" s="2"/>
      <c r="R291" s="2"/>
      <c r="S291" s="2"/>
      <c r="T291" s="2"/>
      <c r="U291" s="2"/>
      <c r="V291" s="8"/>
      <c r="W291" s="5"/>
      <c r="X291" s="5"/>
      <c r="Y291" s="4"/>
      <c r="AC291" s="2"/>
      <c r="AD291" s="2"/>
      <c r="AE291" s="2"/>
      <c r="AF291" s="2"/>
      <c r="AG291" s="2"/>
      <c r="AH291" s="2"/>
      <c r="AL291" s="4"/>
      <c r="AP291" s="2"/>
      <c r="AQ291" s="2"/>
      <c r="AR291" s="2"/>
      <c r="AS291" s="2"/>
      <c r="AT291" s="2"/>
      <c r="AU291" s="2"/>
      <c r="AY291" s="4"/>
    </row>
    <row r="292" spans="16:51" x14ac:dyDescent="0.25">
      <c r="P292" s="2"/>
      <c r="Q292" s="2"/>
      <c r="R292" s="2"/>
      <c r="S292" s="2"/>
      <c r="T292" s="2"/>
      <c r="U292" s="2"/>
      <c r="V292" s="8"/>
      <c r="W292" s="5"/>
      <c r="X292" s="5"/>
      <c r="Y292" s="4"/>
      <c r="AC292" s="2"/>
      <c r="AD292" s="2"/>
      <c r="AE292" s="2"/>
      <c r="AF292" s="2"/>
      <c r="AG292" s="2"/>
      <c r="AH292" s="2"/>
      <c r="AL292" s="4"/>
      <c r="AP292" s="2"/>
      <c r="AQ292" s="2"/>
      <c r="AR292" s="2"/>
      <c r="AS292" s="2"/>
      <c r="AT292" s="2"/>
      <c r="AU292" s="2"/>
      <c r="AY292" s="4"/>
    </row>
    <row r="293" spans="16:51" x14ac:dyDescent="0.25">
      <c r="P293" s="2"/>
      <c r="Q293" s="2"/>
      <c r="R293" s="2"/>
      <c r="S293" s="2"/>
      <c r="T293" s="2"/>
      <c r="U293" s="2"/>
      <c r="V293" s="8"/>
      <c r="W293" s="5"/>
      <c r="X293" s="5"/>
      <c r="Y293" s="4"/>
      <c r="AC293" s="2"/>
      <c r="AD293" s="2"/>
      <c r="AE293" s="2"/>
      <c r="AF293" s="2"/>
      <c r="AG293" s="2"/>
      <c r="AH293" s="2"/>
      <c r="AL293" s="4"/>
      <c r="AP293" s="2"/>
      <c r="AQ293" s="2"/>
      <c r="AR293" s="2"/>
      <c r="AS293" s="2"/>
      <c r="AT293" s="2"/>
      <c r="AU293" s="2"/>
      <c r="AY293" s="4"/>
    </row>
    <row r="294" spans="16:51" x14ac:dyDescent="0.25">
      <c r="P294" s="2"/>
      <c r="Q294" s="2"/>
      <c r="R294" s="2"/>
      <c r="S294" s="2"/>
      <c r="T294" s="2"/>
      <c r="U294" s="2"/>
      <c r="V294" s="8"/>
      <c r="W294" s="5"/>
      <c r="X294" s="5"/>
      <c r="Y294" s="4"/>
      <c r="AC294" s="2"/>
      <c r="AD294" s="2"/>
      <c r="AE294" s="2"/>
      <c r="AF294" s="2"/>
      <c r="AG294" s="2"/>
      <c r="AH294" s="2"/>
      <c r="AL294" s="4"/>
      <c r="AP294" s="2"/>
      <c r="AQ294" s="2"/>
      <c r="AR294" s="2"/>
      <c r="AS294" s="2"/>
      <c r="AT294" s="2"/>
      <c r="AU294" s="2"/>
      <c r="AY294" s="4"/>
    </row>
    <row r="295" spans="16:51" x14ac:dyDescent="0.25">
      <c r="P295" s="2"/>
      <c r="Q295" s="2"/>
      <c r="R295" s="2"/>
      <c r="S295" s="2"/>
      <c r="T295" s="2"/>
      <c r="U295" s="2"/>
      <c r="V295" s="8"/>
      <c r="W295" s="5"/>
      <c r="X295" s="5"/>
      <c r="Y295" s="4"/>
      <c r="AC295" s="2"/>
      <c r="AD295" s="2"/>
      <c r="AE295" s="2"/>
      <c r="AF295" s="2"/>
      <c r="AG295" s="2"/>
      <c r="AH295" s="2"/>
      <c r="AL295" s="4"/>
      <c r="AP295" s="2"/>
      <c r="AQ295" s="2"/>
      <c r="AR295" s="2"/>
      <c r="AS295" s="2"/>
      <c r="AT295" s="2"/>
      <c r="AU295" s="2"/>
      <c r="AY295" s="4"/>
    </row>
    <row r="296" spans="16:51" x14ac:dyDescent="0.25">
      <c r="P296" s="2"/>
      <c r="Q296" s="2"/>
      <c r="R296" s="2"/>
      <c r="S296" s="2"/>
      <c r="T296" s="2"/>
      <c r="U296" s="2"/>
      <c r="V296" s="8"/>
      <c r="W296" s="5"/>
      <c r="X296" s="5"/>
      <c r="Y296" s="4"/>
      <c r="AC296" s="2"/>
      <c r="AD296" s="2"/>
      <c r="AE296" s="2"/>
      <c r="AF296" s="2"/>
      <c r="AG296" s="2"/>
      <c r="AH296" s="2"/>
      <c r="AL296" s="4"/>
      <c r="AP296" s="2"/>
      <c r="AQ296" s="2"/>
      <c r="AR296" s="2"/>
      <c r="AS296" s="2"/>
      <c r="AT296" s="2"/>
      <c r="AU296" s="2"/>
      <c r="AY296" s="4"/>
    </row>
    <row r="297" spans="16:51" x14ac:dyDescent="0.25">
      <c r="P297" s="2"/>
      <c r="Q297" s="2"/>
      <c r="R297" s="2"/>
      <c r="S297" s="2"/>
      <c r="T297" s="2"/>
      <c r="U297" s="2"/>
      <c r="V297" s="8"/>
      <c r="W297" s="5"/>
      <c r="X297" s="5"/>
      <c r="Y297" s="4"/>
      <c r="AC297" s="2"/>
      <c r="AD297" s="2"/>
      <c r="AE297" s="2"/>
      <c r="AF297" s="2"/>
      <c r="AG297" s="2"/>
      <c r="AH297" s="2"/>
      <c r="AL297" s="4"/>
      <c r="AP297" s="2"/>
      <c r="AQ297" s="2"/>
      <c r="AR297" s="2"/>
      <c r="AS297" s="2"/>
      <c r="AT297" s="2"/>
      <c r="AU297" s="2"/>
      <c r="AY297" s="4"/>
    </row>
    <row r="298" spans="16:51" x14ac:dyDescent="0.25">
      <c r="P298" s="2"/>
      <c r="Q298" s="2"/>
      <c r="R298" s="2"/>
      <c r="S298" s="2"/>
      <c r="T298" s="2"/>
      <c r="U298" s="2"/>
      <c r="V298" s="8"/>
      <c r="W298" s="5"/>
      <c r="X298" s="5"/>
      <c r="Y298" s="4"/>
      <c r="AC298" s="2"/>
      <c r="AD298" s="2"/>
      <c r="AE298" s="2"/>
      <c r="AF298" s="2"/>
      <c r="AG298" s="2"/>
      <c r="AH298" s="2"/>
      <c r="AL298" s="4"/>
      <c r="AP298" s="2"/>
      <c r="AQ298" s="2"/>
      <c r="AR298" s="2"/>
      <c r="AS298" s="2"/>
      <c r="AT298" s="2"/>
      <c r="AU298" s="2"/>
      <c r="AY298" s="4"/>
    </row>
    <row r="299" spans="16:51" x14ac:dyDescent="0.25">
      <c r="P299" s="2"/>
      <c r="Q299" s="2"/>
      <c r="R299" s="2"/>
      <c r="S299" s="2"/>
      <c r="T299" s="2"/>
      <c r="U299" s="2"/>
      <c r="V299" s="8"/>
      <c r="W299" s="5"/>
      <c r="X299" s="5"/>
      <c r="Y299" s="4"/>
      <c r="AC299" s="2"/>
      <c r="AD299" s="2"/>
      <c r="AE299" s="2"/>
      <c r="AF299" s="2"/>
      <c r="AG299" s="2"/>
      <c r="AH299" s="2"/>
      <c r="AL299" s="4"/>
      <c r="AP299" s="2"/>
      <c r="AQ299" s="2"/>
      <c r="AR299" s="2"/>
      <c r="AS299" s="2"/>
      <c r="AT299" s="2"/>
      <c r="AU299" s="2"/>
      <c r="AY299" s="4"/>
    </row>
    <row r="300" spans="16:51" x14ac:dyDescent="0.25">
      <c r="P300" s="2"/>
      <c r="Q300" s="2"/>
      <c r="R300" s="2"/>
      <c r="S300" s="2"/>
      <c r="T300" s="2"/>
      <c r="U300" s="2"/>
      <c r="V300" s="8"/>
      <c r="W300" s="5"/>
      <c r="X300" s="5"/>
      <c r="Y300" s="4"/>
      <c r="AC300" s="2"/>
      <c r="AD300" s="2"/>
      <c r="AE300" s="2"/>
      <c r="AF300" s="2"/>
      <c r="AG300" s="2"/>
      <c r="AH300" s="2"/>
      <c r="AL300" s="4"/>
      <c r="AP300" s="2"/>
      <c r="AQ300" s="2"/>
      <c r="AR300" s="2"/>
      <c r="AS300" s="2"/>
      <c r="AT300" s="2"/>
      <c r="AU300" s="2"/>
      <c r="AY300" s="4"/>
    </row>
    <row r="301" spans="16:51" x14ac:dyDescent="0.25">
      <c r="P301" s="2"/>
      <c r="Q301" s="2"/>
      <c r="R301" s="2"/>
      <c r="S301" s="2"/>
      <c r="T301" s="2"/>
      <c r="U301" s="2"/>
      <c r="V301" s="8"/>
      <c r="W301" s="5"/>
      <c r="X301" s="5"/>
      <c r="Y301" s="4"/>
      <c r="AC301" s="2"/>
      <c r="AD301" s="2"/>
      <c r="AE301" s="2"/>
      <c r="AF301" s="2"/>
      <c r="AG301" s="2"/>
      <c r="AH301" s="2"/>
      <c r="AL301" s="4"/>
      <c r="AP301" s="2"/>
      <c r="AQ301" s="2"/>
      <c r="AR301" s="2"/>
      <c r="AS301" s="2"/>
      <c r="AT301" s="2"/>
      <c r="AU301" s="2"/>
      <c r="AY301" s="4"/>
    </row>
    <row r="302" spans="16:51" x14ac:dyDescent="0.25">
      <c r="P302" s="2"/>
      <c r="Q302" s="2"/>
      <c r="R302" s="2"/>
      <c r="S302" s="2"/>
      <c r="T302" s="2"/>
      <c r="U302" s="2"/>
      <c r="V302" s="8"/>
      <c r="W302" s="5"/>
      <c r="X302" s="5"/>
      <c r="Y302" s="4"/>
      <c r="AC302" s="2"/>
      <c r="AD302" s="2"/>
      <c r="AE302" s="2"/>
      <c r="AF302" s="2"/>
      <c r="AG302" s="2"/>
      <c r="AH302" s="2"/>
      <c r="AL302" s="4"/>
      <c r="AP302" s="2"/>
      <c r="AQ302" s="2"/>
      <c r="AR302" s="2"/>
      <c r="AS302" s="2"/>
      <c r="AT302" s="2"/>
      <c r="AU302" s="2"/>
      <c r="AY302" s="4"/>
    </row>
    <row r="303" spans="16:51" x14ac:dyDescent="0.25">
      <c r="P303" s="2"/>
      <c r="Q303" s="2"/>
      <c r="R303" s="2"/>
      <c r="S303" s="2"/>
      <c r="T303" s="2"/>
      <c r="U303" s="2"/>
      <c r="V303" s="8"/>
      <c r="W303" s="5"/>
      <c r="X303" s="5"/>
      <c r="Y303" s="4"/>
      <c r="AC303" s="2"/>
      <c r="AD303" s="2"/>
      <c r="AE303" s="2"/>
      <c r="AF303" s="2"/>
      <c r="AG303" s="2"/>
      <c r="AH303" s="2"/>
      <c r="AL303" s="4"/>
      <c r="AP303" s="2"/>
      <c r="AQ303" s="2"/>
      <c r="AR303" s="2"/>
      <c r="AS303" s="2"/>
      <c r="AT303" s="2"/>
      <c r="AU303" s="2"/>
      <c r="AY303" s="4"/>
    </row>
    <row r="304" spans="16:51" x14ac:dyDescent="0.25">
      <c r="P304" s="2"/>
      <c r="Q304" s="2"/>
      <c r="R304" s="2"/>
      <c r="S304" s="2"/>
      <c r="T304" s="2"/>
      <c r="U304" s="2"/>
      <c r="V304" s="8"/>
      <c r="W304" s="5"/>
      <c r="X304" s="5"/>
      <c r="Y304" s="4"/>
      <c r="AC304" s="2"/>
      <c r="AD304" s="2"/>
      <c r="AE304" s="2"/>
      <c r="AF304" s="2"/>
      <c r="AG304" s="2"/>
      <c r="AH304" s="2"/>
      <c r="AL304" s="4"/>
      <c r="AP304" s="2"/>
      <c r="AQ304" s="2"/>
      <c r="AR304" s="2"/>
      <c r="AS304" s="2"/>
      <c r="AT304" s="2"/>
      <c r="AU304" s="2"/>
      <c r="AY304" s="4"/>
    </row>
    <row r="305" spans="16:51" x14ac:dyDescent="0.25">
      <c r="P305" s="2"/>
      <c r="Q305" s="2"/>
      <c r="R305" s="2"/>
      <c r="S305" s="2"/>
      <c r="T305" s="2"/>
      <c r="U305" s="2"/>
      <c r="V305" s="8"/>
      <c r="W305" s="5"/>
      <c r="X305" s="5"/>
      <c r="Y305" s="4"/>
      <c r="AC305" s="2"/>
      <c r="AD305" s="2"/>
      <c r="AE305" s="2"/>
      <c r="AF305" s="2"/>
      <c r="AG305" s="2"/>
      <c r="AH305" s="2"/>
      <c r="AL305" s="4"/>
      <c r="AP305" s="2"/>
      <c r="AQ305" s="2"/>
      <c r="AR305" s="2"/>
      <c r="AS305" s="2"/>
      <c r="AT305" s="2"/>
      <c r="AU305" s="2"/>
      <c r="AY305" s="4"/>
    </row>
    <row r="306" spans="16:51" x14ac:dyDescent="0.25">
      <c r="P306" s="2"/>
      <c r="Q306" s="2"/>
      <c r="R306" s="2"/>
      <c r="S306" s="2"/>
      <c r="T306" s="2"/>
      <c r="U306" s="2"/>
      <c r="V306" s="8"/>
      <c r="W306" s="5"/>
      <c r="X306" s="5"/>
      <c r="Y306" s="4"/>
      <c r="AC306" s="2"/>
      <c r="AD306" s="2"/>
      <c r="AE306" s="2"/>
      <c r="AF306" s="2"/>
      <c r="AG306" s="2"/>
      <c r="AH306" s="2"/>
      <c r="AL306" s="4"/>
      <c r="AP306" s="2"/>
      <c r="AQ306" s="2"/>
      <c r="AR306" s="2"/>
      <c r="AS306" s="2"/>
      <c r="AT306" s="2"/>
      <c r="AU306" s="2"/>
      <c r="AY306" s="4"/>
    </row>
    <row r="307" spans="16:51" x14ac:dyDescent="0.25">
      <c r="P307" s="2"/>
      <c r="Q307" s="2"/>
      <c r="R307" s="2"/>
      <c r="S307" s="2"/>
      <c r="T307" s="2"/>
      <c r="U307" s="2"/>
      <c r="V307" s="8"/>
      <c r="W307" s="5"/>
      <c r="X307" s="5"/>
      <c r="Y307" s="4"/>
      <c r="AC307" s="2"/>
      <c r="AD307" s="2"/>
      <c r="AE307" s="2"/>
      <c r="AF307" s="2"/>
      <c r="AG307" s="2"/>
      <c r="AH307" s="2"/>
      <c r="AL307" s="4"/>
      <c r="AP307" s="2"/>
      <c r="AQ307" s="2"/>
      <c r="AR307" s="2"/>
      <c r="AS307" s="2"/>
      <c r="AT307" s="2"/>
      <c r="AU307" s="2"/>
      <c r="AY307" s="4"/>
    </row>
    <row r="584" spans="13:41" x14ac:dyDescent="0.25">
      <c r="AL584" s="3"/>
      <c r="AM584" s="37"/>
      <c r="AO584" s="37"/>
    </row>
    <row r="586" spans="13:41" x14ac:dyDescent="0.25">
      <c r="M586" s="37"/>
      <c r="N586" s="37"/>
      <c r="O586" s="40"/>
    </row>
    <row r="602" spans="25:54" x14ac:dyDescent="0.25">
      <c r="Y602" s="3"/>
      <c r="Z602" s="37"/>
      <c r="AB602" s="37"/>
      <c r="AY602" s="3"/>
      <c r="AZ602" s="37"/>
      <c r="BB602" s="37"/>
    </row>
    <row r="1201" spans="28:54" x14ac:dyDescent="0.25">
      <c r="AB1201" s="37"/>
      <c r="AO1201" s="37"/>
      <c r="BB1201" s="37"/>
    </row>
  </sheetData>
  <sheetProtection algorithmName="SHA-512" hashValue="6Zh3odGUjN4dvSnkb0xVDBwQFuXtIFaIsr803QWKXNM+DWIktZJtI7I7vyefOKBG2bGZeKdXA+LnrqTA3KQEpA==" saltValue="Q+fGkaip3uCPLNsR+9GmEA==" spinCount="100000" sheet="1" objects="1" scenarios="1"/>
  <mergeCells count="20">
    <mergeCell ref="AV5:AW5"/>
    <mergeCell ref="AY5:BB5"/>
    <mergeCell ref="AG5:AH5"/>
    <mergeCell ref="AI5:AJ5"/>
    <mergeCell ref="AL5:AO5"/>
    <mergeCell ref="AP5:AQ5"/>
    <mergeCell ref="AR5:AS5"/>
    <mergeCell ref="AT5:AU5"/>
    <mergeCell ref="AE5:AF5"/>
    <mergeCell ref="P5:Q5"/>
    <mergeCell ref="B5:C5"/>
    <mergeCell ref="D5:E5"/>
    <mergeCell ref="F5:G5"/>
    <mergeCell ref="H5:I5"/>
    <mergeCell ref="L5:O5"/>
    <mergeCell ref="R5:S5"/>
    <mergeCell ref="T5:U5"/>
    <mergeCell ref="V5:W5"/>
    <mergeCell ref="Y5:AB5"/>
    <mergeCell ref="AC5:AD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W1198"/>
  <sheetViews>
    <sheetView workbookViewId="0">
      <selection activeCell="AS4" sqref="AS4"/>
    </sheetView>
  </sheetViews>
  <sheetFormatPr defaultColWidth="9.140625" defaultRowHeight="15" x14ac:dyDescent="0.25"/>
  <cols>
    <col min="1" max="1" width="3.5703125" style="1" customWidth="1"/>
    <col min="2" max="2" width="11.7109375" style="1" bestFit="1" customWidth="1"/>
    <col min="3" max="3" width="9.140625" style="1"/>
    <col min="4" max="4" width="11.7109375" style="1" bestFit="1" customWidth="1"/>
    <col min="5" max="5" width="9.140625" style="1"/>
    <col min="6" max="6" width="11.7109375" style="1" bestFit="1" customWidth="1"/>
    <col min="7" max="7" width="9.140625" style="1"/>
    <col min="8" max="8" width="11.7109375" style="1" bestFit="1" customWidth="1"/>
    <col min="9" max="9" width="9.140625" style="4"/>
    <col min="10" max="10" width="16.7109375" style="4" bestFit="1" customWidth="1"/>
    <col min="11" max="11" width="14.7109375" style="38" bestFit="1" customWidth="1"/>
    <col min="12" max="12" width="9.140625" style="38"/>
    <col min="13" max="13" width="12" style="41" bestFit="1" customWidth="1"/>
    <col min="14" max="14" width="11.7109375" style="1" bestFit="1" customWidth="1"/>
    <col min="15" max="15" width="9.140625" style="1"/>
    <col min="16" max="16" width="11.7109375" style="1" bestFit="1" customWidth="1"/>
    <col min="17" max="17" width="9.140625" style="1"/>
    <col min="18" max="18" width="11.7109375" style="1" bestFit="1" customWidth="1"/>
    <col min="19" max="19" width="9.140625" style="1"/>
    <col min="20" max="20" width="11.7109375" style="1" bestFit="1" customWidth="1"/>
    <col min="21" max="21" width="9.140625" style="4"/>
    <col min="22" max="22" width="16.42578125" style="1" bestFit="1" customWidth="1"/>
    <col min="23" max="23" width="14.7109375" style="38" bestFit="1" customWidth="1"/>
    <col min="24" max="24" width="6.140625" style="1" bestFit="1" customWidth="1"/>
    <col min="25" max="25" width="12" style="38" bestFit="1" customWidth="1"/>
    <col min="26" max="26" width="11.7109375" style="1" bestFit="1" customWidth="1"/>
    <col min="27" max="27" width="9.140625" style="1"/>
    <col min="28" max="28" width="11.7109375" style="1" bestFit="1" customWidth="1"/>
    <col min="29" max="29" width="9.140625" style="1"/>
    <col min="30" max="30" width="11.7109375" style="1" bestFit="1" customWidth="1"/>
    <col min="31" max="31" width="9.140625" style="1"/>
    <col min="32" max="32" width="11.7109375" style="1" bestFit="1" customWidth="1"/>
    <col min="33" max="33" width="9.140625" style="4"/>
    <col min="34" max="34" width="16.42578125" style="1" bestFit="1" customWidth="1"/>
    <col min="35" max="35" width="14.7109375" style="38" bestFit="1" customWidth="1"/>
    <col min="36" max="36" width="6.140625" style="38" bestFit="1" customWidth="1"/>
    <col min="37" max="37" width="12" style="38" bestFit="1" customWidth="1"/>
    <col min="38" max="38" width="11.7109375" style="1" bestFit="1" customWidth="1"/>
    <col min="39" max="39" width="9.140625" style="1"/>
    <col min="40" max="40" width="11.7109375" style="1" bestFit="1" customWidth="1"/>
    <col min="41" max="41" width="9.140625" style="1"/>
    <col min="42" max="42" width="11.7109375" style="1" bestFit="1" customWidth="1"/>
    <col min="43" max="43" width="9.140625" style="1"/>
    <col min="44" max="44" width="11.7109375" style="1" bestFit="1" customWidth="1"/>
    <col min="45" max="45" width="9.140625" style="4"/>
    <col min="46" max="46" width="16.42578125" style="1" bestFit="1" customWidth="1"/>
    <col min="47" max="47" width="14.7109375" style="38" bestFit="1" customWidth="1"/>
    <col min="48" max="48" width="6.140625" style="38" bestFit="1" customWidth="1"/>
    <col min="49" max="49" width="12" style="38" bestFit="1" customWidth="1"/>
    <col min="50" max="16384" width="9.140625" style="1"/>
  </cols>
  <sheetData>
    <row r="2" spans="2:49" s="6" customFormat="1" x14ac:dyDescent="0.25">
      <c r="B2" s="44" t="s">
        <v>3</v>
      </c>
      <c r="C2" s="44"/>
      <c r="D2" s="45" t="s">
        <v>4</v>
      </c>
      <c r="E2" s="45"/>
      <c r="F2" s="44" t="s">
        <v>5</v>
      </c>
      <c r="G2" s="44"/>
      <c r="H2" s="47" t="s">
        <v>0</v>
      </c>
      <c r="I2" s="47"/>
      <c r="J2" s="46" t="s">
        <v>2</v>
      </c>
      <c r="K2" s="46"/>
      <c r="L2" s="46"/>
      <c r="M2" s="46"/>
      <c r="N2" s="44" t="s">
        <v>6</v>
      </c>
      <c r="O2" s="44"/>
      <c r="P2" s="45" t="s">
        <v>8</v>
      </c>
      <c r="Q2" s="45"/>
      <c r="R2" s="44" t="s">
        <v>7</v>
      </c>
      <c r="S2" s="44"/>
      <c r="T2" s="47" t="s">
        <v>0</v>
      </c>
      <c r="U2" s="47"/>
      <c r="V2" s="43" t="s">
        <v>2</v>
      </c>
      <c r="W2" s="43"/>
      <c r="X2" s="43"/>
      <c r="Y2" s="43"/>
      <c r="Z2" s="44" t="s">
        <v>9</v>
      </c>
      <c r="AA2" s="44"/>
      <c r="AB2" s="45" t="s">
        <v>10</v>
      </c>
      <c r="AC2" s="45"/>
      <c r="AD2" s="44" t="s">
        <v>11</v>
      </c>
      <c r="AE2" s="44"/>
      <c r="AF2" s="47" t="s">
        <v>0</v>
      </c>
      <c r="AG2" s="47"/>
      <c r="AH2" s="43" t="s">
        <v>2</v>
      </c>
      <c r="AI2" s="43"/>
      <c r="AJ2" s="43"/>
      <c r="AK2" s="43"/>
      <c r="AL2" s="44" t="s">
        <v>12</v>
      </c>
      <c r="AM2" s="44"/>
      <c r="AN2" s="45" t="s">
        <v>13</v>
      </c>
      <c r="AO2" s="45"/>
      <c r="AP2" s="44" t="s">
        <v>14</v>
      </c>
      <c r="AQ2" s="44"/>
      <c r="AR2" s="47" t="s">
        <v>0</v>
      </c>
      <c r="AS2" s="47"/>
      <c r="AT2" s="43" t="s">
        <v>2</v>
      </c>
      <c r="AU2" s="43"/>
      <c r="AV2" s="43"/>
      <c r="AW2" s="43"/>
    </row>
    <row r="3" spans="2:49" s="3" customFormat="1" ht="17.25" x14ac:dyDescent="0.25">
      <c r="B3" s="3" t="s">
        <v>15</v>
      </c>
      <c r="C3" s="3" t="s">
        <v>16</v>
      </c>
      <c r="D3" s="3" t="s">
        <v>15</v>
      </c>
      <c r="E3" s="3" t="s">
        <v>16</v>
      </c>
      <c r="F3" s="3" t="s">
        <v>15</v>
      </c>
      <c r="G3" s="3" t="s">
        <v>16</v>
      </c>
      <c r="H3" s="3" t="s">
        <v>15</v>
      </c>
      <c r="I3" s="7" t="s">
        <v>16</v>
      </c>
      <c r="J3" s="7" t="s">
        <v>17</v>
      </c>
      <c r="K3" s="37" t="s">
        <v>18</v>
      </c>
      <c r="L3" s="37" t="s">
        <v>1</v>
      </c>
      <c r="M3" s="40" t="s">
        <v>19</v>
      </c>
      <c r="N3" s="3" t="s">
        <v>15</v>
      </c>
      <c r="O3" s="3" t="s">
        <v>16</v>
      </c>
      <c r="P3" s="3" t="s">
        <v>15</v>
      </c>
      <c r="Q3" s="3" t="s">
        <v>16</v>
      </c>
      <c r="R3" s="3" t="s">
        <v>15</v>
      </c>
      <c r="S3" s="3" t="s">
        <v>16</v>
      </c>
      <c r="T3" s="3" t="s">
        <v>15</v>
      </c>
      <c r="U3" s="7" t="s">
        <v>16</v>
      </c>
      <c r="V3" s="7" t="s">
        <v>17</v>
      </c>
      <c r="W3" s="37" t="s">
        <v>18</v>
      </c>
      <c r="X3" s="3" t="s">
        <v>1</v>
      </c>
      <c r="Y3" s="37" t="s">
        <v>19</v>
      </c>
      <c r="Z3" s="3" t="s">
        <v>15</v>
      </c>
      <c r="AA3" s="3" t="s">
        <v>16</v>
      </c>
      <c r="AB3" s="3" t="s">
        <v>15</v>
      </c>
      <c r="AC3" s="3" t="s">
        <v>16</v>
      </c>
      <c r="AD3" s="3" t="s">
        <v>15</v>
      </c>
      <c r="AE3" s="3" t="s">
        <v>16</v>
      </c>
      <c r="AF3" s="3" t="s">
        <v>15</v>
      </c>
      <c r="AG3" s="7" t="s">
        <v>16</v>
      </c>
      <c r="AH3" s="7" t="s">
        <v>17</v>
      </c>
      <c r="AI3" s="37" t="s">
        <v>18</v>
      </c>
      <c r="AJ3" s="37" t="s">
        <v>1</v>
      </c>
      <c r="AK3" s="37" t="s">
        <v>19</v>
      </c>
      <c r="AL3" s="3" t="s">
        <v>15</v>
      </c>
      <c r="AM3" s="3" t="s">
        <v>16</v>
      </c>
      <c r="AN3" s="3" t="s">
        <v>15</v>
      </c>
      <c r="AO3" s="3" t="s">
        <v>16</v>
      </c>
      <c r="AP3" s="3" t="s">
        <v>15</v>
      </c>
      <c r="AQ3" s="3" t="s">
        <v>16</v>
      </c>
      <c r="AR3" s="3" t="s">
        <v>15</v>
      </c>
      <c r="AS3" s="7" t="s">
        <v>16</v>
      </c>
      <c r="AT3" s="7" t="s">
        <v>17</v>
      </c>
      <c r="AU3" s="37" t="s">
        <v>18</v>
      </c>
      <c r="AV3" s="37" t="s">
        <v>1</v>
      </c>
      <c r="AW3" s="37" t="s">
        <v>19</v>
      </c>
    </row>
    <row r="4" spans="2:49" s="8" customFormat="1" x14ac:dyDescent="0.25"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8">
        <f>AVERAGE(B4,D4,F4)</f>
        <v>0</v>
      </c>
      <c r="I4" s="5">
        <f>(AVERAGE(C4,E4,G4))</f>
        <v>0</v>
      </c>
      <c r="J4" s="4">
        <f>PI()*(5/2)^2</f>
        <v>19.634954084936208</v>
      </c>
      <c r="K4" s="38">
        <f>I4/J4</f>
        <v>0</v>
      </c>
      <c r="L4" s="38">
        <f>H4/25</f>
        <v>0</v>
      </c>
      <c r="M4" s="41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8">
        <f>AVERAGE(N4,P4,R4)</f>
        <v>0</v>
      </c>
      <c r="U4" s="5">
        <f>(AVERAGE(O4,Q4,S4))</f>
        <v>0</v>
      </c>
      <c r="V4" s="4">
        <f>PI()*(5/2)^2</f>
        <v>19.634954084936208</v>
      </c>
      <c r="W4" s="38">
        <f>U4/V4</f>
        <v>0</v>
      </c>
      <c r="X4" s="1">
        <f>T4/25</f>
        <v>0</v>
      </c>
      <c r="Y4" s="38">
        <v>0</v>
      </c>
      <c r="Z4" s="2">
        <v>0</v>
      </c>
      <c r="AA4" s="2">
        <v>0</v>
      </c>
      <c r="AB4" s="2">
        <v>0</v>
      </c>
      <c r="AC4" s="2">
        <v>0</v>
      </c>
      <c r="AF4" s="8">
        <f>AVERAGE(Z4,AB4,AD4)</f>
        <v>0</v>
      </c>
      <c r="AG4" s="5">
        <f>(AVERAGE(AA4,AC4,AE4))</f>
        <v>0</v>
      </c>
      <c r="AH4" s="4">
        <f>PI()*(5/2)^2</f>
        <v>19.634954084936208</v>
      </c>
      <c r="AI4" s="38">
        <f>AG4/AH4</f>
        <v>0</v>
      </c>
      <c r="AJ4" s="38">
        <f>AF4/25</f>
        <v>0</v>
      </c>
      <c r="AK4" s="38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8">
        <f>AVERAGE(AL4,AN4,AP4)</f>
        <v>0</v>
      </c>
      <c r="AS4" s="5">
        <f>(AVERAGE(AO4,AQ4))</f>
        <v>0</v>
      </c>
      <c r="AT4" s="4">
        <f>PI()*(5/2)^2</f>
        <v>19.634954084936208</v>
      </c>
      <c r="AU4" s="38">
        <f>AS4/AT4</f>
        <v>0</v>
      </c>
      <c r="AV4" s="38">
        <f>AR4/25</f>
        <v>0</v>
      </c>
      <c r="AW4" s="38">
        <v>0</v>
      </c>
    </row>
    <row r="5" spans="2:49" x14ac:dyDescent="0.25">
      <c r="B5" s="2">
        <v>0.1</v>
      </c>
      <c r="C5" s="2">
        <v>3.73</v>
      </c>
      <c r="D5" s="2">
        <v>0.1</v>
      </c>
      <c r="E5" s="2">
        <v>3.53</v>
      </c>
      <c r="F5" s="2">
        <v>0.1</v>
      </c>
      <c r="G5" s="2">
        <v>1.36</v>
      </c>
      <c r="H5" s="1">
        <f>AVERAGE(B5,D5,F5)</f>
        <v>0.10000000000000002</v>
      </c>
      <c r="I5" s="4">
        <f>(AVERAGE(C5,E5,G5))</f>
        <v>2.8733333333333331</v>
      </c>
      <c r="J5" s="4">
        <f>PI()*(5/2)^2</f>
        <v>19.634954084936208</v>
      </c>
      <c r="K5" s="38">
        <f>I5/J5</f>
        <v>0.14633766500822801</v>
      </c>
      <c r="L5" s="38">
        <f t="shared" ref="L5:L68" si="0">H5/25</f>
        <v>4.000000000000001E-3</v>
      </c>
      <c r="M5" s="41">
        <f>(K5*(10^-3))/L5</f>
        <v>3.6584416252056995E-2</v>
      </c>
      <c r="N5" s="2">
        <v>0.1</v>
      </c>
      <c r="O5" s="2">
        <v>4.6100000000000003</v>
      </c>
      <c r="P5" s="2">
        <v>0.1</v>
      </c>
      <c r="Q5" s="2">
        <v>10.33</v>
      </c>
      <c r="R5" s="2">
        <v>0.1</v>
      </c>
      <c r="S5" s="2">
        <v>8.7200000000000006</v>
      </c>
      <c r="T5" s="8">
        <f t="shared" ref="T5:T68" si="1">AVERAGE(N5,P5,R5)</f>
        <v>0.10000000000000002</v>
      </c>
      <c r="U5" s="5">
        <f t="shared" ref="U5:U68" si="2">(AVERAGE(O5,Q5,S5))</f>
        <v>7.8866666666666676</v>
      </c>
      <c r="V5" s="4">
        <f>PI()*(5/2)^2</f>
        <v>19.634954084936208</v>
      </c>
      <c r="W5" s="38">
        <f>U5/V5</f>
        <v>0.40166463504578603</v>
      </c>
      <c r="X5" s="1">
        <f t="shared" ref="X5:X6" si="3">T5/25</f>
        <v>4.000000000000001E-3</v>
      </c>
      <c r="Y5" s="38">
        <f>(W5*(10^-3))/X5</f>
        <v>0.10041615876144649</v>
      </c>
      <c r="Z5" s="2">
        <v>0.1</v>
      </c>
      <c r="AA5" s="2">
        <v>4.24</v>
      </c>
      <c r="AB5" s="2">
        <v>0.1</v>
      </c>
      <c r="AC5" s="2">
        <v>2.92</v>
      </c>
      <c r="AF5" s="1">
        <f>AVERAGE(Z5,AB5,AD5)</f>
        <v>0.1</v>
      </c>
      <c r="AG5" s="4">
        <f>(AVERAGE(AA5,AC5,AE5))</f>
        <v>3.58</v>
      </c>
      <c r="AH5" s="4">
        <f>PI()*(5/2)^2</f>
        <v>19.634954084936208</v>
      </c>
      <c r="AI5" s="38">
        <f>AG5/AH5</f>
        <v>0.1823279028060753</v>
      </c>
      <c r="AJ5" s="38">
        <f t="shared" ref="AJ5:AJ6" si="4">AF5/25</f>
        <v>4.0000000000000001E-3</v>
      </c>
      <c r="AK5" s="38">
        <f>(AI5*(10^-3))/AJ5</f>
        <v>4.5581975701518826E-2</v>
      </c>
      <c r="AL5" s="2">
        <v>0.1</v>
      </c>
      <c r="AM5" s="2">
        <v>4.6900000000000004</v>
      </c>
      <c r="AN5" s="2">
        <v>0.1</v>
      </c>
      <c r="AO5" s="2">
        <v>4.41</v>
      </c>
      <c r="AP5" s="2">
        <v>0.1</v>
      </c>
      <c r="AQ5" s="2">
        <v>5.28</v>
      </c>
      <c r="AR5" s="1">
        <f>AVERAGE(AL5,AN5,AP5)</f>
        <v>0.10000000000000002</v>
      </c>
      <c r="AS5" s="4">
        <f>(AVERAGE(AM5,AO5,AQ5))</f>
        <v>4.7933333333333339</v>
      </c>
      <c r="AT5" s="4">
        <f>PI()*(5/2)^2</f>
        <v>19.634954084936208</v>
      </c>
      <c r="AU5" s="38">
        <f>AS5/AT5</f>
        <v>0.24412246204388854</v>
      </c>
      <c r="AV5" s="38">
        <f t="shared" ref="AV5:AV6" si="5">AR5/25</f>
        <v>4.000000000000001E-3</v>
      </c>
      <c r="AW5" s="38">
        <f>(AU5*(10^-3))/AV5</f>
        <v>6.1030615510972122E-2</v>
      </c>
    </row>
    <row r="6" spans="2:49" x14ac:dyDescent="0.25">
      <c r="B6" s="2">
        <v>0.2</v>
      </c>
      <c r="C6" s="2">
        <v>10.52</v>
      </c>
      <c r="D6" s="2">
        <v>0.2</v>
      </c>
      <c r="E6" s="2">
        <v>9.84</v>
      </c>
      <c r="F6" s="2">
        <v>0.2</v>
      </c>
      <c r="G6" s="2">
        <v>5.57</v>
      </c>
      <c r="H6" s="1">
        <f>AVERAGE(B6,D6,F6)</f>
        <v>0.20000000000000004</v>
      </c>
      <c r="I6" s="4">
        <f>(AVERAGE(C6,E6,G6))</f>
        <v>8.6433333333333326</v>
      </c>
      <c r="J6" s="4">
        <f>PI()*(5/2)^2</f>
        <v>19.634954084936208</v>
      </c>
      <c r="K6" s="38">
        <f>I6/J6</f>
        <v>0.44020135193310356</v>
      </c>
      <c r="L6" s="38">
        <f t="shared" si="0"/>
        <v>8.0000000000000019E-3</v>
      </c>
      <c r="M6" s="41">
        <f>(K6*(10^-3))/L6</f>
        <v>5.5025168991637931E-2</v>
      </c>
      <c r="N6" s="2">
        <v>0.2</v>
      </c>
      <c r="O6" s="2">
        <v>10</v>
      </c>
      <c r="P6" s="2">
        <v>0.2</v>
      </c>
      <c r="Q6" s="2">
        <v>18.190000000000001</v>
      </c>
      <c r="R6" s="2">
        <v>0.2</v>
      </c>
      <c r="S6" s="2">
        <v>14.18</v>
      </c>
      <c r="T6" s="8">
        <f t="shared" si="1"/>
        <v>0.20000000000000004</v>
      </c>
      <c r="U6" s="5">
        <f t="shared" si="2"/>
        <v>14.123333333333335</v>
      </c>
      <c r="V6" s="4">
        <f>PI()*(5/2)^2</f>
        <v>19.634954084936208</v>
      </c>
      <c r="W6" s="38">
        <f>U6/V6</f>
        <v>0.71929546013905132</v>
      </c>
      <c r="X6" s="1">
        <f t="shared" si="3"/>
        <v>8.0000000000000019E-3</v>
      </c>
      <c r="Y6" s="38">
        <f>(W6*(10^-3))/X6</f>
        <v>8.9911932517381388E-2</v>
      </c>
      <c r="Z6" s="2">
        <v>0.2</v>
      </c>
      <c r="AA6" s="2">
        <v>7.47</v>
      </c>
      <c r="AB6" s="2">
        <v>0.2</v>
      </c>
      <c r="AC6" s="2">
        <v>8.8800000000000008</v>
      </c>
      <c r="AF6" s="1">
        <f>AVERAGE(Z6,AB6,AD6)</f>
        <v>0.2</v>
      </c>
      <c r="AG6" s="4">
        <f>(AVERAGE(AA6,AC6,AE6))</f>
        <v>8.1750000000000007</v>
      </c>
      <c r="AH6" s="4">
        <f>PI()*(5/2)^2</f>
        <v>19.634954084936208</v>
      </c>
      <c r="AI6" s="38">
        <f>AG6/AH6</f>
        <v>0.41634933112839823</v>
      </c>
      <c r="AJ6" s="38">
        <f t="shared" si="4"/>
        <v>8.0000000000000002E-3</v>
      </c>
      <c r="AK6" s="38">
        <f>(AI6*(10^-3))/AJ6</f>
        <v>5.2043666391049778E-2</v>
      </c>
      <c r="AL6" s="2">
        <v>0.2</v>
      </c>
      <c r="AM6" s="2">
        <v>11.59</v>
      </c>
      <c r="AN6" s="2">
        <v>0.2</v>
      </c>
      <c r="AO6" s="2">
        <v>9.17</v>
      </c>
      <c r="AP6" s="2">
        <v>0.2</v>
      </c>
      <c r="AQ6" s="2">
        <v>8.06</v>
      </c>
      <c r="AR6" s="1">
        <f>AVERAGE(AL6,AN6,AP6)</f>
        <v>0.20000000000000004</v>
      </c>
      <c r="AS6" s="4">
        <f>(AVERAGE(AM6,AO6,AQ6))</f>
        <v>9.6066666666666674</v>
      </c>
      <c r="AT6" s="4">
        <f>PI()*(5/2)^2</f>
        <v>19.634954084936208</v>
      </c>
      <c r="AU6" s="38">
        <f>AS6/AT6</f>
        <v>0.48926351572356519</v>
      </c>
      <c r="AV6" s="38">
        <f t="shared" si="5"/>
        <v>8.0000000000000019E-3</v>
      </c>
      <c r="AW6" s="38">
        <f>(AU6*(10^-3))/AV6</f>
        <v>6.1157939465445635E-2</v>
      </c>
    </row>
    <row r="7" spans="2:49" x14ac:dyDescent="0.25">
      <c r="B7" s="2">
        <v>0.3</v>
      </c>
      <c r="C7" s="2">
        <v>18.850000000000001</v>
      </c>
      <c r="D7" s="2">
        <v>0.3</v>
      </c>
      <c r="E7" s="2">
        <v>17.88</v>
      </c>
      <c r="F7" s="2">
        <v>0.3</v>
      </c>
      <c r="G7" s="2">
        <v>13.36</v>
      </c>
      <c r="H7" s="1">
        <f t="shared" ref="H7:H70" si="6">AVERAGE(B7,D7,F7)</f>
        <v>0.3</v>
      </c>
      <c r="I7" s="4">
        <f t="shared" ref="I7:I70" si="7">(AVERAGE(C7,E7,G7))</f>
        <v>16.696666666666669</v>
      </c>
      <c r="J7" s="4">
        <f t="shared" ref="J7:J70" si="8">PI()*(5/2)^2</f>
        <v>19.634954084936208</v>
      </c>
      <c r="K7" s="38">
        <f t="shared" ref="K7:K70" si="9">I7/J7</f>
        <v>0.85035425061045744</v>
      </c>
      <c r="L7" s="38">
        <f t="shared" si="0"/>
        <v>1.2E-2</v>
      </c>
      <c r="M7" s="41">
        <f t="shared" ref="M7:M70" si="10">(K7*(10^-3))/L7</f>
        <v>7.0862854217538115E-2</v>
      </c>
      <c r="N7" s="2">
        <v>0.3</v>
      </c>
      <c r="O7" s="2">
        <v>15.47</v>
      </c>
      <c r="P7" s="2">
        <v>0.3</v>
      </c>
      <c r="Q7" s="2">
        <v>25.45</v>
      </c>
      <c r="R7" s="2">
        <v>0.3</v>
      </c>
      <c r="S7" s="2">
        <v>19.41</v>
      </c>
      <c r="T7" s="8">
        <f t="shared" si="1"/>
        <v>0.3</v>
      </c>
      <c r="U7" s="5">
        <f t="shared" si="2"/>
        <v>20.11</v>
      </c>
      <c r="V7" s="4">
        <f t="shared" ref="V7:V70" si="11">PI()*(5/2)^2</f>
        <v>19.634954084936208</v>
      </c>
      <c r="W7" s="38">
        <f t="shared" ref="W7:W70" si="12">U7/V7</f>
        <v>1.0241938897849647</v>
      </c>
      <c r="X7" s="1">
        <f t="shared" ref="X7:X70" si="13">T7/25</f>
        <v>1.2E-2</v>
      </c>
      <c r="Y7" s="38">
        <f t="shared" ref="Y7:Y70" si="14">(W7*(10^-3))/X7</f>
        <v>8.5349490815413723E-2</v>
      </c>
      <c r="Z7" s="2">
        <v>0.3</v>
      </c>
      <c r="AA7" s="2">
        <v>12.11</v>
      </c>
      <c r="AB7" s="2">
        <v>0.3</v>
      </c>
      <c r="AC7" s="2">
        <v>13.09</v>
      </c>
      <c r="AF7" s="1">
        <f t="shared" ref="AF7:AF70" si="15">AVERAGE(Z7,AB7,AD7)</f>
        <v>0.3</v>
      </c>
      <c r="AG7" s="4">
        <f t="shared" ref="AG7:AG70" si="16">(AVERAGE(AA7,AC7,AE7))</f>
        <v>12.6</v>
      </c>
      <c r="AH7" s="4">
        <f t="shared" ref="AH7:AH70" si="17">PI()*(5/2)^2</f>
        <v>19.634954084936208</v>
      </c>
      <c r="AI7" s="38">
        <f t="shared" ref="AI7:AI70" si="18">AG7/AH7</f>
        <v>0.641712730546522</v>
      </c>
      <c r="AJ7" s="38">
        <f t="shared" ref="AJ7:AJ70" si="19">AF7/25</f>
        <v>1.2E-2</v>
      </c>
      <c r="AK7" s="38">
        <f t="shared" ref="AK7:AK70" si="20">(AI7*(10^-3))/AJ7</f>
        <v>5.3476060878876838E-2</v>
      </c>
      <c r="AL7" s="2">
        <v>0.3</v>
      </c>
      <c r="AM7" s="2">
        <v>16.87</v>
      </c>
      <c r="AN7" s="2">
        <v>0.3</v>
      </c>
      <c r="AO7" s="2">
        <v>14.22</v>
      </c>
      <c r="AP7" s="2">
        <v>0.3</v>
      </c>
      <c r="AQ7" s="2">
        <v>14.6</v>
      </c>
      <c r="AR7" s="1">
        <f t="shared" ref="AR7:AR70" si="21">AVERAGE(AL7,AN7,AP7)</f>
        <v>0.3</v>
      </c>
      <c r="AS7" s="4">
        <f t="shared" ref="AS7:AS70" si="22">(AVERAGE(AM7,AO7,AQ7))</f>
        <v>15.230000000000002</v>
      </c>
      <c r="AT7" s="4">
        <f t="shared" ref="AT7:AT70" si="23">PI()*(5/2)^2</f>
        <v>19.634954084936208</v>
      </c>
      <c r="AU7" s="38">
        <f t="shared" ref="AU7:AU70" si="24">AS7/AT7</f>
        <v>0.77565753065266119</v>
      </c>
      <c r="AV7" s="38">
        <f t="shared" ref="AV7:AV70" si="25">AR7/25</f>
        <v>1.2E-2</v>
      </c>
      <c r="AW7" s="38">
        <f t="shared" ref="AW7:AW70" si="26">(AU7*(10^-3))/AV7</f>
        <v>6.4638127554388428E-2</v>
      </c>
    </row>
    <row r="8" spans="2:49" x14ac:dyDescent="0.25">
      <c r="B8" s="2">
        <v>0.4</v>
      </c>
      <c r="C8" s="2">
        <v>24.21</v>
      </c>
      <c r="D8" s="2">
        <v>0.4</v>
      </c>
      <c r="E8" s="2">
        <v>24.82</v>
      </c>
      <c r="F8" s="2">
        <v>0.4</v>
      </c>
      <c r="G8" s="2">
        <v>21.12</v>
      </c>
      <c r="H8" s="1">
        <f t="shared" si="6"/>
        <v>0.40000000000000008</v>
      </c>
      <c r="I8" s="4">
        <f t="shared" si="7"/>
        <v>23.383333333333336</v>
      </c>
      <c r="J8" s="4">
        <f t="shared" si="8"/>
        <v>19.634954084936208</v>
      </c>
      <c r="K8" s="38">
        <f t="shared" si="9"/>
        <v>1.1909033875089556</v>
      </c>
      <c r="L8" s="38">
        <f t="shared" si="0"/>
        <v>1.6000000000000004E-2</v>
      </c>
      <c r="M8" s="41">
        <f t="shared" si="10"/>
        <v>7.4431461719309699E-2</v>
      </c>
      <c r="N8" s="2">
        <v>0.4</v>
      </c>
      <c r="O8" s="2">
        <v>23.18</v>
      </c>
      <c r="P8" s="2">
        <v>0.4</v>
      </c>
      <c r="Q8" s="2">
        <v>31.02</v>
      </c>
      <c r="R8" s="2">
        <v>0.4</v>
      </c>
      <c r="S8" s="2">
        <v>21.16</v>
      </c>
      <c r="T8" s="8">
        <f t="shared" si="1"/>
        <v>0.40000000000000008</v>
      </c>
      <c r="U8" s="5">
        <f t="shared" si="2"/>
        <v>25.12</v>
      </c>
      <c r="V8" s="4">
        <f t="shared" si="11"/>
        <v>19.634954084936208</v>
      </c>
      <c r="W8" s="38">
        <f t="shared" si="12"/>
        <v>1.2793510945498916</v>
      </c>
      <c r="X8" s="1">
        <f t="shared" si="13"/>
        <v>1.6000000000000004E-2</v>
      </c>
      <c r="Y8" s="38">
        <f t="shared" si="14"/>
        <v>7.9959443409368197E-2</v>
      </c>
      <c r="Z8" s="2">
        <v>0.4</v>
      </c>
      <c r="AA8" s="2">
        <v>16.27</v>
      </c>
      <c r="AB8" s="2">
        <v>0.4</v>
      </c>
      <c r="AC8" s="2">
        <v>17.53</v>
      </c>
      <c r="AF8" s="1">
        <f t="shared" si="15"/>
        <v>0.4</v>
      </c>
      <c r="AG8" s="4">
        <f t="shared" si="16"/>
        <v>16.899999999999999</v>
      </c>
      <c r="AH8" s="4">
        <f t="shared" si="17"/>
        <v>19.634954084936208</v>
      </c>
      <c r="AI8" s="38">
        <f t="shared" si="18"/>
        <v>0.86070993224096992</v>
      </c>
      <c r="AJ8" s="38">
        <f t="shared" si="19"/>
        <v>1.6E-2</v>
      </c>
      <c r="AK8" s="38">
        <f t="shared" si="20"/>
        <v>5.379437076506062E-2</v>
      </c>
      <c r="AL8" s="2">
        <v>0.4</v>
      </c>
      <c r="AM8" s="2">
        <v>23.54</v>
      </c>
      <c r="AN8" s="2">
        <v>0.4</v>
      </c>
      <c r="AO8" s="2">
        <v>18.78</v>
      </c>
      <c r="AP8" s="2">
        <v>0.4</v>
      </c>
      <c r="AQ8" s="2">
        <v>19.45</v>
      </c>
      <c r="AR8" s="1">
        <f t="shared" si="21"/>
        <v>0.40000000000000008</v>
      </c>
      <c r="AS8" s="4">
        <f t="shared" si="22"/>
        <v>20.59</v>
      </c>
      <c r="AT8" s="4">
        <f t="shared" si="23"/>
        <v>19.634954084936208</v>
      </c>
      <c r="AU8" s="38">
        <f t="shared" si="24"/>
        <v>1.0486400890438801</v>
      </c>
      <c r="AV8" s="38">
        <f t="shared" si="25"/>
        <v>1.6000000000000004E-2</v>
      </c>
      <c r="AW8" s="38">
        <f t="shared" si="26"/>
        <v>6.554000556524249E-2</v>
      </c>
    </row>
    <row r="9" spans="2:49" x14ac:dyDescent="0.25">
      <c r="B9" s="2">
        <v>0.5</v>
      </c>
      <c r="C9" s="2">
        <v>31.14</v>
      </c>
      <c r="D9" s="2">
        <v>0.5</v>
      </c>
      <c r="E9" s="2">
        <v>30.2</v>
      </c>
      <c r="F9" s="2">
        <v>0.5</v>
      </c>
      <c r="G9" s="2">
        <v>27.32</v>
      </c>
      <c r="H9" s="1">
        <f t="shared" si="6"/>
        <v>0.5</v>
      </c>
      <c r="I9" s="4">
        <f t="shared" si="7"/>
        <v>29.553333333333331</v>
      </c>
      <c r="J9" s="4">
        <f t="shared" si="8"/>
        <v>19.634954084936208</v>
      </c>
      <c r="K9" s="38">
        <f t="shared" si="9"/>
        <v>1.5051389071495935</v>
      </c>
      <c r="L9" s="38">
        <f t="shared" si="0"/>
        <v>0.02</v>
      </c>
      <c r="M9" s="41">
        <f t="shared" si="10"/>
        <v>7.5256945357479677E-2</v>
      </c>
      <c r="N9" s="2">
        <v>0.5</v>
      </c>
      <c r="O9" s="2">
        <v>28.42</v>
      </c>
      <c r="P9" s="2">
        <v>0.5</v>
      </c>
      <c r="Q9" s="2">
        <v>33.04</v>
      </c>
      <c r="R9" s="2">
        <v>0.5</v>
      </c>
      <c r="S9" s="2">
        <v>23.2</v>
      </c>
      <c r="T9" s="8">
        <f t="shared" si="1"/>
        <v>0.5</v>
      </c>
      <c r="U9" s="5">
        <f t="shared" si="2"/>
        <v>28.22</v>
      </c>
      <c r="V9" s="4">
        <f t="shared" si="11"/>
        <v>19.634954084936208</v>
      </c>
      <c r="W9" s="38">
        <f t="shared" si="12"/>
        <v>1.4372327980970516</v>
      </c>
      <c r="X9" s="1">
        <f t="shared" si="13"/>
        <v>0.02</v>
      </c>
      <c r="Y9" s="38">
        <f t="shared" si="14"/>
        <v>7.1861639904852587E-2</v>
      </c>
      <c r="Z9" s="2">
        <v>0.5</v>
      </c>
      <c r="AA9" s="2">
        <v>19.84</v>
      </c>
      <c r="AB9" s="2">
        <v>0.5</v>
      </c>
      <c r="AC9" s="2">
        <v>21.75</v>
      </c>
      <c r="AF9" s="1">
        <f t="shared" si="15"/>
        <v>0.5</v>
      </c>
      <c r="AG9" s="4">
        <f t="shared" si="16"/>
        <v>20.795000000000002</v>
      </c>
      <c r="AH9" s="4">
        <f t="shared" si="17"/>
        <v>19.634954084936208</v>
      </c>
      <c r="AI9" s="38">
        <f t="shared" si="18"/>
        <v>1.0590806533107084</v>
      </c>
      <c r="AJ9" s="38">
        <f t="shared" si="19"/>
        <v>0.02</v>
      </c>
      <c r="AK9" s="38">
        <f t="shared" si="20"/>
        <v>5.2954032665535423E-2</v>
      </c>
      <c r="AL9" s="2">
        <v>0.5</v>
      </c>
      <c r="AM9" s="2">
        <v>26.87</v>
      </c>
      <c r="AN9" s="2">
        <v>0.5</v>
      </c>
      <c r="AO9" s="2">
        <v>23.21</v>
      </c>
      <c r="AP9" s="2">
        <v>0.5</v>
      </c>
      <c r="AQ9" s="2">
        <v>22.01</v>
      </c>
      <c r="AR9" s="1">
        <f t="shared" si="21"/>
        <v>0.5</v>
      </c>
      <c r="AS9" s="4">
        <f t="shared" si="22"/>
        <v>24.03</v>
      </c>
      <c r="AT9" s="4">
        <f t="shared" si="23"/>
        <v>19.634954084936208</v>
      </c>
      <c r="AU9" s="38">
        <f t="shared" si="24"/>
        <v>1.2238378503994385</v>
      </c>
      <c r="AV9" s="38">
        <f t="shared" si="25"/>
        <v>0.02</v>
      </c>
      <c r="AW9" s="38">
        <f t="shared" si="26"/>
        <v>6.1191892519971924E-2</v>
      </c>
    </row>
    <row r="10" spans="2:49" x14ac:dyDescent="0.25">
      <c r="B10" s="2">
        <v>0.6</v>
      </c>
      <c r="C10" s="2">
        <v>35.770000000000003</v>
      </c>
      <c r="D10" s="2">
        <v>0.6</v>
      </c>
      <c r="E10" s="2">
        <v>34.049999999999997</v>
      </c>
      <c r="F10" s="2">
        <v>0.6</v>
      </c>
      <c r="G10" s="2">
        <v>32.99</v>
      </c>
      <c r="H10" s="1">
        <f t="shared" si="6"/>
        <v>0.6</v>
      </c>
      <c r="I10" s="4">
        <f t="shared" si="7"/>
        <v>34.270000000000003</v>
      </c>
      <c r="J10" s="4">
        <f t="shared" si="8"/>
        <v>19.634954084936208</v>
      </c>
      <c r="K10" s="38">
        <f t="shared" si="9"/>
        <v>1.7453567679229611</v>
      </c>
      <c r="L10" s="38">
        <f t="shared" si="0"/>
        <v>2.4E-2</v>
      </c>
      <c r="M10" s="41">
        <f t="shared" si="10"/>
        <v>7.2723198663456709E-2</v>
      </c>
      <c r="N10" s="2">
        <v>0.6</v>
      </c>
      <c r="O10" s="2">
        <v>34.76</v>
      </c>
      <c r="P10" s="2">
        <v>0.6</v>
      </c>
      <c r="Q10" s="2">
        <v>34.770000000000003</v>
      </c>
      <c r="R10" s="2">
        <v>0.6</v>
      </c>
      <c r="S10" s="2">
        <v>25.14</v>
      </c>
      <c r="T10" s="8">
        <f t="shared" si="1"/>
        <v>0.6</v>
      </c>
      <c r="U10" s="5">
        <f t="shared" si="2"/>
        <v>31.556666666666668</v>
      </c>
      <c r="V10" s="4">
        <f t="shared" si="11"/>
        <v>19.634954084936208</v>
      </c>
      <c r="W10" s="38">
        <f t="shared" si="12"/>
        <v>1.6071678360010382</v>
      </c>
      <c r="X10" s="1">
        <f t="shared" si="13"/>
        <v>2.4E-2</v>
      </c>
      <c r="Y10" s="38">
        <f t="shared" si="14"/>
        <v>6.6965326500043262E-2</v>
      </c>
      <c r="Z10" s="2">
        <v>0.6</v>
      </c>
      <c r="AA10" s="2">
        <v>23.16</v>
      </c>
      <c r="AB10" s="2">
        <v>0.6</v>
      </c>
      <c r="AC10" s="2">
        <v>23.39</v>
      </c>
      <c r="AF10" s="1">
        <f t="shared" si="15"/>
        <v>0.6</v>
      </c>
      <c r="AG10" s="4">
        <f t="shared" si="16"/>
        <v>23.274999999999999</v>
      </c>
      <c r="AH10" s="4">
        <f t="shared" si="17"/>
        <v>19.634954084936208</v>
      </c>
      <c r="AI10" s="38">
        <f t="shared" si="18"/>
        <v>1.1853860161484364</v>
      </c>
      <c r="AJ10" s="38">
        <f t="shared" si="19"/>
        <v>2.4E-2</v>
      </c>
      <c r="AK10" s="38">
        <f t="shared" si="20"/>
        <v>4.9391084006184846E-2</v>
      </c>
      <c r="AL10" s="2">
        <v>0.6</v>
      </c>
      <c r="AM10" s="2">
        <v>28.59</v>
      </c>
      <c r="AN10" s="2">
        <v>0.6</v>
      </c>
      <c r="AO10" s="2">
        <v>27.4</v>
      </c>
      <c r="AP10" s="2">
        <v>0.6</v>
      </c>
      <c r="AQ10" s="2">
        <v>25.23</v>
      </c>
      <c r="AR10" s="1">
        <f t="shared" si="21"/>
        <v>0.6</v>
      </c>
      <c r="AS10" s="4">
        <f t="shared" si="22"/>
        <v>27.073333333333334</v>
      </c>
      <c r="AT10" s="4">
        <f t="shared" si="23"/>
        <v>19.634954084936208</v>
      </c>
      <c r="AU10" s="38">
        <f t="shared" si="24"/>
        <v>1.3788335443118656</v>
      </c>
      <c r="AV10" s="38">
        <f t="shared" si="25"/>
        <v>2.4E-2</v>
      </c>
      <c r="AW10" s="38">
        <f t="shared" si="26"/>
        <v>5.7451397679661065E-2</v>
      </c>
    </row>
    <row r="11" spans="2:49" x14ac:dyDescent="0.25">
      <c r="B11" s="2">
        <v>0.7</v>
      </c>
      <c r="C11" s="2">
        <v>35.31</v>
      </c>
      <c r="D11" s="2">
        <v>0.7</v>
      </c>
      <c r="E11" s="2">
        <v>35.68</v>
      </c>
      <c r="F11" s="2">
        <v>0.7</v>
      </c>
      <c r="G11" s="2">
        <v>34.67</v>
      </c>
      <c r="H11" s="1">
        <f t="shared" si="6"/>
        <v>0.69999999999999984</v>
      </c>
      <c r="I11" s="4">
        <f t="shared" si="7"/>
        <v>35.220000000000006</v>
      </c>
      <c r="J11" s="4">
        <f t="shared" si="8"/>
        <v>19.634954084936208</v>
      </c>
      <c r="K11" s="38">
        <f t="shared" si="9"/>
        <v>1.7937398706228975</v>
      </c>
      <c r="L11" s="38">
        <f t="shared" si="0"/>
        <v>2.7999999999999994E-2</v>
      </c>
      <c r="M11" s="41">
        <f t="shared" si="10"/>
        <v>6.4062138236532062E-2</v>
      </c>
      <c r="N11" s="2">
        <v>0.7</v>
      </c>
      <c r="O11" s="2">
        <v>38.14</v>
      </c>
      <c r="P11" s="2">
        <v>0.7</v>
      </c>
      <c r="Q11" s="2">
        <v>34.090000000000003</v>
      </c>
      <c r="R11" s="2">
        <v>0.7</v>
      </c>
      <c r="S11" s="2">
        <v>23.78</v>
      </c>
      <c r="T11" s="8">
        <f t="shared" si="1"/>
        <v>0.69999999999999984</v>
      </c>
      <c r="U11" s="5">
        <f t="shared" si="2"/>
        <v>32.003333333333337</v>
      </c>
      <c r="V11" s="4">
        <f t="shared" si="11"/>
        <v>19.634954084936208</v>
      </c>
      <c r="W11" s="38">
        <f t="shared" si="12"/>
        <v>1.6299163825336398</v>
      </c>
      <c r="X11" s="1">
        <f t="shared" si="13"/>
        <v>2.7999999999999994E-2</v>
      </c>
      <c r="Y11" s="38">
        <f t="shared" si="14"/>
        <v>5.8211299376201439E-2</v>
      </c>
      <c r="Z11" s="2">
        <v>0.7</v>
      </c>
      <c r="AA11" s="2">
        <v>22.23</v>
      </c>
      <c r="AB11" s="2">
        <v>0.7</v>
      </c>
      <c r="AC11" s="2">
        <v>23.57</v>
      </c>
      <c r="AF11" s="1">
        <f t="shared" si="15"/>
        <v>0.7</v>
      </c>
      <c r="AG11" s="4">
        <f t="shared" si="16"/>
        <v>22.9</v>
      </c>
      <c r="AH11" s="4">
        <f t="shared" si="17"/>
        <v>19.634954084936208</v>
      </c>
      <c r="AI11" s="38">
        <f t="shared" si="18"/>
        <v>1.1662874229774089</v>
      </c>
      <c r="AJ11" s="38">
        <f t="shared" si="19"/>
        <v>2.7999999999999997E-2</v>
      </c>
      <c r="AK11" s="38">
        <f t="shared" si="20"/>
        <v>4.1653122249193181E-2</v>
      </c>
      <c r="AL11" s="2">
        <v>0.7</v>
      </c>
      <c r="AM11" s="2">
        <v>31.69</v>
      </c>
      <c r="AN11" s="2">
        <v>0.7</v>
      </c>
      <c r="AO11" s="2">
        <v>30.68</v>
      </c>
      <c r="AP11" s="2">
        <v>0.7</v>
      </c>
      <c r="AQ11" s="2">
        <v>27.52</v>
      </c>
      <c r="AR11" s="1">
        <f t="shared" si="21"/>
        <v>0.69999999999999984</v>
      </c>
      <c r="AS11" s="4">
        <f t="shared" si="22"/>
        <v>29.963333333333335</v>
      </c>
      <c r="AT11" s="4">
        <f t="shared" si="23"/>
        <v>19.634954084936208</v>
      </c>
      <c r="AU11" s="38">
        <f t="shared" si="24"/>
        <v>1.5260200356832503</v>
      </c>
      <c r="AV11" s="38">
        <f t="shared" si="25"/>
        <v>2.7999999999999994E-2</v>
      </c>
      <c r="AW11" s="38">
        <f t="shared" si="26"/>
        <v>5.4500715560116098E-2</v>
      </c>
    </row>
    <row r="12" spans="2:49" x14ac:dyDescent="0.25">
      <c r="B12" s="2">
        <v>0.8</v>
      </c>
      <c r="C12" s="2">
        <v>36.380000000000003</v>
      </c>
      <c r="D12" s="2">
        <v>0.8</v>
      </c>
      <c r="E12" s="2">
        <v>38.79</v>
      </c>
      <c r="F12" s="2">
        <v>0.8</v>
      </c>
      <c r="G12" s="2">
        <v>34.47</v>
      </c>
      <c r="H12" s="1">
        <f t="shared" si="6"/>
        <v>0.80000000000000016</v>
      </c>
      <c r="I12" s="4">
        <f t="shared" si="7"/>
        <v>36.546666666666667</v>
      </c>
      <c r="J12" s="4">
        <f t="shared" si="8"/>
        <v>19.634954084936208</v>
      </c>
      <c r="K12" s="38">
        <f t="shared" si="9"/>
        <v>1.8613064491301765</v>
      </c>
      <c r="L12" s="38">
        <f t="shared" si="0"/>
        <v>3.2000000000000008E-2</v>
      </c>
      <c r="M12" s="41">
        <f t="shared" si="10"/>
        <v>5.8165826535318002E-2</v>
      </c>
      <c r="N12" s="2">
        <v>0.8</v>
      </c>
      <c r="O12" s="2">
        <v>38.39</v>
      </c>
      <c r="P12" s="2">
        <v>0.8</v>
      </c>
      <c r="Q12" s="2">
        <v>34.590000000000003</v>
      </c>
      <c r="R12" s="2">
        <v>0.8</v>
      </c>
      <c r="S12" s="2">
        <v>23.8</v>
      </c>
      <c r="T12" s="8">
        <f t="shared" si="1"/>
        <v>0.80000000000000016</v>
      </c>
      <c r="U12" s="5">
        <f t="shared" si="2"/>
        <v>32.26</v>
      </c>
      <c r="V12" s="4">
        <f t="shared" si="11"/>
        <v>19.634954084936208</v>
      </c>
      <c r="W12" s="38">
        <f t="shared" si="12"/>
        <v>1.6429883085262538</v>
      </c>
      <c r="X12" s="1">
        <f t="shared" si="13"/>
        <v>3.2000000000000008E-2</v>
      </c>
      <c r="Y12" s="38">
        <f t="shared" si="14"/>
        <v>5.1343384641445416E-2</v>
      </c>
      <c r="Z12" s="2">
        <v>0.8</v>
      </c>
      <c r="AA12" s="2">
        <v>22.41</v>
      </c>
      <c r="AB12" s="2">
        <v>0.8</v>
      </c>
      <c r="AC12" s="2">
        <v>23.95</v>
      </c>
      <c r="AF12" s="1">
        <f t="shared" si="15"/>
        <v>0.8</v>
      </c>
      <c r="AG12" s="4">
        <f t="shared" si="16"/>
        <v>23.18</v>
      </c>
      <c r="AH12" s="4">
        <f t="shared" si="17"/>
        <v>19.634954084936208</v>
      </c>
      <c r="AI12" s="38">
        <f t="shared" si="18"/>
        <v>1.1805477058784428</v>
      </c>
      <c r="AJ12" s="38">
        <f t="shared" si="19"/>
        <v>3.2000000000000001E-2</v>
      </c>
      <c r="AK12" s="38">
        <f t="shared" si="20"/>
        <v>3.6892115808701338E-2</v>
      </c>
      <c r="AL12" s="2">
        <v>0.8</v>
      </c>
      <c r="AM12" s="2">
        <v>31.11</v>
      </c>
      <c r="AN12" s="2">
        <v>0.8</v>
      </c>
      <c r="AO12" s="2">
        <v>30.84</v>
      </c>
      <c r="AP12" s="2">
        <v>0.8</v>
      </c>
      <c r="AQ12" s="2">
        <v>29.99</v>
      </c>
      <c r="AR12" s="1">
        <f t="shared" si="21"/>
        <v>0.80000000000000016</v>
      </c>
      <c r="AS12" s="4">
        <f t="shared" si="22"/>
        <v>30.646666666666665</v>
      </c>
      <c r="AT12" s="4">
        <f t="shared" si="23"/>
        <v>19.634954084936208</v>
      </c>
      <c r="AU12" s="38">
        <f t="shared" si="24"/>
        <v>1.560821916572678</v>
      </c>
      <c r="AV12" s="38">
        <f t="shared" si="25"/>
        <v>3.2000000000000008E-2</v>
      </c>
      <c r="AW12" s="38">
        <f t="shared" si="26"/>
        <v>4.8775684892896173E-2</v>
      </c>
    </row>
    <row r="13" spans="2:49" x14ac:dyDescent="0.25">
      <c r="B13" s="2">
        <v>0.9</v>
      </c>
      <c r="C13" s="2">
        <v>36.42</v>
      </c>
      <c r="D13" s="2">
        <v>0.9</v>
      </c>
      <c r="E13" s="2">
        <v>38.21</v>
      </c>
      <c r="F13" s="2">
        <v>0.9</v>
      </c>
      <c r="G13" s="2">
        <v>34.78</v>
      </c>
      <c r="H13" s="1">
        <f t="shared" si="6"/>
        <v>0.9</v>
      </c>
      <c r="I13" s="4">
        <f t="shared" si="7"/>
        <v>36.47</v>
      </c>
      <c r="J13" s="4">
        <f t="shared" si="8"/>
        <v>19.634954084936208</v>
      </c>
      <c r="K13" s="38">
        <f t="shared" si="9"/>
        <v>1.8574018478596552</v>
      </c>
      <c r="L13" s="38">
        <f t="shared" si="0"/>
        <v>3.6000000000000004E-2</v>
      </c>
      <c r="M13" s="41">
        <f t="shared" si="10"/>
        <v>5.1594495773879312E-2</v>
      </c>
      <c r="N13" s="2">
        <v>0.9</v>
      </c>
      <c r="O13" s="2">
        <v>38.340000000000003</v>
      </c>
      <c r="P13" s="2">
        <v>0.9</v>
      </c>
      <c r="Q13" s="2">
        <v>33.840000000000003</v>
      </c>
      <c r="R13" s="2">
        <v>0.9</v>
      </c>
      <c r="S13" s="2">
        <v>24.77</v>
      </c>
      <c r="T13" s="8">
        <f t="shared" si="1"/>
        <v>0.9</v>
      </c>
      <c r="U13" s="5">
        <f t="shared" si="2"/>
        <v>32.31666666666667</v>
      </c>
      <c r="V13" s="4">
        <f t="shared" si="11"/>
        <v>19.634954084936208</v>
      </c>
      <c r="W13" s="38">
        <f t="shared" si="12"/>
        <v>1.6458743181609872</v>
      </c>
      <c r="X13" s="1">
        <f t="shared" si="13"/>
        <v>3.6000000000000004E-2</v>
      </c>
      <c r="Y13" s="38">
        <f t="shared" si="14"/>
        <v>4.5718731060027419E-2</v>
      </c>
      <c r="Z13" s="2">
        <v>0.9</v>
      </c>
      <c r="AA13" s="2">
        <v>22.61</v>
      </c>
      <c r="AB13" s="2">
        <v>0.9</v>
      </c>
      <c r="AC13" s="2">
        <v>25.04</v>
      </c>
      <c r="AF13" s="1">
        <f t="shared" si="15"/>
        <v>0.9</v>
      </c>
      <c r="AG13" s="4">
        <f t="shared" si="16"/>
        <v>23.824999999999999</v>
      </c>
      <c r="AH13" s="4">
        <f t="shared" si="17"/>
        <v>19.634954084936208</v>
      </c>
      <c r="AI13" s="38">
        <f t="shared" si="18"/>
        <v>1.2133972861326099</v>
      </c>
      <c r="AJ13" s="38">
        <f t="shared" si="19"/>
        <v>3.6000000000000004E-2</v>
      </c>
      <c r="AK13" s="38">
        <f t="shared" si="20"/>
        <v>3.3705480170350272E-2</v>
      </c>
      <c r="AL13" s="2">
        <v>0.9</v>
      </c>
      <c r="AM13" s="2">
        <v>29.97</v>
      </c>
      <c r="AN13" s="2">
        <v>0.9</v>
      </c>
      <c r="AO13" s="2">
        <v>31.2</v>
      </c>
      <c r="AP13" s="2">
        <v>0.9</v>
      </c>
      <c r="AQ13" s="2">
        <v>30.08</v>
      </c>
      <c r="AR13" s="1">
        <f t="shared" si="21"/>
        <v>0.9</v>
      </c>
      <c r="AS13" s="4">
        <f t="shared" si="22"/>
        <v>30.416666666666668</v>
      </c>
      <c r="AT13" s="4">
        <f t="shared" si="23"/>
        <v>19.634954084936208</v>
      </c>
      <c r="AU13" s="38">
        <f t="shared" si="24"/>
        <v>1.5491081127611146</v>
      </c>
      <c r="AV13" s="38">
        <f t="shared" si="25"/>
        <v>3.6000000000000004E-2</v>
      </c>
      <c r="AW13" s="38">
        <f t="shared" si="26"/>
        <v>4.3030780910030958E-2</v>
      </c>
    </row>
    <row r="14" spans="2:49" x14ac:dyDescent="0.25">
      <c r="B14" s="2">
        <v>1</v>
      </c>
      <c r="C14" s="2">
        <v>38.65</v>
      </c>
      <c r="D14" s="2">
        <v>1</v>
      </c>
      <c r="E14" s="2">
        <v>35.840000000000003</v>
      </c>
      <c r="F14" s="2">
        <v>1</v>
      </c>
      <c r="G14" s="2">
        <v>33.86</v>
      </c>
      <c r="H14" s="1">
        <f t="shared" si="6"/>
        <v>1</v>
      </c>
      <c r="I14" s="4">
        <f t="shared" si="7"/>
        <v>36.116666666666667</v>
      </c>
      <c r="J14" s="4">
        <f t="shared" si="8"/>
        <v>19.634954084936208</v>
      </c>
      <c r="K14" s="38">
        <f t="shared" si="9"/>
        <v>1.8394067289607317</v>
      </c>
      <c r="L14" s="38">
        <f t="shared" si="0"/>
        <v>0.04</v>
      </c>
      <c r="M14" s="41">
        <f t="shared" si="10"/>
        <v>4.598516822401829E-2</v>
      </c>
      <c r="N14" s="2">
        <v>1</v>
      </c>
      <c r="O14" s="2">
        <v>38.61</v>
      </c>
      <c r="P14" s="2">
        <v>1</v>
      </c>
      <c r="Q14" s="2">
        <v>35.020000000000003</v>
      </c>
      <c r="R14" s="2">
        <v>1</v>
      </c>
      <c r="S14" s="2">
        <v>25.48</v>
      </c>
      <c r="T14" s="8">
        <f t="shared" si="1"/>
        <v>1</v>
      </c>
      <c r="U14" s="5">
        <f t="shared" si="2"/>
        <v>33.036666666666669</v>
      </c>
      <c r="V14" s="4">
        <f t="shared" si="11"/>
        <v>19.634954084936208</v>
      </c>
      <c r="W14" s="38">
        <f t="shared" si="12"/>
        <v>1.6825436170493597</v>
      </c>
      <c r="X14" s="1">
        <f t="shared" si="13"/>
        <v>0.04</v>
      </c>
      <c r="Y14" s="38">
        <f t="shared" si="14"/>
        <v>4.2063590426233997E-2</v>
      </c>
      <c r="Z14" s="2">
        <v>1</v>
      </c>
      <c r="AA14" s="2">
        <v>25.39</v>
      </c>
      <c r="AB14" s="2">
        <v>1</v>
      </c>
      <c r="AC14" s="2">
        <v>24.46</v>
      </c>
      <c r="AF14" s="1">
        <f t="shared" si="15"/>
        <v>1</v>
      </c>
      <c r="AG14" s="4">
        <f t="shared" si="16"/>
        <v>24.925000000000001</v>
      </c>
      <c r="AH14" s="4">
        <f t="shared" si="17"/>
        <v>19.634954084936208</v>
      </c>
      <c r="AI14" s="38">
        <f t="shared" si="18"/>
        <v>1.2694198261009573</v>
      </c>
      <c r="AJ14" s="38">
        <f t="shared" si="19"/>
        <v>0.04</v>
      </c>
      <c r="AK14" s="38">
        <f t="shared" si="20"/>
        <v>3.1735495652523933E-2</v>
      </c>
      <c r="AL14" s="2">
        <v>1</v>
      </c>
      <c r="AM14" s="2">
        <v>31.13</v>
      </c>
      <c r="AN14" s="2">
        <v>1</v>
      </c>
      <c r="AO14" s="2">
        <v>31.45</v>
      </c>
      <c r="AP14" s="2">
        <v>1</v>
      </c>
      <c r="AQ14" s="2">
        <v>27.75</v>
      </c>
      <c r="AR14" s="1">
        <f t="shared" si="21"/>
        <v>1</v>
      </c>
      <c r="AS14" s="4">
        <f t="shared" si="22"/>
        <v>30.11</v>
      </c>
      <c r="AT14" s="4">
        <f t="shared" si="23"/>
        <v>19.634954084936208</v>
      </c>
      <c r="AU14" s="38">
        <f t="shared" si="24"/>
        <v>1.5334897076790299</v>
      </c>
      <c r="AV14" s="38">
        <f t="shared" si="25"/>
        <v>0.04</v>
      </c>
      <c r="AW14" s="38">
        <f t="shared" si="26"/>
        <v>3.8337242691975748E-2</v>
      </c>
    </row>
    <row r="15" spans="2:49" x14ac:dyDescent="0.25">
      <c r="B15" s="2">
        <v>1.1000000000000001</v>
      </c>
      <c r="C15" s="2">
        <v>37.909999999999997</v>
      </c>
      <c r="D15" s="2">
        <v>1.1000000000000001</v>
      </c>
      <c r="E15" s="2">
        <v>32.53</v>
      </c>
      <c r="F15" s="2">
        <v>1.1000000000000001</v>
      </c>
      <c r="G15" s="2">
        <v>29.89</v>
      </c>
      <c r="H15" s="1">
        <f t="shared" si="6"/>
        <v>1.1000000000000001</v>
      </c>
      <c r="I15" s="4">
        <f t="shared" si="7"/>
        <v>33.443333333333335</v>
      </c>
      <c r="J15" s="4">
        <f t="shared" si="8"/>
        <v>19.634954084936208</v>
      </c>
      <c r="K15" s="38">
        <f t="shared" si="9"/>
        <v>1.7032549803103851</v>
      </c>
      <c r="L15" s="38">
        <f t="shared" si="0"/>
        <v>4.4000000000000004E-2</v>
      </c>
      <c r="M15" s="41">
        <f t="shared" si="10"/>
        <v>3.8710340461599657E-2</v>
      </c>
      <c r="N15" s="2">
        <v>1.1000000000000001</v>
      </c>
      <c r="O15" s="2">
        <v>38.18</v>
      </c>
      <c r="P15" s="2">
        <v>1.1000000000000001</v>
      </c>
      <c r="Q15" s="2">
        <v>36.369999999999997</v>
      </c>
      <c r="R15" s="2">
        <v>1.1000000000000001</v>
      </c>
      <c r="S15" s="2">
        <v>24.78</v>
      </c>
      <c r="T15" s="8">
        <f t="shared" si="1"/>
        <v>1.1000000000000001</v>
      </c>
      <c r="U15" s="5">
        <f t="shared" si="2"/>
        <v>33.11</v>
      </c>
      <c r="V15" s="4">
        <f t="shared" si="11"/>
        <v>19.634954084936208</v>
      </c>
      <c r="W15" s="38">
        <f t="shared" si="12"/>
        <v>1.6862784530472494</v>
      </c>
      <c r="X15" s="1">
        <f t="shared" si="13"/>
        <v>4.4000000000000004E-2</v>
      </c>
      <c r="Y15" s="38">
        <f t="shared" si="14"/>
        <v>3.8324510296528391E-2</v>
      </c>
      <c r="Z15" s="2">
        <v>1.1000000000000001</v>
      </c>
      <c r="AA15" s="2">
        <v>25.21</v>
      </c>
      <c r="AB15" s="2">
        <v>1.1000000000000001</v>
      </c>
      <c r="AC15" s="2">
        <v>24.98</v>
      </c>
      <c r="AF15" s="1">
        <f t="shared" si="15"/>
        <v>1.1000000000000001</v>
      </c>
      <c r="AG15" s="4">
        <f t="shared" si="16"/>
        <v>25.094999999999999</v>
      </c>
      <c r="AH15" s="4">
        <f t="shared" si="17"/>
        <v>19.634954084936208</v>
      </c>
      <c r="AI15" s="38">
        <f t="shared" si="18"/>
        <v>1.2780778550051561</v>
      </c>
      <c r="AJ15" s="38">
        <f t="shared" si="19"/>
        <v>4.4000000000000004E-2</v>
      </c>
      <c r="AK15" s="38">
        <f t="shared" si="20"/>
        <v>2.9047223977389909E-2</v>
      </c>
      <c r="AL15" s="2">
        <v>1.1000000000000001</v>
      </c>
      <c r="AM15" s="2">
        <v>31.68</v>
      </c>
      <c r="AN15" s="2">
        <v>1.1000000000000001</v>
      </c>
      <c r="AO15" s="2">
        <v>31.75</v>
      </c>
      <c r="AP15" s="2">
        <v>1.1000000000000001</v>
      </c>
      <c r="AQ15" s="2">
        <v>25.33</v>
      </c>
      <c r="AR15" s="1">
        <f t="shared" si="21"/>
        <v>1.1000000000000001</v>
      </c>
      <c r="AS15" s="4">
        <f t="shared" si="22"/>
        <v>29.586666666666662</v>
      </c>
      <c r="AT15" s="4">
        <f t="shared" si="23"/>
        <v>19.634954084936208</v>
      </c>
      <c r="AU15" s="38">
        <f t="shared" si="24"/>
        <v>1.506836559875907</v>
      </c>
      <c r="AV15" s="38">
        <f t="shared" si="25"/>
        <v>4.4000000000000004E-2</v>
      </c>
      <c r="AW15" s="38">
        <f t="shared" si="26"/>
        <v>3.4246285451725159E-2</v>
      </c>
    </row>
    <row r="16" spans="2:49" x14ac:dyDescent="0.25">
      <c r="B16" s="2">
        <v>1.2</v>
      </c>
      <c r="C16" s="2">
        <v>35.29</v>
      </c>
      <c r="D16" s="2">
        <v>1.2</v>
      </c>
      <c r="E16" s="2">
        <v>31.63</v>
      </c>
      <c r="F16" s="2">
        <v>1.2</v>
      </c>
      <c r="G16" s="2">
        <v>27.58</v>
      </c>
      <c r="H16" s="1">
        <f t="shared" si="6"/>
        <v>1.2</v>
      </c>
      <c r="I16" s="4">
        <f t="shared" si="7"/>
        <v>31.5</v>
      </c>
      <c r="J16" s="4">
        <f t="shared" si="8"/>
        <v>19.634954084936208</v>
      </c>
      <c r="K16" s="38">
        <f t="shared" si="9"/>
        <v>1.604281826366305</v>
      </c>
      <c r="L16" s="38">
        <f t="shared" si="0"/>
        <v>4.8000000000000001E-2</v>
      </c>
      <c r="M16" s="41">
        <f t="shared" si="10"/>
        <v>3.3422538049298019E-2</v>
      </c>
      <c r="N16" s="2">
        <v>1.2</v>
      </c>
      <c r="O16" s="2">
        <v>38.590000000000003</v>
      </c>
      <c r="P16" s="2">
        <v>1.2</v>
      </c>
      <c r="Q16" s="2">
        <v>34.33</v>
      </c>
      <c r="R16" s="2">
        <v>1.2</v>
      </c>
      <c r="S16" s="2">
        <v>24.43</v>
      </c>
      <c r="T16" s="8">
        <f t="shared" si="1"/>
        <v>1.2</v>
      </c>
      <c r="U16" s="5">
        <f t="shared" si="2"/>
        <v>32.449999999999996</v>
      </c>
      <c r="V16" s="4">
        <f t="shared" si="11"/>
        <v>19.634954084936208</v>
      </c>
      <c r="W16" s="38">
        <f t="shared" si="12"/>
        <v>1.652664929066241</v>
      </c>
      <c r="X16" s="1">
        <f t="shared" si="13"/>
        <v>4.8000000000000001E-2</v>
      </c>
      <c r="Y16" s="38">
        <f t="shared" si="14"/>
        <v>3.4430519355546682E-2</v>
      </c>
      <c r="Z16" s="2">
        <v>1.2</v>
      </c>
      <c r="AA16" s="2">
        <v>23.48</v>
      </c>
      <c r="AB16" s="2">
        <v>1.2</v>
      </c>
      <c r="AC16" s="2">
        <v>26.09</v>
      </c>
      <c r="AF16" s="1">
        <f t="shared" si="15"/>
        <v>1.2</v>
      </c>
      <c r="AG16" s="4">
        <f t="shared" si="16"/>
        <v>24.785</v>
      </c>
      <c r="AH16" s="4">
        <f t="shared" si="17"/>
        <v>19.634954084936208</v>
      </c>
      <c r="AI16" s="38">
        <f t="shared" si="18"/>
        <v>1.2622896846504403</v>
      </c>
      <c r="AJ16" s="38">
        <f t="shared" si="19"/>
        <v>4.8000000000000001E-2</v>
      </c>
      <c r="AK16" s="38">
        <f t="shared" si="20"/>
        <v>2.629770176355084E-2</v>
      </c>
      <c r="AL16" s="2">
        <v>1.2</v>
      </c>
      <c r="AM16" s="2">
        <v>31.65</v>
      </c>
      <c r="AN16" s="2">
        <v>1.2</v>
      </c>
      <c r="AO16" s="2">
        <v>31.53</v>
      </c>
      <c r="AP16" s="2">
        <v>1.2</v>
      </c>
      <c r="AQ16" s="2">
        <v>26.51</v>
      </c>
      <c r="AR16" s="1">
        <f t="shared" si="21"/>
        <v>1.2</v>
      </c>
      <c r="AS16" s="4">
        <f t="shared" si="22"/>
        <v>29.896666666666665</v>
      </c>
      <c r="AT16" s="4">
        <f t="shared" si="23"/>
        <v>19.634954084936208</v>
      </c>
      <c r="AU16" s="38">
        <f t="shared" si="24"/>
        <v>1.5226247302306231</v>
      </c>
      <c r="AV16" s="38">
        <f t="shared" si="25"/>
        <v>4.8000000000000001E-2</v>
      </c>
      <c r="AW16" s="38">
        <f t="shared" si="26"/>
        <v>3.1721348546471316E-2</v>
      </c>
    </row>
    <row r="17" spans="2:49" x14ac:dyDescent="0.25">
      <c r="B17" s="2">
        <v>1.3</v>
      </c>
      <c r="C17" s="2">
        <v>31.7</v>
      </c>
      <c r="D17" s="2">
        <v>1.3</v>
      </c>
      <c r="E17" s="2">
        <v>34.369999999999997</v>
      </c>
      <c r="F17" s="2">
        <v>1.3</v>
      </c>
      <c r="G17" s="2">
        <v>26.68</v>
      </c>
      <c r="H17" s="1">
        <f t="shared" si="6"/>
        <v>1.3</v>
      </c>
      <c r="I17" s="4">
        <f t="shared" si="7"/>
        <v>30.916666666666668</v>
      </c>
      <c r="J17" s="4">
        <f t="shared" si="8"/>
        <v>19.634954084936208</v>
      </c>
      <c r="K17" s="38">
        <f t="shared" si="9"/>
        <v>1.5745729036558178</v>
      </c>
      <c r="L17" s="38">
        <f t="shared" si="0"/>
        <v>5.2000000000000005E-2</v>
      </c>
      <c r="M17" s="41">
        <f t="shared" si="10"/>
        <v>3.0280248147227264E-2</v>
      </c>
      <c r="N17" s="2">
        <v>1.3</v>
      </c>
      <c r="O17" s="2">
        <v>39.03</v>
      </c>
      <c r="P17" s="2">
        <v>1.3</v>
      </c>
      <c r="Q17" s="2">
        <v>33.06</v>
      </c>
      <c r="R17" s="2">
        <v>1.3</v>
      </c>
      <c r="S17" s="2">
        <v>24.44</v>
      </c>
      <c r="T17" s="8">
        <f t="shared" si="1"/>
        <v>1.3</v>
      </c>
      <c r="U17" s="5">
        <f t="shared" si="2"/>
        <v>32.176666666666669</v>
      </c>
      <c r="V17" s="4">
        <f t="shared" si="11"/>
        <v>19.634954084936208</v>
      </c>
      <c r="W17" s="38">
        <f t="shared" si="12"/>
        <v>1.6387441767104702</v>
      </c>
      <c r="X17" s="1">
        <f t="shared" si="13"/>
        <v>5.2000000000000005E-2</v>
      </c>
      <c r="Y17" s="38">
        <f t="shared" si="14"/>
        <v>3.1514311090585966E-2</v>
      </c>
      <c r="Z17" s="2">
        <v>1.3</v>
      </c>
      <c r="AA17" s="2">
        <v>21.25</v>
      </c>
      <c r="AB17" s="2">
        <v>1.3</v>
      </c>
      <c r="AC17" s="2">
        <v>27.78</v>
      </c>
      <c r="AF17" s="1">
        <f t="shared" si="15"/>
        <v>1.3</v>
      </c>
      <c r="AG17" s="4">
        <f t="shared" si="16"/>
        <v>24.515000000000001</v>
      </c>
      <c r="AH17" s="4">
        <f t="shared" si="17"/>
        <v>19.634954084936208</v>
      </c>
      <c r="AI17" s="38">
        <f t="shared" si="18"/>
        <v>1.2485386975673005</v>
      </c>
      <c r="AJ17" s="38">
        <f t="shared" si="19"/>
        <v>5.2000000000000005E-2</v>
      </c>
      <c r="AK17" s="38">
        <f t="shared" si="20"/>
        <v>2.4010359568601931E-2</v>
      </c>
      <c r="AL17" s="2">
        <v>1.3</v>
      </c>
      <c r="AM17" s="2">
        <v>30.72</v>
      </c>
      <c r="AN17" s="2">
        <v>1.3</v>
      </c>
      <c r="AO17" s="2">
        <v>28.05</v>
      </c>
      <c r="AP17" s="2">
        <v>1.3</v>
      </c>
      <c r="AQ17" s="2">
        <v>25.77</v>
      </c>
      <c r="AR17" s="1">
        <f t="shared" si="21"/>
        <v>1.3</v>
      </c>
      <c r="AS17" s="4">
        <f t="shared" si="22"/>
        <v>28.179999999999996</v>
      </c>
      <c r="AT17" s="4">
        <f t="shared" si="23"/>
        <v>19.634954084936208</v>
      </c>
      <c r="AU17" s="38">
        <f t="shared" si="24"/>
        <v>1.4351956148254752</v>
      </c>
      <c r="AV17" s="38">
        <f t="shared" si="25"/>
        <v>5.2000000000000005E-2</v>
      </c>
      <c r="AW17" s="38">
        <f t="shared" si="26"/>
        <v>2.7599915669720674E-2</v>
      </c>
    </row>
    <row r="18" spans="2:49" x14ac:dyDescent="0.25">
      <c r="B18" s="2">
        <v>1.4</v>
      </c>
      <c r="C18" s="2">
        <v>28.85</v>
      </c>
      <c r="D18" s="2">
        <v>1.4</v>
      </c>
      <c r="E18" s="2">
        <v>34.450000000000003</v>
      </c>
      <c r="F18" s="2">
        <v>1.4</v>
      </c>
      <c r="G18" s="2">
        <v>24.32</v>
      </c>
      <c r="H18" s="1">
        <f t="shared" si="6"/>
        <v>1.3999999999999997</v>
      </c>
      <c r="I18" s="4">
        <f t="shared" si="7"/>
        <v>29.206666666666667</v>
      </c>
      <c r="J18" s="4">
        <f t="shared" si="8"/>
        <v>19.634954084936208</v>
      </c>
      <c r="K18" s="38">
        <f t="shared" si="9"/>
        <v>1.4874833187959327</v>
      </c>
      <c r="L18" s="38">
        <f t="shared" si="0"/>
        <v>5.5999999999999987E-2</v>
      </c>
      <c r="M18" s="41">
        <f t="shared" si="10"/>
        <v>2.6562202121355946E-2</v>
      </c>
      <c r="N18" s="2">
        <v>1.4</v>
      </c>
      <c r="O18" s="2">
        <v>39.08</v>
      </c>
      <c r="P18" s="2">
        <v>1.4</v>
      </c>
      <c r="Q18" s="2">
        <v>32.72</v>
      </c>
      <c r="R18" s="2">
        <v>1.4</v>
      </c>
      <c r="S18" s="2">
        <v>23.55</v>
      </c>
      <c r="T18" s="8">
        <f t="shared" si="1"/>
        <v>1.3999999999999997</v>
      </c>
      <c r="U18" s="5">
        <f t="shared" si="2"/>
        <v>31.783333333333331</v>
      </c>
      <c r="V18" s="4">
        <f t="shared" si="11"/>
        <v>19.634954084936208</v>
      </c>
      <c r="W18" s="38">
        <f t="shared" si="12"/>
        <v>1.61871187453997</v>
      </c>
      <c r="X18" s="1">
        <f t="shared" si="13"/>
        <v>5.5999999999999987E-2</v>
      </c>
      <c r="Y18" s="38">
        <f t="shared" si="14"/>
        <v>2.8905569188213756E-2</v>
      </c>
      <c r="Z18" s="2">
        <v>1.4</v>
      </c>
      <c r="AA18" s="2">
        <v>19.22</v>
      </c>
      <c r="AB18" s="2">
        <v>1.4</v>
      </c>
      <c r="AC18" s="2">
        <v>27.68</v>
      </c>
      <c r="AF18" s="1">
        <f t="shared" si="15"/>
        <v>1.4</v>
      </c>
      <c r="AG18" s="4">
        <f t="shared" si="16"/>
        <v>23.45</v>
      </c>
      <c r="AH18" s="4">
        <f t="shared" si="17"/>
        <v>19.634954084936208</v>
      </c>
      <c r="AI18" s="38">
        <f t="shared" si="18"/>
        <v>1.1942986929615826</v>
      </c>
      <c r="AJ18" s="38">
        <f t="shared" si="19"/>
        <v>5.5999999999999994E-2</v>
      </c>
      <c r="AK18" s="38">
        <f t="shared" si="20"/>
        <v>2.1326762374313978E-2</v>
      </c>
      <c r="AL18" s="2">
        <v>1.4</v>
      </c>
      <c r="AM18" s="2">
        <v>29.63</v>
      </c>
      <c r="AN18" s="2">
        <v>1.4</v>
      </c>
      <c r="AO18" s="2">
        <v>29.68</v>
      </c>
      <c r="AP18" s="2">
        <v>1.4</v>
      </c>
      <c r="AQ18" s="2">
        <v>27.61</v>
      </c>
      <c r="AR18" s="1">
        <f t="shared" si="21"/>
        <v>1.3999999999999997</v>
      </c>
      <c r="AS18" s="4">
        <f t="shared" si="22"/>
        <v>28.973333333333333</v>
      </c>
      <c r="AT18" s="4">
        <f t="shared" si="23"/>
        <v>19.634954084936208</v>
      </c>
      <c r="AU18" s="38">
        <f t="shared" si="24"/>
        <v>1.4755997497117379</v>
      </c>
      <c r="AV18" s="38">
        <f t="shared" si="25"/>
        <v>5.5999999999999987E-2</v>
      </c>
      <c r="AW18" s="38">
        <f t="shared" si="26"/>
        <v>2.6349995530566755E-2</v>
      </c>
    </row>
    <row r="19" spans="2:49" x14ac:dyDescent="0.25">
      <c r="B19" s="2">
        <v>1.5</v>
      </c>
      <c r="C19" s="2">
        <v>30.01</v>
      </c>
      <c r="D19" s="2">
        <v>1.5</v>
      </c>
      <c r="E19" s="2">
        <v>33.21</v>
      </c>
      <c r="F19" s="2">
        <v>1.5</v>
      </c>
      <c r="G19" s="2">
        <v>23.98</v>
      </c>
      <c r="H19" s="1">
        <f t="shared" si="6"/>
        <v>1.5</v>
      </c>
      <c r="I19" s="4">
        <f t="shared" si="7"/>
        <v>29.066666666666666</v>
      </c>
      <c r="J19" s="4">
        <f t="shared" si="8"/>
        <v>19.634954084936208</v>
      </c>
      <c r="K19" s="38">
        <f t="shared" si="9"/>
        <v>1.4803531773454157</v>
      </c>
      <c r="L19" s="38">
        <f t="shared" si="0"/>
        <v>0.06</v>
      </c>
      <c r="M19" s="41">
        <f t="shared" si="10"/>
        <v>2.4672552955756929E-2</v>
      </c>
      <c r="N19" s="2">
        <v>1.5</v>
      </c>
      <c r="O19" s="2">
        <v>39.49</v>
      </c>
      <c r="P19" s="2">
        <v>1.5</v>
      </c>
      <c r="Q19" s="2">
        <v>33.36</v>
      </c>
      <c r="R19" s="2">
        <v>1.5</v>
      </c>
      <c r="S19" s="2">
        <v>23.8</v>
      </c>
      <c r="T19" s="8">
        <f t="shared" si="1"/>
        <v>1.5</v>
      </c>
      <c r="U19" s="5">
        <f t="shared" si="2"/>
        <v>32.216666666666661</v>
      </c>
      <c r="V19" s="4">
        <f t="shared" si="11"/>
        <v>19.634954084936208</v>
      </c>
      <c r="W19" s="38">
        <f t="shared" si="12"/>
        <v>1.640781359982046</v>
      </c>
      <c r="X19" s="1">
        <f t="shared" si="13"/>
        <v>0.06</v>
      </c>
      <c r="Y19" s="38">
        <f t="shared" si="14"/>
        <v>2.7346355999700769E-2</v>
      </c>
      <c r="Z19" s="2">
        <v>1.5</v>
      </c>
      <c r="AA19" s="2">
        <v>20.9</v>
      </c>
      <c r="AB19" s="2">
        <v>1.5</v>
      </c>
      <c r="AC19" s="2">
        <v>27.65</v>
      </c>
      <c r="AF19" s="1">
        <f t="shared" si="15"/>
        <v>1.5</v>
      </c>
      <c r="AG19" s="4">
        <f t="shared" si="16"/>
        <v>24.274999999999999</v>
      </c>
      <c r="AH19" s="4">
        <f t="shared" si="17"/>
        <v>19.634954084936208</v>
      </c>
      <c r="AI19" s="38">
        <f t="shared" si="18"/>
        <v>1.2363155979378428</v>
      </c>
      <c r="AJ19" s="38">
        <f t="shared" si="19"/>
        <v>0.06</v>
      </c>
      <c r="AK19" s="38">
        <f t="shared" si="20"/>
        <v>2.0605259965630715E-2</v>
      </c>
      <c r="AL19" s="2">
        <v>1.5</v>
      </c>
      <c r="AM19" s="2">
        <v>27.25</v>
      </c>
      <c r="AN19" s="2">
        <v>1.5</v>
      </c>
      <c r="AO19" s="2">
        <v>31.38</v>
      </c>
      <c r="AP19" s="2">
        <v>1.5</v>
      </c>
      <c r="AQ19" s="2">
        <v>30.01</v>
      </c>
      <c r="AR19" s="1">
        <f t="shared" si="21"/>
        <v>1.5</v>
      </c>
      <c r="AS19" s="4">
        <f t="shared" si="22"/>
        <v>29.546666666666667</v>
      </c>
      <c r="AT19" s="4">
        <f t="shared" si="23"/>
        <v>19.634954084936208</v>
      </c>
      <c r="AU19" s="38">
        <f t="shared" si="24"/>
        <v>1.5047993766043308</v>
      </c>
      <c r="AV19" s="38">
        <f t="shared" si="25"/>
        <v>0.06</v>
      </c>
      <c r="AW19" s="38">
        <f t="shared" si="26"/>
        <v>2.5079989610072181E-2</v>
      </c>
    </row>
    <row r="20" spans="2:49" x14ac:dyDescent="0.25">
      <c r="B20" s="2">
        <v>1.6</v>
      </c>
      <c r="C20" s="2">
        <v>29.8</v>
      </c>
      <c r="D20" s="2">
        <v>1.6</v>
      </c>
      <c r="E20" s="2">
        <v>31.14</v>
      </c>
      <c r="F20" s="2">
        <v>1.6</v>
      </c>
      <c r="G20" s="2">
        <v>26.67</v>
      </c>
      <c r="H20" s="1">
        <f t="shared" si="6"/>
        <v>1.6000000000000003</v>
      </c>
      <c r="I20" s="4">
        <f t="shared" si="7"/>
        <v>29.203333333333333</v>
      </c>
      <c r="J20" s="4">
        <f t="shared" si="8"/>
        <v>19.634954084936208</v>
      </c>
      <c r="K20" s="38">
        <f t="shared" si="9"/>
        <v>1.4873135535233013</v>
      </c>
      <c r="L20" s="38">
        <f t="shared" si="0"/>
        <v>6.4000000000000015E-2</v>
      </c>
      <c r="M20" s="41">
        <f t="shared" si="10"/>
        <v>2.3239274273801576E-2</v>
      </c>
      <c r="N20" s="2">
        <v>1.6</v>
      </c>
      <c r="O20" s="2">
        <v>37.869999999999997</v>
      </c>
      <c r="P20" s="2">
        <v>1.6</v>
      </c>
      <c r="Q20" s="2">
        <v>33.89</v>
      </c>
      <c r="R20" s="2">
        <v>1.6</v>
      </c>
      <c r="S20" s="2">
        <v>24</v>
      </c>
      <c r="T20" s="8">
        <f t="shared" si="1"/>
        <v>1.6000000000000003</v>
      </c>
      <c r="U20" s="5">
        <f t="shared" si="2"/>
        <v>31.919999999999998</v>
      </c>
      <c r="V20" s="4">
        <f t="shared" si="11"/>
        <v>19.634954084936208</v>
      </c>
      <c r="W20" s="38">
        <f t="shared" si="12"/>
        <v>1.6256722507178556</v>
      </c>
      <c r="X20" s="1">
        <f t="shared" si="13"/>
        <v>6.4000000000000015E-2</v>
      </c>
      <c r="Y20" s="38">
        <f t="shared" si="14"/>
        <v>2.5401128917466487E-2</v>
      </c>
      <c r="Z20" s="2">
        <v>1.6</v>
      </c>
      <c r="AA20" s="2">
        <v>20.97</v>
      </c>
      <c r="AB20" s="2">
        <v>1.6</v>
      </c>
      <c r="AC20" s="2">
        <v>28.22</v>
      </c>
      <c r="AF20" s="1">
        <f t="shared" si="15"/>
        <v>1.6</v>
      </c>
      <c r="AG20" s="4">
        <f t="shared" si="16"/>
        <v>24.594999999999999</v>
      </c>
      <c r="AH20" s="4">
        <f t="shared" si="17"/>
        <v>19.634954084936208</v>
      </c>
      <c r="AI20" s="38">
        <f t="shared" si="18"/>
        <v>1.2526130641104529</v>
      </c>
      <c r="AJ20" s="38">
        <f t="shared" si="19"/>
        <v>6.4000000000000001E-2</v>
      </c>
      <c r="AK20" s="38">
        <f t="shared" si="20"/>
        <v>1.9572079126725827E-2</v>
      </c>
      <c r="AL20" s="2">
        <v>1.6</v>
      </c>
      <c r="AM20" s="2">
        <v>26.77</v>
      </c>
      <c r="AN20" s="2">
        <v>1.6</v>
      </c>
      <c r="AO20" s="2">
        <v>30.95</v>
      </c>
      <c r="AP20" s="2">
        <v>1.6</v>
      </c>
      <c r="AQ20" s="2">
        <v>29.16</v>
      </c>
      <c r="AR20" s="1">
        <f t="shared" si="21"/>
        <v>1.6000000000000003</v>
      </c>
      <c r="AS20" s="4">
        <f t="shared" si="22"/>
        <v>28.959999999999997</v>
      </c>
      <c r="AT20" s="4">
        <f t="shared" si="23"/>
        <v>19.634954084936208</v>
      </c>
      <c r="AU20" s="38">
        <f t="shared" si="24"/>
        <v>1.4749206886212123</v>
      </c>
      <c r="AV20" s="38">
        <f t="shared" si="25"/>
        <v>6.4000000000000015E-2</v>
      </c>
      <c r="AW20" s="38">
        <f t="shared" si="26"/>
        <v>2.3045635759706438E-2</v>
      </c>
    </row>
    <row r="21" spans="2:49" x14ac:dyDescent="0.25">
      <c r="B21" s="2">
        <v>1.7</v>
      </c>
      <c r="C21" s="2">
        <v>28.36</v>
      </c>
      <c r="D21" s="2">
        <v>1.7</v>
      </c>
      <c r="E21" s="2">
        <v>30.34</v>
      </c>
      <c r="F21" s="2">
        <v>1.7</v>
      </c>
      <c r="G21" s="2">
        <v>28.99</v>
      </c>
      <c r="H21" s="1">
        <f t="shared" si="6"/>
        <v>1.7</v>
      </c>
      <c r="I21" s="4">
        <f t="shared" si="7"/>
        <v>29.23</v>
      </c>
      <c r="J21" s="4">
        <f t="shared" si="8"/>
        <v>19.634954084936208</v>
      </c>
      <c r="K21" s="38">
        <f t="shared" si="9"/>
        <v>1.4886716757043523</v>
      </c>
      <c r="L21" s="38">
        <f t="shared" si="0"/>
        <v>6.8000000000000005E-2</v>
      </c>
      <c r="M21" s="41">
        <f t="shared" si="10"/>
        <v>2.1892230525064001E-2</v>
      </c>
      <c r="N21" s="2">
        <v>1.7</v>
      </c>
      <c r="O21" s="2">
        <v>36.590000000000003</v>
      </c>
      <c r="P21" s="2">
        <v>1.7</v>
      </c>
      <c r="Q21" s="2">
        <v>33.83</v>
      </c>
      <c r="R21" s="2">
        <v>1.7</v>
      </c>
      <c r="S21" s="2">
        <v>22.99</v>
      </c>
      <c r="T21" s="8">
        <f t="shared" si="1"/>
        <v>1.7</v>
      </c>
      <c r="U21" s="5">
        <f t="shared" si="2"/>
        <v>31.136666666666667</v>
      </c>
      <c r="V21" s="4">
        <f t="shared" si="11"/>
        <v>19.634954084936208</v>
      </c>
      <c r="W21" s="38">
        <f t="shared" si="12"/>
        <v>1.5857774116494874</v>
      </c>
      <c r="X21" s="1">
        <f t="shared" si="13"/>
        <v>6.8000000000000005E-2</v>
      </c>
      <c r="Y21" s="38">
        <f t="shared" si="14"/>
        <v>2.3320256053668928E-2</v>
      </c>
      <c r="Z21" s="2">
        <v>1.7</v>
      </c>
      <c r="AA21" s="2">
        <v>21.42</v>
      </c>
      <c r="AB21" s="2">
        <v>1.7</v>
      </c>
      <c r="AC21" s="2">
        <v>27.15</v>
      </c>
      <c r="AF21" s="1">
        <f t="shared" si="15"/>
        <v>1.7</v>
      </c>
      <c r="AG21" s="4">
        <f t="shared" si="16"/>
        <v>24.285</v>
      </c>
      <c r="AH21" s="4">
        <f t="shared" si="17"/>
        <v>19.634954084936208</v>
      </c>
      <c r="AI21" s="38">
        <f t="shared" si="18"/>
        <v>1.2368248937557371</v>
      </c>
      <c r="AJ21" s="38">
        <f t="shared" si="19"/>
        <v>6.8000000000000005E-2</v>
      </c>
      <c r="AK21" s="38">
        <f t="shared" si="20"/>
        <v>1.8188601378760841E-2</v>
      </c>
      <c r="AL21" s="2">
        <v>1.7</v>
      </c>
      <c r="AM21" s="2">
        <v>28.17</v>
      </c>
      <c r="AN21" s="2">
        <v>1.7</v>
      </c>
      <c r="AO21" s="2">
        <v>31.72</v>
      </c>
      <c r="AP21" s="2">
        <v>1.7</v>
      </c>
      <c r="AQ21" s="2">
        <v>26.97</v>
      </c>
      <c r="AR21" s="1">
        <f t="shared" si="21"/>
        <v>1.7</v>
      </c>
      <c r="AS21" s="4">
        <f t="shared" si="22"/>
        <v>28.953333333333333</v>
      </c>
      <c r="AT21" s="4">
        <f t="shared" si="23"/>
        <v>19.634954084936208</v>
      </c>
      <c r="AU21" s="38">
        <f t="shared" si="24"/>
        <v>1.4745811580759498</v>
      </c>
      <c r="AV21" s="38">
        <f t="shared" si="25"/>
        <v>6.8000000000000005E-2</v>
      </c>
      <c r="AW21" s="38">
        <f t="shared" si="26"/>
        <v>2.1685017030528674E-2</v>
      </c>
    </row>
    <row r="22" spans="2:49" x14ac:dyDescent="0.25">
      <c r="B22" s="2">
        <v>1.8</v>
      </c>
      <c r="C22" s="2">
        <v>28.15</v>
      </c>
      <c r="D22" s="2">
        <v>1.8</v>
      </c>
      <c r="E22" s="2">
        <v>28.43</v>
      </c>
      <c r="F22" s="2">
        <v>1.8</v>
      </c>
      <c r="G22" s="2">
        <v>27.79</v>
      </c>
      <c r="H22" s="1">
        <f t="shared" si="6"/>
        <v>1.8</v>
      </c>
      <c r="I22" s="4">
        <f t="shared" si="7"/>
        <v>28.123333333333335</v>
      </c>
      <c r="J22" s="4">
        <f t="shared" si="8"/>
        <v>19.634954084936208</v>
      </c>
      <c r="K22" s="38">
        <f t="shared" si="9"/>
        <v>1.4323096051907425</v>
      </c>
      <c r="L22" s="38">
        <f t="shared" si="0"/>
        <v>7.2000000000000008E-2</v>
      </c>
      <c r="M22" s="41">
        <f t="shared" si="10"/>
        <v>1.9893188960982532E-2</v>
      </c>
      <c r="N22" s="2">
        <v>1.8</v>
      </c>
      <c r="O22" s="2">
        <v>36.83</v>
      </c>
      <c r="P22" s="2">
        <v>1.8</v>
      </c>
      <c r="Q22" s="2">
        <v>32.83</v>
      </c>
      <c r="R22" s="2">
        <v>1.8</v>
      </c>
      <c r="S22" s="2">
        <v>21.76</v>
      </c>
      <c r="T22" s="8">
        <f t="shared" si="1"/>
        <v>1.8</v>
      </c>
      <c r="U22" s="5">
        <f t="shared" si="2"/>
        <v>30.473333333333333</v>
      </c>
      <c r="V22" s="4">
        <f t="shared" si="11"/>
        <v>19.634954084936208</v>
      </c>
      <c r="W22" s="38">
        <f t="shared" si="12"/>
        <v>1.5519941223958476</v>
      </c>
      <c r="X22" s="1">
        <f t="shared" si="13"/>
        <v>7.2000000000000008E-2</v>
      </c>
      <c r="Y22" s="38">
        <f t="shared" si="14"/>
        <v>2.1555473922164545E-2</v>
      </c>
      <c r="Z22" s="2">
        <v>1.8</v>
      </c>
      <c r="AA22" s="2">
        <v>18.850000000000001</v>
      </c>
      <c r="AB22" s="2">
        <v>1.8</v>
      </c>
      <c r="AC22" s="2">
        <v>26.06</v>
      </c>
      <c r="AF22" s="1">
        <f t="shared" si="15"/>
        <v>1.8</v>
      </c>
      <c r="AG22" s="4">
        <f t="shared" si="16"/>
        <v>22.454999999999998</v>
      </c>
      <c r="AH22" s="4">
        <f t="shared" si="17"/>
        <v>19.634954084936208</v>
      </c>
      <c r="AI22" s="38">
        <f t="shared" si="18"/>
        <v>1.1436237590811231</v>
      </c>
      <c r="AJ22" s="38">
        <f t="shared" si="19"/>
        <v>7.2000000000000008E-2</v>
      </c>
      <c r="AK22" s="38">
        <f t="shared" si="20"/>
        <v>1.5883663320571152E-2</v>
      </c>
      <c r="AL22" s="2">
        <v>1.8</v>
      </c>
      <c r="AM22" s="2">
        <v>30.73</v>
      </c>
      <c r="AN22" s="2">
        <v>1.8</v>
      </c>
      <c r="AO22" s="2">
        <v>30.22</v>
      </c>
      <c r="AP22" s="2">
        <v>1.8</v>
      </c>
      <c r="AQ22" s="2">
        <v>26.68</v>
      </c>
      <c r="AR22" s="1">
        <f t="shared" si="21"/>
        <v>1.8</v>
      </c>
      <c r="AS22" s="4">
        <f t="shared" si="22"/>
        <v>29.209999999999997</v>
      </c>
      <c r="AT22" s="4">
        <f t="shared" si="23"/>
        <v>19.634954084936208</v>
      </c>
      <c r="AU22" s="38">
        <f t="shared" si="24"/>
        <v>1.487653084068564</v>
      </c>
      <c r="AV22" s="38">
        <f t="shared" si="25"/>
        <v>7.2000000000000008E-2</v>
      </c>
      <c r="AW22" s="38">
        <f t="shared" si="26"/>
        <v>2.0661848389841163E-2</v>
      </c>
    </row>
    <row r="23" spans="2:49" x14ac:dyDescent="0.25">
      <c r="B23" s="2">
        <v>1.9</v>
      </c>
      <c r="C23" s="2">
        <v>29.3</v>
      </c>
      <c r="D23" s="2">
        <v>1.9</v>
      </c>
      <c r="E23" s="2">
        <v>28</v>
      </c>
      <c r="F23" s="2">
        <v>1.9</v>
      </c>
      <c r="G23" s="2">
        <v>27.25</v>
      </c>
      <c r="H23" s="1">
        <f t="shared" si="6"/>
        <v>1.8999999999999997</v>
      </c>
      <c r="I23" s="4">
        <f t="shared" si="7"/>
        <v>28.183333333333334</v>
      </c>
      <c r="J23" s="4">
        <f t="shared" si="8"/>
        <v>19.634954084936208</v>
      </c>
      <c r="K23" s="38">
        <f t="shared" si="9"/>
        <v>1.4353653800981068</v>
      </c>
      <c r="L23" s="38">
        <f t="shared" si="0"/>
        <v>7.5999999999999984E-2</v>
      </c>
      <c r="M23" s="41">
        <f t="shared" si="10"/>
        <v>1.8886386580238251E-2</v>
      </c>
      <c r="N23" s="2">
        <v>1.9</v>
      </c>
      <c r="O23" s="2">
        <v>35.42</v>
      </c>
      <c r="P23" s="2">
        <v>1.9</v>
      </c>
      <c r="Q23" s="2">
        <v>30.53</v>
      </c>
      <c r="R23" s="2">
        <v>1.9</v>
      </c>
      <c r="S23" s="2">
        <v>22.79</v>
      </c>
      <c r="T23" s="8">
        <f t="shared" si="1"/>
        <v>1.8999999999999997</v>
      </c>
      <c r="U23" s="5">
        <f t="shared" si="2"/>
        <v>29.580000000000002</v>
      </c>
      <c r="V23" s="4">
        <f t="shared" si="11"/>
        <v>19.634954084936208</v>
      </c>
      <c r="W23" s="38">
        <f t="shared" si="12"/>
        <v>1.5064970293306446</v>
      </c>
      <c r="X23" s="1">
        <f t="shared" si="13"/>
        <v>7.5999999999999984E-2</v>
      </c>
      <c r="Y23" s="38">
        <f t="shared" si="14"/>
        <v>1.9822329333297958E-2</v>
      </c>
      <c r="Z23" s="2">
        <v>1.9</v>
      </c>
      <c r="AA23" s="2">
        <v>19.23</v>
      </c>
      <c r="AB23" s="2">
        <v>1.9</v>
      </c>
      <c r="AC23" s="2">
        <v>27.84</v>
      </c>
      <c r="AF23" s="1">
        <f t="shared" si="15"/>
        <v>1.9</v>
      </c>
      <c r="AG23" s="4">
        <f t="shared" si="16"/>
        <v>23.535</v>
      </c>
      <c r="AH23" s="4">
        <f t="shared" si="17"/>
        <v>19.634954084936208</v>
      </c>
      <c r="AI23" s="38">
        <f t="shared" si="18"/>
        <v>1.1986277074136822</v>
      </c>
      <c r="AJ23" s="38">
        <f t="shared" si="19"/>
        <v>7.5999999999999998E-2</v>
      </c>
      <c r="AK23" s="38">
        <f t="shared" si="20"/>
        <v>1.5771417202811607E-2</v>
      </c>
      <c r="AL23" s="2">
        <v>1.9</v>
      </c>
      <c r="AM23" s="2">
        <v>31.63</v>
      </c>
      <c r="AN23" s="2">
        <v>1.9</v>
      </c>
      <c r="AO23" s="2">
        <v>28.48</v>
      </c>
      <c r="AP23" s="2">
        <v>1.9</v>
      </c>
      <c r="AQ23" s="2">
        <v>24.79</v>
      </c>
      <c r="AR23" s="1">
        <f t="shared" si="21"/>
        <v>1.8999999999999997</v>
      </c>
      <c r="AS23" s="4">
        <f t="shared" si="22"/>
        <v>28.3</v>
      </c>
      <c r="AT23" s="4">
        <f t="shared" si="23"/>
        <v>19.634954084936208</v>
      </c>
      <c r="AU23" s="38">
        <f t="shared" si="24"/>
        <v>1.4413071646402043</v>
      </c>
      <c r="AV23" s="38">
        <f t="shared" si="25"/>
        <v>7.5999999999999984E-2</v>
      </c>
      <c r="AW23" s="38">
        <f t="shared" si="26"/>
        <v>1.8964567955792166E-2</v>
      </c>
    </row>
    <row r="24" spans="2:49" x14ac:dyDescent="0.25">
      <c r="B24" s="2">
        <v>2</v>
      </c>
      <c r="C24" s="2">
        <v>28.52</v>
      </c>
      <c r="D24" s="2">
        <v>2</v>
      </c>
      <c r="E24" s="2">
        <v>27.67</v>
      </c>
      <c r="F24" s="2">
        <v>2</v>
      </c>
      <c r="G24" s="2">
        <v>23.56</v>
      </c>
      <c r="H24" s="1">
        <f t="shared" si="6"/>
        <v>2</v>
      </c>
      <c r="I24" s="4">
        <f t="shared" si="7"/>
        <v>26.583333333333332</v>
      </c>
      <c r="J24" s="4">
        <f t="shared" si="8"/>
        <v>19.634954084936208</v>
      </c>
      <c r="K24" s="38">
        <f t="shared" si="9"/>
        <v>1.3538780492350562</v>
      </c>
      <c r="L24" s="38">
        <f t="shared" si="0"/>
        <v>0.08</v>
      </c>
      <c r="M24" s="41">
        <f t="shared" si="10"/>
        <v>1.6923475615438201E-2</v>
      </c>
      <c r="N24" s="2">
        <v>2</v>
      </c>
      <c r="O24" s="2">
        <v>36.130000000000003</v>
      </c>
      <c r="P24" s="2">
        <v>2</v>
      </c>
      <c r="Q24" s="2">
        <v>31.45</v>
      </c>
      <c r="R24" s="2">
        <v>2</v>
      </c>
      <c r="S24" s="2">
        <v>22.87</v>
      </c>
      <c r="T24" s="8">
        <f t="shared" si="1"/>
        <v>2</v>
      </c>
      <c r="U24" s="5">
        <f t="shared" si="2"/>
        <v>30.150000000000002</v>
      </c>
      <c r="V24" s="4">
        <f t="shared" si="11"/>
        <v>19.634954084936208</v>
      </c>
      <c r="W24" s="38">
        <f t="shared" si="12"/>
        <v>1.5355268909506063</v>
      </c>
      <c r="X24" s="1">
        <f t="shared" si="13"/>
        <v>0.08</v>
      </c>
      <c r="Y24" s="38">
        <f t="shared" si="14"/>
        <v>1.9194086136882581E-2</v>
      </c>
      <c r="Z24" s="2">
        <v>2</v>
      </c>
      <c r="AA24" s="2">
        <v>19.91</v>
      </c>
      <c r="AB24" s="2">
        <v>2</v>
      </c>
      <c r="AC24" s="2">
        <v>27.73</v>
      </c>
      <c r="AF24" s="1">
        <f t="shared" si="15"/>
        <v>2</v>
      </c>
      <c r="AG24" s="4">
        <f t="shared" si="16"/>
        <v>23.82</v>
      </c>
      <c r="AH24" s="4">
        <f t="shared" si="17"/>
        <v>19.634954084936208</v>
      </c>
      <c r="AI24" s="38">
        <f t="shared" si="18"/>
        <v>1.213142638223663</v>
      </c>
      <c r="AJ24" s="38">
        <f t="shared" si="19"/>
        <v>0.08</v>
      </c>
      <c r="AK24" s="38">
        <f t="shared" si="20"/>
        <v>1.5164282977795786E-2</v>
      </c>
      <c r="AL24" s="2">
        <v>2</v>
      </c>
      <c r="AM24" s="2">
        <v>31.43</v>
      </c>
      <c r="AN24" s="2">
        <v>2</v>
      </c>
      <c r="AO24" s="2">
        <v>28.31</v>
      </c>
      <c r="AP24" s="2">
        <v>2</v>
      </c>
      <c r="AQ24" s="2">
        <v>25.9</v>
      </c>
      <c r="AR24" s="1">
        <f t="shared" si="21"/>
        <v>2</v>
      </c>
      <c r="AS24" s="4">
        <f t="shared" si="22"/>
        <v>28.546666666666663</v>
      </c>
      <c r="AT24" s="4">
        <f t="shared" si="23"/>
        <v>19.634954084936208</v>
      </c>
      <c r="AU24" s="38">
        <f t="shared" si="24"/>
        <v>1.4538697948149242</v>
      </c>
      <c r="AV24" s="38">
        <f t="shared" si="25"/>
        <v>0.08</v>
      </c>
      <c r="AW24" s="38">
        <f t="shared" si="26"/>
        <v>1.817337243518655E-2</v>
      </c>
    </row>
    <row r="25" spans="2:49" x14ac:dyDescent="0.25">
      <c r="B25" s="2">
        <v>2.1</v>
      </c>
      <c r="C25" s="2">
        <v>26.63</v>
      </c>
      <c r="D25" s="2">
        <v>2.1</v>
      </c>
      <c r="E25" s="2">
        <v>24.92</v>
      </c>
      <c r="F25" s="2">
        <v>2.1</v>
      </c>
      <c r="G25" s="2">
        <v>23.31</v>
      </c>
      <c r="H25" s="1">
        <f t="shared" si="6"/>
        <v>2.1</v>
      </c>
      <c r="I25" s="4">
        <f t="shared" si="7"/>
        <v>24.953333333333333</v>
      </c>
      <c r="J25" s="4">
        <f t="shared" si="8"/>
        <v>19.634954084936208</v>
      </c>
      <c r="K25" s="38">
        <f t="shared" si="9"/>
        <v>1.2708628309183236</v>
      </c>
      <c r="L25" s="38">
        <f t="shared" si="0"/>
        <v>8.4000000000000005E-2</v>
      </c>
      <c r="M25" s="41">
        <f t="shared" si="10"/>
        <v>1.5129319415694328E-2</v>
      </c>
      <c r="N25" s="2">
        <v>2.1</v>
      </c>
      <c r="O25" s="2">
        <v>36.35</v>
      </c>
      <c r="P25" s="2">
        <v>2.1</v>
      </c>
      <c r="Q25" s="2">
        <v>32.74</v>
      </c>
      <c r="R25" s="2">
        <v>2.1</v>
      </c>
      <c r="S25" s="2">
        <v>23.76</v>
      </c>
      <c r="T25" s="8">
        <f t="shared" si="1"/>
        <v>2.1</v>
      </c>
      <c r="U25" s="5">
        <f t="shared" si="2"/>
        <v>30.950000000000003</v>
      </c>
      <c r="V25" s="4">
        <f t="shared" si="11"/>
        <v>19.634954084936208</v>
      </c>
      <c r="W25" s="38">
        <f t="shared" si="12"/>
        <v>1.5762705563821315</v>
      </c>
      <c r="X25" s="1">
        <f t="shared" si="13"/>
        <v>8.4000000000000005E-2</v>
      </c>
      <c r="Y25" s="38">
        <f t="shared" si="14"/>
        <v>1.8765125671215851E-2</v>
      </c>
      <c r="Z25" s="2">
        <v>2.1</v>
      </c>
      <c r="AA25" s="2">
        <v>20.66</v>
      </c>
      <c r="AB25" s="2">
        <v>2.1</v>
      </c>
      <c r="AC25" s="2">
        <v>28.31</v>
      </c>
      <c r="AF25" s="1">
        <f t="shared" si="15"/>
        <v>2.1</v>
      </c>
      <c r="AG25" s="4">
        <f t="shared" si="16"/>
        <v>24.484999999999999</v>
      </c>
      <c r="AH25" s="4">
        <f t="shared" si="17"/>
        <v>19.634954084936208</v>
      </c>
      <c r="AI25" s="38">
        <f t="shared" si="18"/>
        <v>1.2470108101136184</v>
      </c>
      <c r="AJ25" s="38">
        <f t="shared" si="19"/>
        <v>8.4000000000000005E-2</v>
      </c>
      <c r="AK25" s="38">
        <f t="shared" si="20"/>
        <v>1.4845366787066884E-2</v>
      </c>
      <c r="AL25" s="2">
        <v>2.1</v>
      </c>
      <c r="AM25" s="2">
        <v>31.01</v>
      </c>
      <c r="AN25" s="2">
        <v>2.1</v>
      </c>
      <c r="AO25" s="2">
        <v>28.41</v>
      </c>
      <c r="AP25" s="2">
        <v>2.1</v>
      </c>
      <c r="AQ25" s="2">
        <v>26.22</v>
      </c>
      <c r="AR25" s="1">
        <f t="shared" si="21"/>
        <v>2.1</v>
      </c>
      <c r="AS25" s="4">
        <f t="shared" si="22"/>
        <v>28.546666666666667</v>
      </c>
      <c r="AT25" s="4">
        <f t="shared" si="23"/>
        <v>19.634954084936208</v>
      </c>
      <c r="AU25" s="38">
        <f t="shared" si="24"/>
        <v>1.4538697948149244</v>
      </c>
      <c r="AV25" s="38">
        <f t="shared" si="25"/>
        <v>8.4000000000000005E-2</v>
      </c>
      <c r="AW25" s="38">
        <f t="shared" si="26"/>
        <v>1.7307973747796718E-2</v>
      </c>
    </row>
    <row r="26" spans="2:49" x14ac:dyDescent="0.25">
      <c r="B26" s="2">
        <v>2.2000000000000002</v>
      </c>
      <c r="C26" s="2">
        <v>25.54</v>
      </c>
      <c r="D26" s="2">
        <v>2.2000000000000002</v>
      </c>
      <c r="E26" s="2">
        <v>24.51</v>
      </c>
      <c r="F26" s="2">
        <v>2.2000000000000002</v>
      </c>
      <c r="G26" s="2">
        <v>24.01</v>
      </c>
      <c r="H26" s="1">
        <f t="shared" si="6"/>
        <v>2.2000000000000002</v>
      </c>
      <c r="I26" s="4">
        <f t="shared" si="7"/>
        <v>24.686666666666667</v>
      </c>
      <c r="J26" s="4">
        <f t="shared" si="8"/>
        <v>19.634954084936208</v>
      </c>
      <c r="K26" s="38">
        <f t="shared" si="9"/>
        <v>1.2572816091078154</v>
      </c>
      <c r="L26" s="38">
        <f t="shared" si="0"/>
        <v>8.8000000000000009E-2</v>
      </c>
      <c r="M26" s="41">
        <f t="shared" si="10"/>
        <v>1.4287291012588811E-2</v>
      </c>
      <c r="N26" s="2">
        <v>2.2000000000000002</v>
      </c>
      <c r="O26" s="2">
        <v>35.5</v>
      </c>
      <c r="P26" s="2">
        <v>2.2000000000000002</v>
      </c>
      <c r="Q26" s="2">
        <v>31.51</v>
      </c>
      <c r="R26" s="2">
        <v>2.2000000000000002</v>
      </c>
      <c r="S26" s="2">
        <v>25.54</v>
      </c>
      <c r="T26" s="8">
        <f t="shared" si="1"/>
        <v>2.2000000000000002</v>
      </c>
      <c r="U26" s="5">
        <f t="shared" si="2"/>
        <v>30.850000000000005</v>
      </c>
      <c r="V26" s="4">
        <f t="shared" si="11"/>
        <v>19.634954084936208</v>
      </c>
      <c r="W26" s="38">
        <f t="shared" si="12"/>
        <v>1.571177598203191</v>
      </c>
      <c r="X26" s="1">
        <f t="shared" si="13"/>
        <v>8.8000000000000009E-2</v>
      </c>
      <c r="Y26" s="38">
        <f t="shared" si="14"/>
        <v>1.7854290888672623E-2</v>
      </c>
      <c r="Z26" s="2">
        <v>2.2000000000000002</v>
      </c>
      <c r="AA26" s="2">
        <v>20.91</v>
      </c>
      <c r="AB26" s="2">
        <v>2.2000000000000002</v>
      </c>
      <c r="AC26" s="2">
        <v>27.56</v>
      </c>
      <c r="AF26" s="1">
        <f t="shared" si="15"/>
        <v>2.2000000000000002</v>
      </c>
      <c r="AG26" s="4">
        <f t="shared" si="16"/>
        <v>24.234999999999999</v>
      </c>
      <c r="AH26" s="4">
        <f t="shared" si="17"/>
        <v>19.634954084936208</v>
      </c>
      <c r="AI26" s="38">
        <f t="shared" si="18"/>
        <v>1.2342784146662666</v>
      </c>
      <c r="AJ26" s="38">
        <f t="shared" si="19"/>
        <v>8.8000000000000009E-2</v>
      </c>
      <c r="AK26" s="38">
        <f t="shared" si="20"/>
        <v>1.4025891075753029E-2</v>
      </c>
      <c r="AL26" s="2">
        <v>2.2000000000000002</v>
      </c>
      <c r="AM26" s="2">
        <v>30.09</v>
      </c>
      <c r="AN26" s="2">
        <v>2.2000000000000002</v>
      </c>
      <c r="AO26" s="2">
        <v>28.76</v>
      </c>
      <c r="AP26" s="2">
        <v>2.2000000000000002</v>
      </c>
      <c r="AQ26" s="2">
        <v>27.37</v>
      </c>
      <c r="AR26" s="1">
        <f t="shared" si="21"/>
        <v>2.2000000000000002</v>
      </c>
      <c r="AS26" s="4">
        <f t="shared" si="22"/>
        <v>28.74</v>
      </c>
      <c r="AT26" s="4">
        <f t="shared" si="23"/>
        <v>19.634954084936208</v>
      </c>
      <c r="AU26" s="38">
        <f t="shared" si="24"/>
        <v>1.4637161806275429</v>
      </c>
      <c r="AV26" s="38">
        <f t="shared" si="25"/>
        <v>8.8000000000000009E-2</v>
      </c>
      <c r="AW26" s="38">
        <f t="shared" si="26"/>
        <v>1.6633138416222076E-2</v>
      </c>
    </row>
    <row r="27" spans="2:49" x14ac:dyDescent="0.25">
      <c r="B27" s="2">
        <v>2.2999999999999998</v>
      </c>
      <c r="C27" s="2">
        <v>25.86</v>
      </c>
      <c r="D27" s="2">
        <v>2.2999999999999998</v>
      </c>
      <c r="E27" s="2">
        <v>24.16</v>
      </c>
      <c r="F27" s="2">
        <v>2.2999999999999998</v>
      </c>
      <c r="G27" s="2">
        <v>25.4</v>
      </c>
      <c r="H27" s="1">
        <f t="shared" si="6"/>
        <v>2.2999999999999998</v>
      </c>
      <c r="I27" s="4">
        <f t="shared" si="7"/>
        <v>25.139999999999997</v>
      </c>
      <c r="J27" s="4">
        <f t="shared" si="8"/>
        <v>19.634954084936208</v>
      </c>
      <c r="K27" s="38">
        <f t="shared" si="9"/>
        <v>1.2803696861856795</v>
      </c>
      <c r="L27" s="38">
        <f t="shared" si="0"/>
        <v>9.1999999999999998E-2</v>
      </c>
      <c r="M27" s="41">
        <f t="shared" si="10"/>
        <v>1.3917061806366081E-2</v>
      </c>
      <c r="N27" s="2">
        <v>2.2999999999999998</v>
      </c>
      <c r="O27" s="2">
        <v>35.619999999999997</v>
      </c>
      <c r="P27" s="2">
        <v>2.2999999999999998</v>
      </c>
      <c r="Q27" s="2">
        <v>32.4</v>
      </c>
      <c r="R27" s="2">
        <v>2.2999999999999998</v>
      </c>
      <c r="S27" s="2">
        <v>26.95</v>
      </c>
      <c r="T27" s="8">
        <f t="shared" si="1"/>
        <v>2.2999999999999998</v>
      </c>
      <c r="U27" s="5">
        <f t="shared" si="2"/>
        <v>31.656666666666666</v>
      </c>
      <c r="V27" s="4">
        <f t="shared" si="11"/>
        <v>19.634954084936208</v>
      </c>
      <c r="W27" s="38">
        <f t="shared" si="12"/>
        <v>1.6122607941799787</v>
      </c>
      <c r="X27" s="1">
        <f t="shared" si="13"/>
        <v>9.1999999999999998E-2</v>
      </c>
      <c r="Y27" s="38">
        <f t="shared" si="14"/>
        <v>1.7524573849782378E-2</v>
      </c>
      <c r="Z27" s="2">
        <v>2.2999999999999998</v>
      </c>
      <c r="AA27" s="2">
        <v>19.77</v>
      </c>
      <c r="AB27" s="2">
        <v>2.2999999999999998</v>
      </c>
      <c r="AC27" s="2">
        <v>25.42</v>
      </c>
      <c r="AF27" s="1">
        <f t="shared" si="15"/>
        <v>2.2999999999999998</v>
      </c>
      <c r="AG27" s="4">
        <f t="shared" si="16"/>
        <v>22.594999999999999</v>
      </c>
      <c r="AH27" s="4">
        <f t="shared" si="17"/>
        <v>19.634954084936208</v>
      </c>
      <c r="AI27" s="38">
        <f t="shared" si="18"/>
        <v>1.1507539005316401</v>
      </c>
      <c r="AJ27" s="38">
        <f t="shared" si="19"/>
        <v>9.1999999999999998E-2</v>
      </c>
      <c r="AK27" s="38">
        <f t="shared" si="20"/>
        <v>1.2508194570996089E-2</v>
      </c>
      <c r="AL27" s="2">
        <v>2.2999999999999998</v>
      </c>
      <c r="AM27" s="2">
        <v>28.11</v>
      </c>
      <c r="AN27" s="2">
        <v>2.2999999999999998</v>
      </c>
      <c r="AO27" s="2">
        <v>28.97</v>
      </c>
      <c r="AP27" s="2">
        <v>2.2999999999999998</v>
      </c>
      <c r="AQ27" s="2">
        <v>27.89</v>
      </c>
      <c r="AR27" s="1">
        <f t="shared" si="21"/>
        <v>2.2999999999999998</v>
      </c>
      <c r="AS27" s="4">
        <f t="shared" si="22"/>
        <v>28.323333333333334</v>
      </c>
      <c r="AT27" s="4">
        <f t="shared" si="23"/>
        <v>19.634954084936208</v>
      </c>
      <c r="AU27" s="38">
        <f t="shared" si="24"/>
        <v>1.4424955215486237</v>
      </c>
      <c r="AV27" s="38">
        <f t="shared" si="25"/>
        <v>9.1999999999999998E-2</v>
      </c>
      <c r="AW27" s="38">
        <f t="shared" si="26"/>
        <v>1.567929914726765E-2</v>
      </c>
    </row>
    <row r="28" spans="2:49" x14ac:dyDescent="0.25">
      <c r="B28" s="2">
        <v>2.4</v>
      </c>
      <c r="C28" s="2">
        <v>26.62</v>
      </c>
      <c r="D28" s="2">
        <v>2.4</v>
      </c>
      <c r="E28" s="2">
        <v>24.61</v>
      </c>
      <c r="F28" s="2">
        <v>2.4</v>
      </c>
      <c r="G28" s="2">
        <v>24.41</v>
      </c>
      <c r="H28" s="1">
        <f t="shared" si="6"/>
        <v>2.4</v>
      </c>
      <c r="I28" s="4">
        <f t="shared" si="7"/>
        <v>25.213333333333335</v>
      </c>
      <c r="J28" s="4">
        <f t="shared" si="8"/>
        <v>19.634954084936208</v>
      </c>
      <c r="K28" s="38">
        <f t="shared" si="9"/>
        <v>1.2841045221835694</v>
      </c>
      <c r="L28" s="38">
        <f t="shared" si="0"/>
        <v>9.6000000000000002E-2</v>
      </c>
      <c r="M28" s="41">
        <f t="shared" si="10"/>
        <v>1.3376088772745515E-2</v>
      </c>
      <c r="N28" s="2">
        <v>2.4</v>
      </c>
      <c r="O28" s="2">
        <v>35.78</v>
      </c>
      <c r="P28" s="2">
        <v>2.4</v>
      </c>
      <c r="Q28" s="2">
        <v>31.83</v>
      </c>
      <c r="R28" s="2">
        <v>2.4</v>
      </c>
      <c r="S28" s="2">
        <v>26.42</v>
      </c>
      <c r="T28" s="8">
        <f t="shared" si="1"/>
        <v>2.4</v>
      </c>
      <c r="U28" s="5">
        <f t="shared" si="2"/>
        <v>31.343333333333334</v>
      </c>
      <c r="V28" s="4">
        <f t="shared" si="11"/>
        <v>19.634954084936208</v>
      </c>
      <c r="W28" s="38">
        <f t="shared" si="12"/>
        <v>1.5963028585526313</v>
      </c>
      <c r="X28" s="1">
        <f t="shared" si="13"/>
        <v>9.6000000000000002E-2</v>
      </c>
      <c r="Y28" s="38">
        <f t="shared" si="14"/>
        <v>1.662815477658991E-2</v>
      </c>
      <c r="Z28" s="2">
        <v>2.4</v>
      </c>
      <c r="AA28" s="2">
        <v>20.9</v>
      </c>
      <c r="AB28" s="2">
        <v>2.4</v>
      </c>
      <c r="AC28" s="2">
        <v>27.69</v>
      </c>
      <c r="AF28" s="1">
        <f t="shared" si="15"/>
        <v>2.4</v>
      </c>
      <c r="AG28" s="4">
        <f t="shared" si="16"/>
        <v>24.295000000000002</v>
      </c>
      <c r="AH28" s="4">
        <f t="shared" si="17"/>
        <v>19.634954084936208</v>
      </c>
      <c r="AI28" s="38">
        <f t="shared" si="18"/>
        <v>1.2373341895736312</v>
      </c>
      <c r="AJ28" s="38">
        <f t="shared" si="19"/>
        <v>9.6000000000000002E-2</v>
      </c>
      <c r="AK28" s="38">
        <f t="shared" si="20"/>
        <v>1.2888897808058658E-2</v>
      </c>
      <c r="AL28" s="2">
        <v>2.4</v>
      </c>
      <c r="AM28" s="2">
        <v>28.39</v>
      </c>
      <c r="AN28" s="2">
        <v>2.4</v>
      </c>
      <c r="AO28" s="2">
        <v>29.21</v>
      </c>
      <c r="AP28" s="2">
        <v>2.4</v>
      </c>
      <c r="AQ28" s="2">
        <v>27.49</v>
      </c>
      <c r="AR28" s="1">
        <f t="shared" si="21"/>
        <v>2.4</v>
      </c>
      <c r="AS28" s="4">
        <f t="shared" si="22"/>
        <v>28.363333333333333</v>
      </c>
      <c r="AT28" s="4">
        <f t="shared" si="23"/>
        <v>19.634954084936208</v>
      </c>
      <c r="AU28" s="38">
        <f t="shared" si="24"/>
        <v>1.4445327048201999</v>
      </c>
      <c r="AV28" s="38">
        <f t="shared" si="25"/>
        <v>9.6000000000000002E-2</v>
      </c>
      <c r="AW28" s="38">
        <f t="shared" si="26"/>
        <v>1.5047215675210416E-2</v>
      </c>
    </row>
    <row r="29" spans="2:49" x14ac:dyDescent="0.25">
      <c r="B29" s="2">
        <v>2.5</v>
      </c>
      <c r="C29" s="2">
        <v>24.81</v>
      </c>
      <c r="D29" s="2">
        <v>2.5</v>
      </c>
      <c r="E29" s="2">
        <v>23.9</v>
      </c>
      <c r="F29" s="2">
        <v>2.5</v>
      </c>
      <c r="G29" s="2">
        <v>24.96</v>
      </c>
      <c r="H29" s="1">
        <f t="shared" si="6"/>
        <v>2.5</v>
      </c>
      <c r="I29" s="4">
        <f t="shared" si="7"/>
        <v>24.556666666666661</v>
      </c>
      <c r="J29" s="4">
        <f t="shared" si="8"/>
        <v>19.634954084936208</v>
      </c>
      <c r="K29" s="38">
        <f t="shared" si="9"/>
        <v>1.2506607634751923</v>
      </c>
      <c r="L29" s="38">
        <f t="shared" si="0"/>
        <v>0.1</v>
      </c>
      <c r="M29" s="41">
        <f t="shared" si="10"/>
        <v>1.2506607634751922E-2</v>
      </c>
      <c r="N29" s="2">
        <v>2.5</v>
      </c>
      <c r="O29" s="2">
        <v>35.61</v>
      </c>
      <c r="P29" s="2">
        <v>2.5</v>
      </c>
      <c r="Q29" s="2">
        <v>33.090000000000003</v>
      </c>
      <c r="R29" s="2">
        <v>2.5</v>
      </c>
      <c r="S29" s="2">
        <v>23.43</v>
      </c>
      <c r="T29" s="8">
        <f t="shared" si="1"/>
        <v>2.5</v>
      </c>
      <c r="U29" s="5">
        <f t="shared" si="2"/>
        <v>30.709999999999997</v>
      </c>
      <c r="V29" s="4">
        <f t="shared" si="11"/>
        <v>19.634954084936208</v>
      </c>
      <c r="W29" s="38">
        <f t="shared" si="12"/>
        <v>1.5640474567526736</v>
      </c>
      <c r="X29" s="1">
        <f t="shared" si="13"/>
        <v>0.1</v>
      </c>
      <c r="Y29" s="38">
        <f t="shared" si="14"/>
        <v>1.5640474567526735E-2</v>
      </c>
      <c r="Z29" s="2">
        <v>2.5</v>
      </c>
      <c r="AA29" s="2">
        <v>22.03</v>
      </c>
      <c r="AB29" s="2">
        <v>2.5</v>
      </c>
      <c r="AC29" s="2">
        <v>27.17</v>
      </c>
      <c r="AF29" s="1">
        <f t="shared" si="15"/>
        <v>2.5</v>
      </c>
      <c r="AG29" s="4">
        <f t="shared" si="16"/>
        <v>24.6</v>
      </c>
      <c r="AH29" s="4">
        <f t="shared" si="17"/>
        <v>19.634954084936208</v>
      </c>
      <c r="AI29" s="38">
        <f t="shared" si="18"/>
        <v>1.2528677120194001</v>
      </c>
      <c r="AJ29" s="38">
        <f t="shared" si="19"/>
        <v>0.1</v>
      </c>
      <c r="AK29" s="38">
        <f t="shared" si="20"/>
        <v>1.2528677120193999E-2</v>
      </c>
      <c r="AL29" s="2">
        <v>2.5</v>
      </c>
      <c r="AM29" s="2">
        <v>30.28</v>
      </c>
      <c r="AN29" s="2">
        <v>2.5</v>
      </c>
      <c r="AO29" s="2">
        <v>29.06</v>
      </c>
      <c r="AP29" s="2">
        <v>2.5</v>
      </c>
      <c r="AQ29" s="2">
        <v>26.2</v>
      </c>
      <c r="AR29" s="1">
        <f t="shared" si="21"/>
        <v>2.5</v>
      </c>
      <c r="AS29" s="4">
        <f t="shared" si="22"/>
        <v>28.513333333333335</v>
      </c>
      <c r="AT29" s="4">
        <f t="shared" si="23"/>
        <v>19.634954084936208</v>
      </c>
      <c r="AU29" s="38">
        <f t="shared" si="24"/>
        <v>1.4521721420886109</v>
      </c>
      <c r="AV29" s="38">
        <f t="shared" si="25"/>
        <v>0.1</v>
      </c>
      <c r="AW29" s="38">
        <f t="shared" si="26"/>
        <v>1.4521721420886109E-2</v>
      </c>
    </row>
    <row r="30" spans="2:49" x14ac:dyDescent="0.25">
      <c r="B30" s="2">
        <v>2.6</v>
      </c>
      <c r="C30" s="2">
        <v>23.82</v>
      </c>
      <c r="D30" s="2">
        <v>2.6</v>
      </c>
      <c r="E30" s="2">
        <v>22.33</v>
      </c>
      <c r="F30" s="2">
        <v>2.6</v>
      </c>
      <c r="G30" s="2">
        <v>23.4</v>
      </c>
      <c r="H30" s="1">
        <f t="shared" si="6"/>
        <v>2.6</v>
      </c>
      <c r="I30" s="4">
        <f t="shared" si="7"/>
        <v>23.183333333333334</v>
      </c>
      <c r="J30" s="4">
        <f t="shared" si="8"/>
        <v>19.634954084936208</v>
      </c>
      <c r="K30" s="38">
        <f t="shared" si="9"/>
        <v>1.1807174711510742</v>
      </c>
      <c r="L30" s="38">
        <f t="shared" si="0"/>
        <v>0.10400000000000001</v>
      </c>
      <c r="M30" s="41">
        <f t="shared" si="10"/>
        <v>1.1353052607221867E-2</v>
      </c>
      <c r="N30" s="2">
        <v>2.6</v>
      </c>
      <c r="O30" s="2">
        <v>35.49</v>
      </c>
      <c r="P30" s="2">
        <v>2.6</v>
      </c>
      <c r="Q30" s="2">
        <v>33.86</v>
      </c>
      <c r="R30" s="2">
        <v>2.6</v>
      </c>
      <c r="S30" s="2">
        <v>19.670000000000002</v>
      </c>
      <c r="T30" s="8">
        <f t="shared" si="1"/>
        <v>2.6</v>
      </c>
      <c r="U30" s="5">
        <f t="shared" si="2"/>
        <v>29.673333333333332</v>
      </c>
      <c r="V30" s="4">
        <f t="shared" si="11"/>
        <v>19.634954084936208</v>
      </c>
      <c r="W30" s="38">
        <f t="shared" si="12"/>
        <v>1.5112504569643224</v>
      </c>
      <c r="X30" s="1">
        <f t="shared" si="13"/>
        <v>0.10400000000000001</v>
      </c>
      <c r="Y30" s="38">
        <f t="shared" si="14"/>
        <v>1.4531254393887713E-2</v>
      </c>
      <c r="Z30" s="2">
        <v>2.6</v>
      </c>
      <c r="AA30" s="2">
        <v>22.45</v>
      </c>
      <c r="AB30" s="2">
        <v>2.6</v>
      </c>
      <c r="AC30" s="2">
        <v>26.11</v>
      </c>
      <c r="AF30" s="1">
        <f t="shared" si="15"/>
        <v>2.6</v>
      </c>
      <c r="AG30" s="4">
        <f t="shared" si="16"/>
        <v>24.28</v>
      </c>
      <c r="AH30" s="4">
        <f t="shared" si="17"/>
        <v>19.634954084936208</v>
      </c>
      <c r="AI30" s="38">
        <f t="shared" si="18"/>
        <v>1.23657024584679</v>
      </c>
      <c r="AJ30" s="38">
        <f t="shared" si="19"/>
        <v>0.10400000000000001</v>
      </c>
      <c r="AK30" s="38">
        <f t="shared" si="20"/>
        <v>1.1890098517757595E-2</v>
      </c>
      <c r="AL30" s="2">
        <v>2.6</v>
      </c>
      <c r="AM30" s="2">
        <v>31.77</v>
      </c>
      <c r="AN30" s="2">
        <v>2.6</v>
      </c>
      <c r="AO30" s="2">
        <v>28.81</v>
      </c>
      <c r="AP30" s="2">
        <v>2.6</v>
      </c>
      <c r="AQ30" s="2">
        <v>28.71</v>
      </c>
      <c r="AR30" s="1">
        <f t="shared" si="21"/>
        <v>2.6</v>
      </c>
      <c r="AS30" s="4">
        <f t="shared" si="22"/>
        <v>29.763333333333332</v>
      </c>
      <c r="AT30" s="4">
        <f t="shared" si="23"/>
        <v>19.634954084936208</v>
      </c>
      <c r="AU30" s="38">
        <f t="shared" si="24"/>
        <v>1.5158341193253688</v>
      </c>
      <c r="AV30" s="38">
        <f t="shared" si="25"/>
        <v>0.10400000000000001</v>
      </c>
      <c r="AW30" s="38">
        <f t="shared" si="26"/>
        <v>1.4575328070436237E-2</v>
      </c>
    </row>
    <row r="31" spans="2:49" x14ac:dyDescent="0.25">
      <c r="B31" s="2">
        <v>2.7</v>
      </c>
      <c r="C31" s="2">
        <v>25.23</v>
      </c>
      <c r="D31" s="2">
        <v>2.7</v>
      </c>
      <c r="E31" s="2">
        <v>21.91</v>
      </c>
      <c r="F31" s="2">
        <v>2.7</v>
      </c>
      <c r="G31" s="2">
        <v>23.8</v>
      </c>
      <c r="H31" s="1">
        <f t="shared" si="6"/>
        <v>2.7000000000000006</v>
      </c>
      <c r="I31" s="4">
        <f t="shared" si="7"/>
        <v>23.646666666666665</v>
      </c>
      <c r="J31" s="4">
        <f t="shared" si="8"/>
        <v>19.634954084936208</v>
      </c>
      <c r="K31" s="38">
        <f t="shared" si="9"/>
        <v>1.2043148440468325</v>
      </c>
      <c r="L31" s="38">
        <f t="shared" si="0"/>
        <v>0.10800000000000003</v>
      </c>
      <c r="M31" s="41">
        <f t="shared" si="10"/>
        <v>1.1151063370804003E-2</v>
      </c>
      <c r="N31" s="2">
        <v>2.7</v>
      </c>
      <c r="O31" s="2">
        <v>34.380000000000003</v>
      </c>
      <c r="P31" s="2">
        <v>2.7</v>
      </c>
      <c r="Q31" s="2">
        <v>32.53</v>
      </c>
      <c r="R31" s="2">
        <v>2.7</v>
      </c>
      <c r="S31" s="2">
        <v>20.27</v>
      </c>
      <c r="T31" s="8">
        <f t="shared" si="1"/>
        <v>2.7000000000000006</v>
      </c>
      <c r="U31" s="5">
        <f t="shared" si="2"/>
        <v>29.06</v>
      </c>
      <c r="V31" s="4">
        <f t="shared" si="11"/>
        <v>19.634954084936208</v>
      </c>
      <c r="W31" s="38">
        <f t="shared" si="12"/>
        <v>1.480013646800153</v>
      </c>
      <c r="X31" s="1">
        <f t="shared" si="13"/>
        <v>0.10800000000000003</v>
      </c>
      <c r="Y31" s="38">
        <f t="shared" si="14"/>
        <v>1.3703830062964377E-2</v>
      </c>
      <c r="Z31" s="2">
        <v>2.7</v>
      </c>
      <c r="AA31" s="2">
        <v>20.28</v>
      </c>
      <c r="AB31" s="2">
        <v>2.7</v>
      </c>
      <c r="AC31" s="2">
        <v>24.45</v>
      </c>
      <c r="AF31" s="1">
        <f t="shared" si="15"/>
        <v>2.7</v>
      </c>
      <c r="AG31" s="4">
        <f t="shared" si="16"/>
        <v>22.365000000000002</v>
      </c>
      <c r="AH31" s="4">
        <f t="shared" si="17"/>
        <v>19.634954084936208</v>
      </c>
      <c r="AI31" s="38">
        <f t="shared" si="18"/>
        <v>1.1390400967200767</v>
      </c>
      <c r="AJ31" s="38">
        <f t="shared" si="19"/>
        <v>0.10800000000000001</v>
      </c>
      <c r="AK31" s="38">
        <f t="shared" si="20"/>
        <v>1.0546667562222931E-2</v>
      </c>
      <c r="AL31" s="2">
        <v>2.7</v>
      </c>
      <c r="AM31" s="2">
        <v>31.13</v>
      </c>
      <c r="AN31" s="2">
        <v>2.7</v>
      </c>
      <c r="AO31" s="2">
        <v>27.42</v>
      </c>
      <c r="AP31" s="2">
        <v>2.7</v>
      </c>
      <c r="AQ31" s="2">
        <v>29.59</v>
      </c>
      <c r="AR31" s="1">
        <f t="shared" si="21"/>
        <v>2.7000000000000006</v>
      </c>
      <c r="AS31" s="4">
        <f t="shared" si="22"/>
        <v>29.38</v>
      </c>
      <c r="AT31" s="4">
        <f t="shared" si="23"/>
        <v>19.634954084936208</v>
      </c>
      <c r="AU31" s="38">
        <f t="shared" si="24"/>
        <v>1.4963111129727631</v>
      </c>
      <c r="AV31" s="38">
        <f t="shared" si="25"/>
        <v>0.10800000000000003</v>
      </c>
      <c r="AW31" s="38">
        <f t="shared" si="26"/>
        <v>1.385473252752558E-2</v>
      </c>
    </row>
    <row r="32" spans="2:49" x14ac:dyDescent="0.25">
      <c r="B32" s="2">
        <v>2.8</v>
      </c>
      <c r="C32" s="2">
        <v>24.77</v>
      </c>
      <c r="D32" s="2">
        <v>2.8</v>
      </c>
      <c r="E32" s="2">
        <v>21.37</v>
      </c>
      <c r="F32" s="2">
        <v>2.8</v>
      </c>
      <c r="G32" s="2">
        <v>22.24</v>
      </c>
      <c r="H32" s="1">
        <f t="shared" si="6"/>
        <v>2.7999999999999994</v>
      </c>
      <c r="I32" s="4">
        <f t="shared" si="7"/>
        <v>22.793333333333333</v>
      </c>
      <c r="J32" s="4">
        <f t="shared" si="8"/>
        <v>19.634954084936208</v>
      </c>
      <c r="K32" s="38">
        <f t="shared" si="9"/>
        <v>1.1608549342532057</v>
      </c>
      <c r="L32" s="38">
        <f t="shared" si="0"/>
        <v>0.11199999999999997</v>
      </c>
      <c r="M32" s="41">
        <f t="shared" si="10"/>
        <v>1.036477619868934E-2</v>
      </c>
      <c r="N32" s="2">
        <v>2.8</v>
      </c>
      <c r="O32" s="2">
        <v>34.700000000000003</v>
      </c>
      <c r="P32" s="2">
        <v>2.8</v>
      </c>
      <c r="Q32" s="2">
        <v>30.19</v>
      </c>
      <c r="R32" s="2">
        <v>2.8</v>
      </c>
      <c r="S32" s="2">
        <v>21.15</v>
      </c>
      <c r="T32" s="8">
        <f t="shared" si="1"/>
        <v>2.7999999999999994</v>
      </c>
      <c r="U32" s="5">
        <f t="shared" si="2"/>
        <v>28.679999999999996</v>
      </c>
      <c r="V32" s="4">
        <f t="shared" si="11"/>
        <v>19.634954084936208</v>
      </c>
      <c r="W32" s="38">
        <f t="shared" si="12"/>
        <v>1.4606604057201784</v>
      </c>
      <c r="X32" s="1">
        <f t="shared" si="13"/>
        <v>0.11199999999999997</v>
      </c>
      <c r="Y32" s="38">
        <f t="shared" si="14"/>
        <v>1.304161076535874E-2</v>
      </c>
      <c r="Z32" s="2">
        <v>2.8</v>
      </c>
      <c r="AA32" s="2">
        <v>19.899999999999999</v>
      </c>
      <c r="AB32" s="2">
        <v>2.8</v>
      </c>
      <c r="AC32" s="2">
        <v>23.3</v>
      </c>
      <c r="AF32" s="1">
        <f t="shared" si="15"/>
        <v>2.8</v>
      </c>
      <c r="AG32" s="4">
        <f t="shared" si="16"/>
        <v>21.6</v>
      </c>
      <c r="AH32" s="4">
        <f t="shared" si="17"/>
        <v>19.634954084936208</v>
      </c>
      <c r="AI32" s="38">
        <f t="shared" si="18"/>
        <v>1.1000789666511805</v>
      </c>
      <c r="AJ32" s="38">
        <f t="shared" si="19"/>
        <v>0.11199999999999999</v>
      </c>
      <c r="AK32" s="38">
        <f t="shared" si="20"/>
        <v>9.822133630814113E-3</v>
      </c>
      <c r="AL32" s="2">
        <v>2.8</v>
      </c>
      <c r="AM32" s="2">
        <v>28.66</v>
      </c>
      <c r="AN32" s="2">
        <v>2.8</v>
      </c>
      <c r="AO32" s="2">
        <v>27.88</v>
      </c>
      <c r="AP32" s="2">
        <v>2.8</v>
      </c>
      <c r="AQ32" s="2">
        <v>28.74</v>
      </c>
      <c r="AR32" s="1">
        <f t="shared" si="21"/>
        <v>2.7999999999999994</v>
      </c>
      <c r="AS32" s="4">
        <f t="shared" si="22"/>
        <v>28.426666666666666</v>
      </c>
      <c r="AT32" s="4">
        <f t="shared" si="23"/>
        <v>19.634954084936208</v>
      </c>
      <c r="AU32" s="38">
        <f t="shared" si="24"/>
        <v>1.4477582450001956</v>
      </c>
      <c r="AV32" s="38">
        <f t="shared" si="25"/>
        <v>0.11199999999999997</v>
      </c>
      <c r="AW32" s="38">
        <f t="shared" si="26"/>
        <v>1.2926412901787464E-2</v>
      </c>
    </row>
    <row r="33" spans="2:49" x14ac:dyDescent="0.25">
      <c r="B33" s="2">
        <v>2.9</v>
      </c>
      <c r="C33" s="2">
        <v>25.09</v>
      </c>
      <c r="D33" s="2">
        <v>2.9</v>
      </c>
      <c r="E33" s="2">
        <v>20.239999999999998</v>
      </c>
      <c r="F33" s="2">
        <v>2.9</v>
      </c>
      <c r="G33" s="2">
        <v>21.64</v>
      </c>
      <c r="H33" s="1">
        <f t="shared" si="6"/>
        <v>2.9</v>
      </c>
      <c r="I33" s="4">
        <f t="shared" si="7"/>
        <v>22.323333333333334</v>
      </c>
      <c r="J33" s="4">
        <f t="shared" si="8"/>
        <v>19.634954084936208</v>
      </c>
      <c r="K33" s="38">
        <f t="shared" si="9"/>
        <v>1.1369180308121847</v>
      </c>
      <c r="L33" s="38">
        <f t="shared" si="0"/>
        <v>0.11599999999999999</v>
      </c>
      <c r="M33" s="41">
        <f t="shared" si="10"/>
        <v>9.8010175070015922E-3</v>
      </c>
      <c r="N33" s="2">
        <v>2.9</v>
      </c>
      <c r="O33" s="2">
        <v>33.57</v>
      </c>
      <c r="P33" s="2">
        <v>2.9</v>
      </c>
      <c r="Q33" s="2">
        <v>30.95</v>
      </c>
      <c r="R33" s="2">
        <v>2.9</v>
      </c>
      <c r="S33" s="2">
        <v>21.14</v>
      </c>
      <c r="T33" s="8">
        <f t="shared" si="1"/>
        <v>2.9</v>
      </c>
      <c r="U33" s="5">
        <f t="shared" si="2"/>
        <v>28.553333333333331</v>
      </c>
      <c r="V33" s="4">
        <f t="shared" si="11"/>
        <v>19.634954084936208</v>
      </c>
      <c r="W33" s="38">
        <f t="shared" si="12"/>
        <v>1.4542093253601871</v>
      </c>
      <c r="X33" s="1">
        <f t="shared" si="13"/>
        <v>0.11599999999999999</v>
      </c>
      <c r="Y33" s="38">
        <f t="shared" si="14"/>
        <v>1.253628728758782E-2</v>
      </c>
      <c r="Z33" s="2">
        <v>2.9</v>
      </c>
      <c r="AA33" s="2">
        <v>20.420000000000002</v>
      </c>
      <c r="AB33" s="2">
        <v>2.9</v>
      </c>
      <c r="AC33" s="2">
        <v>25.09</v>
      </c>
      <c r="AF33" s="1">
        <f t="shared" si="15"/>
        <v>2.9</v>
      </c>
      <c r="AG33" s="4">
        <f t="shared" si="16"/>
        <v>22.755000000000003</v>
      </c>
      <c r="AH33" s="4">
        <f t="shared" si="17"/>
        <v>19.634954084936208</v>
      </c>
      <c r="AI33" s="38">
        <f t="shared" si="18"/>
        <v>1.1589026336179451</v>
      </c>
      <c r="AJ33" s="38">
        <f t="shared" si="19"/>
        <v>0.11599999999999999</v>
      </c>
      <c r="AK33" s="38">
        <f t="shared" si="20"/>
        <v>9.9905399449822865E-3</v>
      </c>
      <c r="AL33" s="2">
        <v>2.9</v>
      </c>
      <c r="AM33" s="2">
        <v>28.52</v>
      </c>
      <c r="AN33" s="2">
        <v>2.9</v>
      </c>
      <c r="AO33" s="2">
        <v>27.99</v>
      </c>
      <c r="AP33" s="2">
        <v>2.9</v>
      </c>
      <c r="AQ33" s="2">
        <v>28.63</v>
      </c>
      <c r="AR33" s="1">
        <f t="shared" si="21"/>
        <v>2.9</v>
      </c>
      <c r="AS33" s="4">
        <f t="shared" si="22"/>
        <v>28.38</v>
      </c>
      <c r="AT33" s="4">
        <f t="shared" si="23"/>
        <v>19.634954084936208</v>
      </c>
      <c r="AU33" s="38">
        <f t="shared" si="24"/>
        <v>1.4453815311833567</v>
      </c>
      <c r="AV33" s="38">
        <f t="shared" si="25"/>
        <v>0.11599999999999999</v>
      </c>
      <c r="AW33" s="38">
        <f t="shared" si="26"/>
        <v>1.2460185613649628E-2</v>
      </c>
    </row>
    <row r="34" spans="2:49" x14ac:dyDescent="0.25">
      <c r="B34" s="2">
        <v>3</v>
      </c>
      <c r="C34" s="2">
        <v>27.37</v>
      </c>
      <c r="D34" s="2">
        <v>3</v>
      </c>
      <c r="E34" s="2">
        <v>22.44</v>
      </c>
      <c r="F34" s="2">
        <v>3</v>
      </c>
      <c r="G34" s="2">
        <v>20.93</v>
      </c>
      <c r="H34" s="1">
        <f t="shared" si="6"/>
        <v>3</v>
      </c>
      <c r="I34" s="4">
        <f t="shared" si="7"/>
        <v>23.580000000000002</v>
      </c>
      <c r="J34" s="4">
        <f t="shared" si="8"/>
        <v>19.634954084936208</v>
      </c>
      <c r="K34" s="38">
        <f t="shared" si="9"/>
        <v>1.2009195385942055</v>
      </c>
      <c r="L34" s="38">
        <f t="shared" si="0"/>
        <v>0.12</v>
      </c>
      <c r="M34" s="41">
        <f t="shared" si="10"/>
        <v>1.0007662821618381E-2</v>
      </c>
      <c r="N34" s="2">
        <v>3</v>
      </c>
      <c r="O34" s="2">
        <v>32.67</v>
      </c>
      <c r="P34" s="2">
        <v>3</v>
      </c>
      <c r="Q34" s="2">
        <v>32.229999999999997</v>
      </c>
      <c r="R34" s="2">
        <v>3</v>
      </c>
      <c r="S34" s="2">
        <v>21.53</v>
      </c>
      <c r="T34" s="8">
        <f t="shared" si="1"/>
        <v>3</v>
      </c>
      <c r="U34" s="5">
        <f t="shared" si="2"/>
        <v>28.810000000000002</v>
      </c>
      <c r="V34" s="4">
        <f t="shared" si="11"/>
        <v>19.634954084936208</v>
      </c>
      <c r="W34" s="38">
        <f t="shared" si="12"/>
        <v>1.4672812513528015</v>
      </c>
      <c r="X34" s="1">
        <f t="shared" si="13"/>
        <v>0.12</v>
      </c>
      <c r="Y34" s="38">
        <f t="shared" si="14"/>
        <v>1.2227343761273346E-2</v>
      </c>
      <c r="Z34" s="2">
        <v>3</v>
      </c>
      <c r="AA34" s="2">
        <v>21.07</v>
      </c>
      <c r="AB34" s="2">
        <v>3</v>
      </c>
      <c r="AC34" s="2">
        <v>25.94</v>
      </c>
      <c r="AF34" s="1">
        <f t="shared" si="15"/>
        <v>3</v>
      </c>
      <c r="AG34" s="4">
        <f t="shared" si="16"/>
        <v>23.505000000000003</v>
      </c>
      <c r="AH34" s="4">
        <f t="shared" si="17"/>
        <v>19.634954084936208</v>
      </c>
      <c r="AI34" s="38">
        <f t="shared" si="18"/>
        <v>1.19709981996</v>
      </c>
      <c r="AJ34" s="38">
        <f t="shared" si="19"/>
        <v>0.12</v>
      </c>
      <c r="AK34" s="38">
        <f t="shared" si="20"/>
        <v>9.9758318330000016E-3</v>
      </c>
      <c r="AL34" s="2">
        <v>3</v>
      </c>
      <c r="AM34" s="2">
        <v>27.98</v>
      </c>
      <c r="AN34" s="2">
        <v>3</v>
      </c>
      <c r="AO34" s="2">
        <v>29.4</v>
      </c>
      <c r="AP34" s="2">
        <v>3</v>
      </c>
      <c r="AQ34" s="2">
        <v>27.98</v>
      </c>
      <c r="AR34" s="1">
        <f t="shared" si="21"/>
        <v>3</v>
      </c>
      <c r="AS34" s="4">
        <f t="shared" si="22"/>
        <v>28.453333333333333</v>
      </c>
      <c r="AT34" s="4">
        <f t="shared" si="23"/>
        <v>19.634954084936208</v>
      </c>
      <c r="AU34" s="38">
        <f t="shared" si="24"/>
        <v>1.4491163671812464</v>
      </c>
      <c r="AV34" s="38">
        <f t="shared" si="25"/>
        <v>0.12</v>
      </c>
      <c r="AW34" s="38">
        <f t="shared" si="26"/>
        <v>1.2075969726510387E-2</v>
      </c>
    </row>
    <row r="35" spans="2:49" x14ac:dyDescent="0.25">
      <c r="B35" s="2">
        <v>3.1</v>
      </c>
      <c r="C35" s="2">
        <v>29.79</v>
      </c>
      <c r="D35" s="2">
        <v>3.1</v>
      </c>
      <c r="E35" s="2">
        <v>24.51</v>
      </c>
      <c r="F35" s="2">
        <v>3.1</v>
      </c>
      <c r="G35" s="2">
        <v>20.66</v>
      </c>
      <c r="H35" s="1">
        <f t="shared" si="6"/>
        <v>3.1</v>
      </c>
      <c r="I35" s="4">
        <f t="shared" si="7"/>
        <v>24.986666666666665</v>
      </c>
      <c r="J35" s="4">
        <f t="shared" si="8"/>
        <v>19.634954084936208</v>
      </c>
      <c r="K35" s="38">
        <f t="shared" si="9"/>
        <v>1.2725604836446371</v>
      </c>
      <c r="L35" s="38">
        <f t="shared" si="0"/>
        <v>0.124</v>
      </c>
      <c r="M35" s="41">
        <f t="shared" si="10"/>
        <v>1.0262584545521267E-2</v>
      </c>
      <c r="N35" s="2">
        <v>3.1</v>
      </c>
      <c r="O35" s="2">
        <v>33.770000000000003</v>
      </c>
      <c r="P35" s="2">
        <v>3.1</v>
      </c>
      <c r="Q35" s="2">
        <v>32.56</v>
      </c>
      <c r="R35" s="2">
        <v>3.1</v>
      </c>
      <c r="S35" s="2">
        <v>22.61</v>
      </c>
      <c r="T35" s="8">
        <f t="shared" si="1"/>
        <v>3.1</v>
      </c>
      <c r="U35" s="5">
        <f t="shared" si="2"/>
        <v>29.646666666666672</v>
      </c>
      <c r="V35" s="4">
        <f t="shared" si="11"/>
        <v>19.634954084936208</v>
      </c>
      <c r="W35" s="38">
        <f t="shared" si="12"/>
        <v>1.5098923347832718</v>
      </c>
      <c r="X35" s="1">
        <f t="shared" si="13"/>
        <v>0.124</v>
      </c>
      <c r="Y35" s="38">
        <f t="shared" si="14"/>
        <v>1.2176551086961869E-2</v>
      </c>
      <c r="Z35" s="2">
        <v>3.1</v>
      </c>
      <c r="AA35" s="2">
        <v>22.56</v>
      </c>
      <c r="AB35" s="2">
        <v>3.1</v>
      </c>
      <c r="AC35" s="2">
        <v>24.95</v>
      </c>
      <c r="AF35" s="1">
        <f t="shared" si="15"/>
        <v>3.1</v>
      </c>
      <c r="AG35" s="4">
        <f t="shared" si="16"/>
        <v>23.754999999999999</v>
      </c>
      <c r="AH35" s="4">
        <f t="shared" si="17"/>
        <v>19.634954084936208</v>
      </c>
      <c r="AI35" s="38">
        <f t="shared" si="18"/>
        <v>1.2098322154073515</v>
      </c>
      <c r="AJ35" s="38">
        <f t="shared" si="19"/>
        <v>0.124</v>
      </c>
      <c r="AK35" s="38">
        <f t="shared" si="20"/>
        <v>9.7567114145754152E-3</v>
      </c>
      <c r="AL35" s="2">
        <v>3.1</v>
      </c>
      <c r="AM35" s="2">
        <v>27.99</v>
      </c>
      <c r="AN35" s="2">
        <v>3.1</v>
      </c>
      <c r="AO35" s="2">
        <v>27.83</v>
      </c>
      <c r="AP35" s="2">
        <v>3.1</v>
      </c>
      <c r="AQ35" s="2">
        <v>25.91</v>
      </c>
      <c r="AR35" s="1">
        <f t="shared" si="21"/>
        <v>3.1</v>
      </c>
      <c r="AS35" s="4">
        <f t="shared" si="22"/>
        <v>27.243333333333329</v>
      </c>
      <c r="AT35" s="4">
        <f t="shared" si="23"/>
        <v>19.634954084936208</v>
      </c>
      <c r="AU35" s="38">
        <f t="shared" si="24"/>
        <v>1.3874915732160644</v>
      </c>
      <c r="AV35" s="38">
        <f t="shared" si="25"/>
        <v>0.124</v>
      </c>
      <c r="AW35" s="38">
        <f t="shared" si="26"/>
        <v>1.1189448171097294E-2</v>
      </c>
    </row>
    <row r="36" spans="2:49" x14ac:dyDescent="0.25">
      <c r="B36" s="2">
        <v>3.2</v>
      </c>
      <c r="C36" s="2">
        <v>27.48</v>
      </c>
      <c r="D36" s="2">
        <v>3.2</v>
      </c>
      <c r="E36" s="2">
        <v>27.01</v>
      </c>
      <c r="F36" s="2">
        <v>3.2</v>
      </c>
      <c r="G36" s="2">
        <v>20.86</v>
      </c>
      <c r="H36" s="1">
        <f t="shared" si="6"/>
        <v>3.2000000000000006</v>
      </c>
      <c r="I36" s="4">
        <f t="shared" si="7"/>
        <v>25.116666666666664</v>
      </c>
      <c r="J36" s="4">
        <f t="shared" si="8"/>
        <v>19.634954084936208</v>
      </c>
      <c r="K36" s="38">
        <f t="shared" si="9"/>
        <v>1.27918132927726</v>
      </c>
      <c r="L36" s="38">
        <f t="shared" si="0"/>
        <v>0.12800000000000003</v>
      </c>
      <c r="M36" s="41">
        <f t="shared" si="10"/>
        <v>9.9936041349785922E-3</v>
      </c>
      <c r="N36" s="2">
        <v>3.2</v>
      </c>
      <c r="O36" s="2">
        <v>34.24</v>
      </c>
      <c r="P36" s="2">
        <v>3.2</v>
      </c>
      <c r="Q36" s="2">
        <v>31.79</v>
      </c>
      <c r="R36" s="2">
        <v>3.2</v>
      </c>
      <c r="S36" s="2">
        <v>20.2</v>
      </c>
      <c r="T36" s="8">
        <f t="shared" si="1"/>
        <v>3.2000000000000006</v>
      </c>
      <c r="U36" s="5">
        <f t="shared" si="2"/>
        <v>28.743333333333336</v>
      </c>
      <c r="V36" s="4">
        <f t="shared" si="11"/>
        <v>19.634954084936208</v>
      </c>
      <c r="W36" s="38">
        <f t="shared" si="12"/>
        <v>1.4638859459001745</v>
      </c>
      <c r="X36" s="1">
        <f t="shared" si="13"/>
        <v>0.12800000000000003</v>
      </c>
      <c r="Y36" s="38">
        <f t="shared" si="14"/>
        <v>1.1436608952345112E-2</v>
      </c>
      <c r="Z36" s="2">
        <v>3.2</v>
      </c>
      <c r="AA36" s="2">
        <v>22.92</v>
      </c>
      <c r="AB36" s="2">
        <v>3.2</v>
      </c>
      <c r="AC36" s="2">
        <v>24.82</v>
      </c>
      <c r="AF36" s="1">
        <f t="shared" si="15"/>
        <v>3.2</v>
      </c>
      <c r="AG36" s="4">
        <f t="shared" si="16"/>
        <v>23.87</v>
      </c>
      <c r="AH36" s="4">
        <f t="shared" si="17"/>
        <v>19.634954084936208</v>
      </c>
      <c r="AI36" s="38">
        <f t="shared" si="18"/>
        <v>1.2156891173131334</v>
      </c>
      <c r="AJ36" s="38">
        <f t="shared" si="19"/>
        <v>0.128</v>
      </c>
      <c r="AK36" s="38">
        <f t="shared" si="20"/>
        <v>9.4975712290088551E-3</v>
      </c>
      <c r="AL36" s="2">
        <v>3.2</v>
      </c>
      <c r="AM36" s="2">
        <v>29.44</v>
      </c>
      <c r="AN36" s="2">
        <v>3.2</v>
      </c>
      <c r="AO36" s="2">
        <v>25.3</v>
      </c>
      <c r="AP36" s="2">
        <v>3.2</v>
      </c>
      <c r="AQ36" s="2">
        <v>25.87</v>
      </c>
      <c r="AR36" s="1">
        <f t="shared" si="21"/>
        <v>3.2000000000000006</v>
      </c>
      <c r="AS36" s="4">
        <f t="shared" si="22"/>
        <v>26.87</v>
      </c>
      <c r="AT36" s="4">
        <f t="shared" si="23"/>
        <v>19.634954084936208</v>
      </c>
      <c r="AU36" s="38">
        <f t="shared" si="24"/>
        <v>1.368477862681353</v>
      </c>
      <c r="AV36" s="38">
        <f t="shared" si="25"/>
        <v>0.12800000000000003</v>
      </c>
      <c r="AW36" s="38">
        <f t="shared" si="26"/>
        <v>1.0691233302198067E-2</v>
      </c>
    </row>
    <row r="37" spans="2:49" x14ac:dyDescent="0.25">
      <c r="B37" s="2">
        <v>3.3</v>
      </c>
      <c r="C37" s="2">
        <v>22.94</v>
      </c>
      <c r="D37" s="2">
        <v>3.3</v>
      </c>
      <c r="E37" s="2">
        <v>29.15</v>
      </c>
      <c r="F37" s="2">
        <v>3.3</v>
      </c>
      <c r="G37" s="2">
        <v>22.24</v>
      </c>
      <c r="H37" s="1">
        <f t="shared" si="6"/>
        <v>3.2999999999999994</v>
      </c>
      <c r="I37" s="4">
        <f t="shared" si="7"/>
        <v>24.776666666666667</v>
      </c>
      <c r="J37" s="4">
        <f t="shared" si="8"/>
        <v>19.634954084936208</v>
      </c>
      <c r="K37" s="38">
        <f t="shared" si="9"/>
        <v>1.2618652714688618</v>
      </c>
      <c r="L37" s="38">
        <f t="shared" si="0"/>
        <v>0.13199999999999998</v>
      </c>
      <c r="M37" s="41">
        <f t="shared" si="10"/>
        <v>9.559585389915623E-3</v>
      </c>
      <c r="N37" s="2">
        <v>3.3</v>
      </c>
      <c r="O37" s="2">
        <v>34.590000000000003</v>
      </c>
      <c r="P37" s="2">
        <v>3.3</v>
      </c>
      <c r="Q37" s="2">
        <v>27.84</v>
      </c>
      <c r="R37" s="2">
        <v>3.3</v>
      </c>
      <c r="S37" s="2">
        <v>20.43</v>
      </c>
      <c r="T37" s="8">
        <f t="shared" si="1"/>
        <v>3.2999999999999994</v>
      </c>
      <c r="U37" s="5">
        <f t="shared" si="2"/>
        <v>27.620000000000005</v>
      </c>
      <c r="V37" s="4">
        <f t="shared" si="11"/>
        <v>19.634954084936208</v>
      </c>
      <c r="W37" s="38">
        <f t="shared" si="12"/>
        <v>1.4066750490234079</v>
      </c>
      <c r="X37" s="1">
        <f t="shared" si="13"/>
        <v>0.13199999999999998</v>
      </c>
      <c r="Y37" s="38">
        <f t="shared" si="14"/>
        <v>1.0656629159268243E-2</v>
      </c>
      <c r="Z37" s="2">
        <v>3.3</v>
      </c>
      <c r="AA37" s="2">
        <v>22.79</v>
      </c>
      <c r="AB37" s="2">
        <v>3.3</v>
      </c>
      <c r="AC37" s="2">
        <v>25.94</v>
      </c>
      <c r="AF37" s="1">
        <f t="shared" si="15"/>
        <v>3.3</v>
      </c>
      <c r="AG37" s="4">
        <f t="shared" si="16"/>
        <v>24.365000000000002</v>
      </c>
      <c r="AH37" s="4">
        <f t="shared" si="17"/>
        <v>19.634954084936208</v>
      </c>
      <c r="AI37" s="38">
        <f t="shared" si="18"/>
        <v>1.2408992602988898</v>
      </c>
      <c r="AJ37" s="38">
        <f t="shared" si="19"/>
        <v>0.13200000000000001</v>
      </c>
      <c r="AK37" s="38">
        <f t="shared" si="20"/>
        <v>9.4007519719612864E-3</v>
      </c>
      <c r="AL37" s="2">
        <v>3.3</v>
      </c>
      <c r="AM37" s="2">
        <v>30.34</v>
      </c>
      <c r="AN37" s="2">
        <v>3.3</v>
      </c>
      <c r="AO37" s="2">
        <v>24.75</v>
      </c>
      <c r="AP37" s="2">
        <v>3.3</v>
      </c>
      <c r="AQ37" s="2">
        <v>26.08</v>
      </c>
      <c r="AR37" s="1">
        <f t="shared" si="21"/>
        <v>3.2999999999999994</v>
      </c>
      <c r="AS37" s="4">
        <f t="shared" si="22"/>
        <v>27.056666666666668</v>
      </c>
      <c r="AT37" s="4">
        <f t="shared" si="23"/>
        <v>19.634954084936208</v>
      </c>
      <c r="AU37" s="38">
        <f t="shared" si="24"/>
        <v>1.3779847179487088</v>
      </c>
      <c r="AV37" s="38">
        <f t="shared" si="25"/>
        <v>0.13199999999999998</v>
      </c>
      <c r="AW37" s="38">
        <f t="shared" si="26"/>
        <v>1.0439278166278099E-2</v>
      </c>
    </row>
    <row r="38" spans="2:49" x14ac:dyDescent="0.25">
      <c r="B38" s="2">
        <v>3.4</v>
      </c>
      <c r="C38" s="2">
        <v>22.83</v>
      </c>
      <c r="D38" s="2">
        <v>3.4</v>
      </c>
      <c r="E38" s="2">
        <v>27.52</v>
      </c>
      <c r="F38" s="2">
        <v>3.4</v>
      </c>
      <c r="G38" s="2">
        <v>25.18</v>
      </c>
      <c r="H38" s="1">
        <f t="shared" si="6"/>
        <v>3.4</v>
      </c>
      <c r="I38" s="4">
        <f t="shared" si="7"/>
        <v>25.176666666666666</v>
      </c>
      <c r="J38" s="4">
        <f t="shared" si="8"/>
        <v>19.634954084936208</v>
      </c>
      <c r="K38" s="38">
        <f t="shared" si="9"/>
        <v>1.2822371041846246</v>
      </c>
      <c r="L38" s="38">
        <f t="shared" si="0"/>
        <v>0.13600000000000001</v>
      </c>
      <c r="M38" s="41">
        <f t="shared" si="10"/>
        <v>9.4282140013575329E-3</v>
      </c>
      <c r="N38" s="2">
        <v>3.4</v>
      </c>
      <c r="O38" s="2">
        <v>33.909999999999997</v>
      </c>
      <c r="P38" s="2">
        <v>3.4</v>
      </c>
      <c r="Q38" s="2">
        <v>28.41</v>
      </c>
      <c r="R38" s="2">
        <v>3.4</v>
      </c>
      <c r="S38" s="2">
        <v>19.59</v>
      </c>
      <c r="T38" s="8">
        <f t="shared" si="1"/>
        <v>3.4</v>
      </c>
      <c r="U38" s="5">
        <f t="shared" si="2"/>
        <v>27.303333333333331</v>
      </c>
      <c r="V38" s="4">
        <f t="shared" si="11"/>
        <v>19.634954084936208</v>
      </c>
      <c r="W38" s="38">
        <f t="shared" si="12"/>
        <v>1.390547348123429</v>
      </c>
      <c r="X38" s="1">
        <f t="shared" si="13"/>
        <v>0.13600000000000001</v>
      </c>
      <c r="Y38" s="38">
        <f t="shared" si="14"/>
        <v>1.0224612853848741E-2</v>
      </c>
      <c r="Z38" s="2">
        <v>3.4</v>
      </c>
      <c r="AA38" s="2">
        <v>21</v>
      </c>
      <c r="AB38" s="2">
        <v>3.4</v>
      </c>
      <c r="AC38" s="2">
        <v>26.5</v>
      </c>
      <c r="AF38" s="1">
        <f t="shared" si="15"/>
        <v>3.4</v>
      </c>
      <c r="AG38" s="4">
        <f t="shared" si="16"/>
        <v>23.75</v>
      </c>
      <c r="AH38" s="4">
        <f t="shared" si="17"/>
        <v>19.634954084936208</v>
      </c>
      <c r="AI38" s="38">
        <f t="shared" si="18"/>
        <v>1.2095775674984046</v>
      </c>
      <c r="AJ38" s="38">
        <f t="shared" si="19"/>
        <v>0.13600000000000001</v>
      </c>
      <c r="AK38" s="38">
        <f t="shared" si="20"/>
        <v>8.8939527021941519E-3</v>
      </c>
      <c r="AL38" s="2">
        <v>3.4</v>
      </c>
      <c r="AM38" s="2">
        <v>28.15</v>
      </c>
      <c r="AN38" s="2">
        <v>3.4</v>
      </c>
      <c r="AO38" s="2">
        <v>24.08</v>
      </c>
      <c r="AP38" s="2">
        <v>3.4</v>
      </c>
      <c r="AQ38" s="2">
        <v>25.73</v>
      </c>
      <c r="AR38" s="1">
        <f t="shared" si="21"/>
        <v>3.4</v>
      </c>
      <c r="AS38" s="4">
        <f t="shared" si="22"/>
        <v>25.986666666666665</v>
      </c>
      <c r="AT38" s="4">
        <f t="shared" si="23"/>
        <v>19.634954084936208</v>
      </c>
      <c r="AU38" s="38">
        <f t="shared" si="24"/>
        <v>1.3234900654340436</v>
      </c>
      <c r="AV38" s="38">
        <f t="shared" si="25"/>
        <v>0.13600000000000001</v>
      </c>
      <c r="AW38" s="38">
        <f t="shared" si="26"/>
        <v>9.7315445987797324E-3</v>
      </c>
    </row>
    <row r="39" spans="2:49" x14ac:dyDescent="0.25">
      <c r="B39" s="2">
        <v>3.5</v>
      </c>
      <c r="C39" s="2">
        <v>20.16</v>
      </c>
      <c r="D39" s="2">
        <v>3.5</v>
      </c>
      <c r="E39" s="2">
        <v>26.45</v>
      </c>
      <c r="F39" s="2">
        <v>3.5</v>
      </c>
      <c r="G39" s="2">
        <v>26.38</v>
      </c>
      <c r="H39" s="1">
        <f t="shared" si="6"/>
        <v>3.5</v>
      </c>
      <c r="I39" s="4">
        <f t="shared" si="7"/>
        <v>24.33</v>
      </c>
      <c r="J39" s="4">
        <f t="shared" si="8"/>
        <v>19.634954084936208</v>
      </c>
      <c r="K39" s="38">
        <f t="shared" si="9"/>
        <v>1.2391167249362602</v>
      </c>
      <c r="L39" s="38">
        <f t="shared" si="0"/>
        <v>0.14000000000000001</v>
      </c>
      <c r="M39" s="41">
        <f t="shared" si="10"/>
        <v>8.8508337495447151E-3</v>
      </c>
      <c r="N39" s="2">
        <v>3.5</v>
      </c>
      <c r="O39" s="2">
        <v>33.01</v>
      </c>
      <c r="P39" s="2">
        <v>3.5</v>
      </c>
      <c r="Q39" s="2">
        <v>29.38</v>
      </c>
      <c r="R39" s="2">
        <v>3.5</v>
      </c>
      <c r="S39" s="2">
        <v>20.420000000000002</v>
      </c>
      <c r="T39" s="8">
        <f t="shared" si="1"/>
        <v>3.5</v>
      </c>
      <c r="U39" s="5">
        <f t="shared" si="2"/>
        <v>27.603333333333335</v>
      </c>
      <c r="V39" s="4">
        <f t="shared" si="11"/>
        <v>19.634954084936208</v>
      </c>
      <c r="W39" s="38">
        <f t="shared" si="12"/>
        <v>1.4058262226602511</v>
      </c>
      <c r="X39" s="1">
        <f t="shared" si="13"/>
        <v>0.14000000000000001</v>
      </c>
      <c r="Y39" s="38">
        <f t="shared" si="14"/>
        <v>1.004161587614465E-2</v>
      </c>
      <c r="Z39" s="2">
        <v>3.5</v>
      </c>
      <c r="AA39" s="2">
        <v>20.14</v>
      </c>
      <c r="AB39" s="2">
        <v>3.5</v>
      </c>
      <c r="AC39" s="2">
        <v>26.37</v>
      </c>
      <c r="AF39" s="1">
        <f t="shared" si="15"/>
        <v>3.5</v>
      </c>
      <c r="AG39" s="4">
        <f t="shared" si="16"/>
        <v>23.255000000000003</v>
      </c>
      <c r="AH39" s="4">
        <f t="shared" si="17"/>
        <v>19.634954084936208</v>
      </c>
      <c r="AI39" s="38">
        <f t="shared" si="18"/>
        <v>1.1843674245126485</v>
      </c>
      <c r="AJ39" s="38">
        <f t="shared" si="19"/>
        <v>0.14000000000000001</v>
      </c>
      <c r="AK39" s="38">
        <f t="shared" si="20"/>
        <v>8.4597673179474895E-3</v>
      </c>
      <c r="AL39" s="2">
        <v>3.5</v>
      </c>
      <c r="AM39" s="2">
        <v>25.23</v>
      </c>
      <c r="AN39" s="2">
        <v>3.5</v>
      </c>
      <c r="AO39" s="2">
        <v>23.95</v>
      </c>
      <c r="AP39" s="2">
        <v>3.5</v>
      </c>
      <c r="AQ39" s="2">
        <v>24.48</v>
      </c>
      <c r="AR39" s="1">
        <f t="shared" si="21"/>
        <v>3.5</v>
      </c>
      <c r="AS39" s="4">
        <f t="shared" si="22"/>
        <v>24.553333333333331</v>
      </c>
      <c r="AT39" s="4">
        <f t="shared" si="23"/>
        <v>19.634954084936208</v>
      </c>
      <c r="AU39" s="38">
        <f t="shared" si="24"/>
        <v>1.2504909982025609</v>
      </c>
      <c r="AV39" s="38">
        <f t="shared" si="25"/>
        <v>0.14000000000000001</v>
      </c>
      <c r="AW39" s="38">
        <f t="shared" si="26"/>
        <v>8.9320785585897192E-3</v>
      </c>
    </row>
    <row r="40" spans="2:49" x14ac:dyDescent="0.25">
      <c r="B40" s="2">
        <v>3.6</v>
      </c>
      <c r="C40" s="2">
        <v>20.45</v>
      </c>
      <c r="D40" s="2">
        <v>3.6</v>
      </c>
      <c r="E40" s="2">
        <v>24.88</v>
      </c>
      <c r="F40" s="2">
        <v>3.6</v>
      </c>
      <c r="G40" s="2">
        <v>27.5</v>
      </c>
      <c r="H40" s="1">
        <f t="shared" si="6"/>
        <v>3.6</v>
      </c>
      <c r="I40" s="4">
        <f t="shared" si="7"/>
        <v>24.276666666666667</v>
      </c>
      <c r="J40" s="4">
        <f t="shared" si="8"/>
        <v>19.634954084936208</v>
      </c>
      <c r="K40" s="38">
        <f t="shared" si="9"/>
        <v>1.2364004805741586</v>
      </c>
      <c r="L40" s="38">
        <f t="shared" si="0"/>
        <v>0.14400000000000002</v>
      </c>
      <c r="M40" s="41">
        <f t="shared" si="10"/>
        <v>8.586114448431657E-3</v>
      </c>
      <c r="N40" s="2">
        <v>3.6</v>
      </c>
      <c r="O40" s="2">
        <v>31.01</v>
      </c>
      <c r="P40" s="2">
        <v>3.6</v>
      </c>
      <c r="Q40" s="2">
        <v>30.83</v>
      </c>
      <c r="R40" s="2">
        <v>3.6</v>
      </c>
      <c r="S40" s="2">
        <v>20.239999999999998</v>
      </c>
      <c r="T40" s="8">
        <f t="shared" si="1"/>
        <v>3.6</v>
      </c>
      <c r="U40" s="5">
        <f t="shared" si="2"/>
        <v>27.36</v>
      </c>
      <c r="V40" s="4">
        <f t="shared" si="11"/>
        <v>19.634954084936208</v>
      </c>
      <c r="W40" s="38">
        <f t="shared" si="12"/>
        <v>1.3934333577581619</v>
      </c>
      <c r="X40" s="1">
        <f t="shared" si="13"/>
        <v>0.14400000000000002</v>
      </c>
      <c r="Y40" s="38">
        <f t="shared" si="14"/>
        <v>9.6766205399872341E-3</v>
      </c>
      <c r="Z40" s="2">
        <v>3.6</v>
      </c>
      <c r="AA40" s="2">
        <v>20.3</v>
      </c>
      <c r="AB40" s="2">
        <v>3.6</v>
      </c>
      <c r="AC40" s="2">
        <v>24.56</v>
      </c>
      <c r="AF40" s="1">
        <f t="shared" si="15"/>
        <v>3.6</v>
      </c>
      <c r="AG40" s="4">
        <f t="shared" si="16"/>
        <v>22.43</v>
      </c>
      <c r="AH40" s="4">
        <f t="shared" si="17"/>
        <v>19.634954084936208</v>
      </c>
      <c r="AI40" s="38">
        <f t="shared" si="18"/>
        <v>1.1423505195363879</v>
      </c>
      <c r="AJ40" s="38">
        <f t="shared" si="19"/>
        <v>0.14400000000000002</v>
      </c>
      <c r="AK40" s="38">
        <f t="shared" si="20"/>
        <v>7.9329897190026939E-3</v>
      </c>
      <c r="AL40" s="2">
        <v>3.6</v>
      </c>
      <c r="AM40" s="2">
        <v>24.43</v>
      </c>
      <c r="AN40" s="2">
        <v>3.6</v>
      </c>
      <c r="AO40" s="2">
        <v>24.34</v>
      </c>
      <c r="AP40" s="2">
        <v>3.6</v>
      </c>
      <c r="AQ40" s="2">
        <v>25.99</v>
      </c>
      <c r="AR40" s="1">
        <f t="shared" si="21"/>
        <v>3.6</v>
      </c>
      <c r="AS40" s="4">
        <f t="shared" si="22"/>
        <v>24.919999999999998</v>
      </c>
      <c r="AT40" s="4">
        <f t="shared" si="23"/>
        <v>19.634954084936208</v>
      </c>
      <c r="AU40" s="38">
        <f t="shared" si="24"/>
        <v>1.2691651781920101</v>
      </c>
      <c r="AV40" s="38">
        <f t="shared" si="25"/>
        <v>0.14400000000000002</v>
      </c>
      <c r="AW40" s="38">
        <f t="shared" si="26"/>
        <v>8.813647070777848E-3</v>
      </c>
    </row>
    <row r="41" spans="2:49" x14ac:dyDescent="0.25">
      <c r="B41" s="2">
        <v>3.7</v>
      </c>
      <c r="C41" s="2">
        <v>21.27</v>
      </c>
      <c r="D41" s="2">
        <v>3.7</v>
      </c>
      <c r="E41" s="2">
        <v>23.35</v>
      </c>
      <c r="F41" s="2">
        <v>3.7</v>
      </c>
      <c r="G41" s="2">
        <v>26.74</v>
      </c>
      <c r="H41" s="1">
        <f t="shared" si="6"/>
        <v>3.7000000000000006</v>
      </c>
      <c r="I41" s="4">
        <f t="shared" si="7"/>
        <v>23.786666666666665</v>
      </c>
      <c r="J41" s="4">
        <f t="shared" si="8"/>
        <v>19.634954084936208</v>
      </c>
      <c r="K41" s="38">
        <f t="shared" si="9"/>
        <v>1.2114449854973495</v>
      </c>
      <c r="L41" s="38">
        <f t="shared" si="0"/>
        <v>0.14800000000000002</v>
      </c>
      <c r="M41" s="41">
        <f t="shared" si="10"/>
        <v>8.1854390911983051E-3</v>
      </c>
      <c r="N41" s="2">
        <v>3.7</v>
      </c>
      <c r="O41" s="2">
        <v>30.99</v>
      </c>
      <c r="P41" s="2">
        <v>3.7</v>
      </c>
      <c r="Q41" s="2">
        <v>30.94</v>
      </c>
      <c r="R41" s="2">
        <v>3.7</v>
      </c>
      <c r="S41" s="2">
        <v>18.47</v>
      </c>
      <c r="T41" s="8">
        <f t="shared" si="1"/>
        <v>3.7000000000000006</v>
      </c>
      <c r="U41" s="5">
        <f t="shared" si="2"/>
        <v>26.8</v>
      </c>
      <c r="V41" s="4">
        <f t="shared" si="11"/>
        <v>19.634954084936208</v>
      </c>
      <c r="W41" s="38">
        <f t="shared" si="12"/>
        <v>1.3649127919560944</v>
      </c>
      <c r="X41" s="1">
        <f t="shared" si="13"/>
        <v>0.14800000000000002</v>
      </c>
      <c r="Y41" s="38">
        <f t="shared" si="14"/>
        <v>9.2223837294330702E-3</v>
      </c>
      <c r="Z41" s="2">
        <v>3.7</v>
      </c>
      <c r="AA41" s="2">
        <v>20.9</v>
      </c>
      <c r="AB41" s="2">
        <v>3.7</v>
      </c>
      <c r="AC41" s="2">
        <v>24.8</v>
      </c>
      <c r="AF41" s="1">
        <f t="shared" si="15"/>
        <v>3.7</v>
      </c>
      <c r="AG41" s="4">
        <f t="shared" si="16"/>
        <v>22.85</v>
      </c>
      <c r="AH41" s="4">
        <f t="shared" si="17"/>
        <v>19.634954084936208</v>
      </c>
      <c r="AI41" s="38">
        <f t="shared" si="18"/>
        <v>1.1637409438879387</v>
      </c>
      <c r="AJ41" s="38">
        <f t="shared" si="19"/>
        <v>0.14800000000000002</v>
      </c>
      <c r="AK41" s="38">
        <f t="shared" si="20"/>
        <v>7.8631144857293136E-3</v>
      </c>
      <c r="AL41" s="2">
        <v>3.7</v>
      </c>
      <c r="AM41" s="2">
        <v>25.58</v>
      </c>
      <c r="AN41" s="2">
        <v>3.7</v>
      </c>
      <c r="AO41" s="2">
        <v>26.13</v>
      </c>
      <c r="AP41" s="2">
        <v>3.7</v>
      </c>
      <c r="AQ41" s="2">
        <v>27.81</v>
      </c>
      <c r="AR41" s="1">
        <f t="shared" si="21"/>
        <v>3.7000000000000006</v>
      </c>
      <c r="AS41" s="4">
        <f t="shared" si="22"/>
        <v>26.506666666666664</v>
      </c>
      <c r="AT41" s="4">
        <f t="shared" si="23"/>
        <v>19.634954084936208</v>
      </c>
      <c r="AU41" s="38">
        <f t="shared" si="24"/>
        <v>1.3499734479645351</v>
      </c>
      <c r="AV41" s="38">
        <f t="shared" si="25"/>
        <v>0.14800000000000002</v>
      </c>
      <c r="AW41" s="38">
        <f t="shared" si="26"/>
        <v>9.1214422159765877E-3</v>
      </c>
    </row>
    <row r="42" spans="2:49" x14ac:dyDescent="0.25">
      <c r="B42" s="2">
        <v>3.8</v>
      </c>
      <c r="C42" s="2">
        <v>21.74</v>
      </c>
      <c r="D42" s="2">
        <v>3.8</v>
      </c>
      <c r="E42" s="2">
        <v>22.8</v>
      </c>
      <c r="F42" s="2">
        <v>3.8</v>
      </c>
      <c r="G42" s="2">
        <v>24.72</v>
      </c>
      <c r="H42" s="1">
        <f t="shared" si="6"/>
        <v>3.7999999999999994</v>
      </c>
      <c r="I42" s="4">
        <f t="shared" si="7"/>
        <v>23.086666666666662</v>
      </c>
      <c r="J42" s="4">
        <f t="shared" si="8"/>
        <v>19.634954084936208</v>
      </c>
      <c r="K42" s="38">
        <f t="shared" si="9"/>
        <v>1.1757942782447648</v>
      </c>
      <c r="L42" s="38">
        <f t="shared" si="0"/>
        <v>0.15199999999999997</v>
      </c>
      <c r="M42" s="41">
        <f t="shared" si="10"/>
        <v>7.7354886726629284E-3</v>
      </c>
      <c r="N42" s="2">
        <v>3.8</v>
      </c>
      <c r="O42" s="2">
        <v>31.79</v>
      </c>
      <c r="P42" s="2">
        <v>3.8</v>
      </c>
      <c r="Q42" s="2">
        <v>30.7</v>
      </c>
      <c r="R42" s="2">
        <v>3.8</v>
      </c>
      <c r="S42" s="2">
        <v>18.89</v>
      </c>
      <c r="T42" s="8">
        <f t="shared" si="1"/>
        <v>3.7999999999999994</v>
      </c>
      <c r="U42" s="5">
        <f t="shared" si="2"/>
        <v>27.126666666666665</v>
      </c>
      <c r="V42" s="4">
        <f t="shared" si="11"/>
        <v>19.634954084936208</v>
      </c>
      <c r="W42" s="38">
        <f t="shared" si="12"/>
        <v>1.3815497886739672</v>
      </c>
      <c r="X42" s="1">
        <f t="shared" si="13"/>
        <v>0.15199999999999997</v>
      </c>
      <c r="Y42" s="38">
        <f t="shared" si="14"/>
        <v>9.08914334653926E-3</v>
      </c>
      <c r="Z42" s="2">
        <v>3.8</v>
      </c>
      <c r="AA42" s="2">
        <v>22.41</v>
      </c>
      <c r="AB42" s="2">
        <v>3.8</v>
      </c>
      <c r="AC42" s="2">
        <v>25.08</v>
      </c>
      <c r="AF42" s="1">
        <f t="shared" si="15"/>
        <v>3.8</v>
      </c>
      <c r="AG42" s="4">
        <f t="shared" si="16"/>
        <v>23.744999999999997</v>
      </c>
      <c r="AH42" s="4">
        <f t="shared" si="17"/>
        <v>19.634954084936208</v>
      </c>
      <c r="AI42" s="38">
        <f t="shared" si="18"/>
        <v>1.2093229195894575</v>
      </c>
      <c r="AJ42" s="38">
        <f t="shared" si="19"/>
        <v>0.152</v>
      </c>
      <c r="AK42" s="38">
        <f t="shared" si="20"/>
        <v>7.9560718394043259E-3</v>
      </c>
      <c r="AL42" s="2">
        <v>3.8</v>
      </c>
      <c r="AM42" s="2">
        <v>28.61</v>
      </c>
      <c r="AN42" s="2">
        <v>3.8</v>
      </c>
      <c r="AO42" s="2">
        <v>26.94</v>
      </c>
      <c r="AP42" s="2">
        <v>3.8</v>
      </c>
      <c r="AQ42" s="2">
        <v>26.68</v>
      </c>
      <c r="AR42" s="1">
        <f t="shared" si="21"/>
        <v>3.7999999999999994</v>
      </c>
      <c r="AS42" s="4">
        <f t="shared" si="22"/>
        <v>27.409999999999997</v>
      </c>
      <c r="AT42" s="4">
        <f t="shared" si="23"/>
        <v>19.634954084936208</v>
      </c>
      <c r="AU42" s="38">
        <f t="shared" si="24"/>
        <v>1.3959798368476322</v>
      </c>
      <c r="AV42" s="38">
        <f t="shared" si="25"/>
        <v>0.15199999999999997</v>
      </c>
      <c r="AW42" s="38">
        <f t="shared" si="26"/>
        <v>9.1840778739975815E-3</v>
      </c>
    </row>
    <row r="43" spans="2:49" x14ac:dyDescent="0.25">
      <c r="B43" s="2">
        <v>3.9</v>
      </c>
      <c r="C43" s="2">
        <v>21.43</v>
      </c>
      <c r="D43" s="2">
        <v>3.9</v>
      </c>
      <c r="E43" s="2">
        <v>23.55</v>
      </c>
      <c r="F43" s="2">
        <v>3.9</v>
      </c>
      <c r="G43" s="2">
        <v>23.84</v>
      </c>
      <c r="H43" s="1">
        <f t="shared" si="6"/>
        <v>3.9</v>
      </c>
      <c r="I43" s="4">
        <f t="shared" si="7"/>
        <v>22.94</v>
      </c>
      <c r="J43" s="4">
        <f t="shared" si="8"/>
        <v>19.634954084936208</v>
      </c>
      <c r="K43" s="38">
        <f t="shared" si="9"/>
        <v>1.1683246062489854</v>
      </c>
      <c r="L43" s="38">
        <f t="shared" si="0"/>
        <v>0.156</v>
      </c>
      <c r="M43" s="41">
        <f t="shared" si="10"/>
        <v>7.4892602964678548E-3</v>
      </c>
      <c r="N43" s="2">
        <v>3.9</v>
      </c>
      <c r="O43" s="2">
        <v>33.11</v>
      </c>
      <c r="P43" s="2">
        <v>3.9</v>
      </c>
      <c r="Q43" s="2">
        <v>31.93</v>
      </c>
      <c r="R43" s="2">
        <v>3.9</v>
      </c>
      <c r="S43" s="2">
        <v>22.11</v>
      </c>
      <c r="T43" s="8">
        <f t="shared" si="1"/>
        <v>3.9</v>
      </c>
      <c r="U43" s="5">
        <f t="shared" si="2"/>
        <v>29.049999999999997</v>
      </c>
      <c r="V43" s="4">
        <f t="shared" si="11"/>
        <v>19.634954084936208</v>
      </c>
      <c r="W43" s="38">
        <f t="shared" si="12"/>
        <v>1.479504350982259</v>
      </c>
      <c r="X43" s="1">
        <f t="shared" si="13"/>
        <v>0.156</v>
      </c>
      <c r="Y43" s="38">
        <f t="shared" si="14"/>
        <v>9.4840022498862767E-3</v>
      </c>
      <c r="Z43" s="2">
        <v>3.9</v>
      </c>
      <c r="AA43" s="2">
        <v>22.01</v>
      </c>
      <c r="AB43" s="2">
        <v>3.9</v>
      </c>
      <c r="AC43" s="2">
        <v>25.87</v>
      </c>
      <c r="AF43" s="1">
        <f t="shared" si="15"/>
        <v>3.9</v>
      </c>
      <c r="AG43" s="4">
        <f t="shared" si="16"/>
        <v>23.94</v>
      </c>
      <c r="AH43" s="4">
        <f t="shared" si="17"/>
        <v>19.634954084936208</v>
      </c>
      <c r="AI43" s="38">
        <f t="shared" si="18"/>
        <v>1.2192541880383918</v>
      </c>
      <c r="AJ43" s="38">
        <f t="shared" si="19"/>
        <v>0.156</v>
      </c>
      <c r="AK43" s="38">
        <f t="shared" si="20"/>
        <v>7.8157319746050766E-3</v>
      </c>
      <c r="AL43" s="2">
        <v>3.9</v>
      </c>
      <c r="AM43" s="2">
        <v>27.43</v>
      </c>
      <c r="AN43" s="2">
        <v>3.9</v>
      </c>
      <c r="AO43" s="2">
        <v>26.5</v>
      </c>
      <c r="AP43" s="2">
        <v>3.9</v>
      </c>
      <c r="AQ43" s="2">
        <v>26.28</v>
      </c>
      <c r="AR43" s="1">
        <f t="shared" si="21"/>
        <v>3.9</v>
      </c>
      <c r="AS43" s="4">
        <f t="shared" si="22"/>
        <v>26.736666666666668</v>
      </c>
      <c r="AT43" s="4">
        <f t="shared" si="23"/>
        <v>19.634954084936208</v>
      </c>
      <c r="AU43" s="38">
        <f t="shared" si="24"/>
        <v>1.3616872517760987</v>
      </c>
      <c r="AV43" s="38">
        <f t="shared" si="25"/>
        <v>0.156</v>
      </c>
      <c r="AW43" s="38">
        <f t="shared" si="26"/>
        <v>8.7287644344621711E-3</v>
      </c>
    </row>
    <row r="44" spans="2:49" x14ac:dyDescent="0.25">
      <c r="B44" s="2">
        <v>4</v>
      </c>
      <c r="C44" s="2">
        <v>24.11</v>
      </c>
      <c r="D44" s="2">
        <v>4</v>
      </c>
      <c r="E44" s="2">
        <v>25.19</v>
      </c>
      <c r="F44" s="2">
        <v>4</v>
      </c>
      <c r="G44" s="2">
        <v>20.46</v>
      </c>
      <c r="H44" s="1">
        <f t="shared" si="6"/>
        <v>4</v>
      </c>
      <c r="I44" s="4">
        <f t="shared" si="7"/>
        <v>23.25333333333333</v>
      </c>
      <c r="J44" s="4">
        <f t="shared" si="8"/>
        <v>19.634954084936208</v>
      </c>
      <c r="K44" s="38">
        <f t="shared" si="9"/>
        <v>1.1842825418763325</v>
      </c>
      <c r="L44" s="38">
        <f t="shared" si="0"/>
        <v>0.16</v>
      </c>
      <c r="M44" s="41">
        <f t="shared" si="10"/>
        <v>7.4017658867270774E-3</v>
      </c>
      <c r="N44" s="2">
        <v>4</v>
      </c>
      <c r="O44" s="2">
        <v>32.22</v>
      </c>
      <c r="P44" s="2">
        <v>4</v>
      </c>
      <c r="Q44" s="2">
        <v>32.340000000000003</v>
      </c>
      <c r="R44" s="2">
        <v>4</v>
      </c>
      <c r="S44" s="2">
        <v>23.38</v>
      </c>
      <c r="T44" s="8">
        <f t="shared" si="1"/>
        <v>4</v>
      </c>
      <c r="U44" s="5">
        <f t="shared" si="2"/>
        <v>29.313333333333333</v>
      </c>
      <c r="V44" s="4">
        <f t="shared" si="11"/>
        <v>19.634954084936208</v>
      </c>
      <c r="W44" s="38">
        <f t="shared" si="12"/>
        <v>1.4929158075201361</v>
      </c>
      <c r="X44" s="1">
        <f t="shared" si="13"/>
        <v>0.16</v>
      </c>
      <c r="Y44" s="38">
        <f t="shared" si="14"/>
        <v>9.3307237970008498E-3</v>
      </c>
      <c r="Z44" s="2">
        <v>4</v>
      </c>
      <c r="AA44" s="2">
        <v>20.85</v>
      </c>
      <c r="AB44" s="2">
        <v>4</v>
      </c>
      <c r="AC44" s="2">
        <v>27.36</v>
      </c>
      <c r="AF44" s="1">
        <f t="shared" si="15"/>
        <v>4</v>
      </c>
      <c r="AG44" s="4">
        <f t="shared" si="16"/>
        <v>24.105</v>
      </c>
      <c r="AH44" s="4">
        <f t="shared" si="17"/>
        <v>19.634954084936208</v>
      </c>
      <c r="AI44" s="38">
        <f t="shared" si="18"/>
        <v>1.227657569033644</v>
      </c>
      <c r="AJ44" s="38">
        <f t="shared" si="19"/>
        <v>0.16</v>
      </c>
      <c r="AK44" s="38">
        <f t="shared" si="20"/>
        <v>7.6728598064602751E-3</v>
      </c>
      <c r="AL44" s="2">
        <v>4</v>
      </c>
      <c r="AM44" s="2">
        <v>27.27</v>
      </c>
      <c r="AN44" s="2">
        <v>4</v>
      </c>
      <c r="AO44" s="2">
        <v>25.96</v>
      </c>
      <c r="AP44" s="2">
        <v>4</v>
      </c>
      <c r="AQ44" s="2">
        <v>26.48</v>
      </c>
      <c r="AR44" s="1">
        <f t="shared" si="21"/>
        <v>4</v>
      </c>
      <c r="AS44" s="4">
        <f t="shared" si="22"/>
        <v>26.570000000000004</v>
      </c>
      <c r="AT44" s="4">
        <f t="shared" si="23"/>
        <v>19.634954084936208</v>
      </c>
      <c r="AU44" s="38">
        <f t="shared" si="24"/>
        <v>1.353198988144531</v>
      </c>
      <c r="AV44" s="38">
        <f t="shared" si="25"/>
        <v>0.16</v>
      </c>
      <c r="AW44" s="38">
        <f t="shared" si="26"/>
        <v>8.4574936759033176E-3</v>
      </c>
    </row>
    <row r="45" spans="2:49" x14ac:dyDescent="0.25">
      <c r="B45" s="2">
        <v>4.0999999999999996</v>
      </c>
      <c r="C45" s="2">
        <v>23.43</v>
      </c>
      <c r="D45" s="2">
        <v>4.0999999999999996</v>
      </c>
      <c r="E45" s="2">
        <v>24.65</v>
      </c>
      <c r="F45" s="2">
        <v>4.0999999999999996</v>
      </c>
      <c r="G45" s="2">
        <v>19.02</v>
      </c>
      <c r="H45" s="1">
        <f t="shared" si="6"/>
        <v>4.0999999999999996</v>
      </c>
      <c r="I45" s="4">
        <f t="shared" si="7"/>
        <v>22.366666666666664</v>
      </c>
      <c r="J45" s="4">
        <f t="shared" si="8"/>
        <v>19.634954084936208</v>
      </c>
      <c r="K45" s="38">
        <f t="shared" si="9"/>
        <v>1.139124979356392</v>
      </c>
      <c r="L45" s="38">
        <f t="shared" si="0"/>
        <v>0.16399999999999998</v>
      </c>
      <c r="M45" s="41">
        <f t="shared" si="10"/>
        <v>6.9458840204658055E-3</v>
      </c>
      <c r="N45" s="2">
        <v>4.0999999999999996</v>
      </c>
      <c r="O45" s="2">
        <v>31.02</v>
      </c>
      <c r="P45" s="2">
        <v>4.0999999999999996</v>
      </c>
      <c r="Q45" s="2">
        <v>31.43</v>
      </c>
      <c r="R45" s="2">
        <v>4.0999999999999996</v>
      </c>
      <c r="S45" s="2">
        <v>22.89</v>
      </c>
      <c r="T45" s="8">
        <f t="shared" si="1"/>
        <v>4.0999999999999996</v>
      </c>
      <c r="U45" s="5">
        <f t="shared" si="2"/>
        <v>28.446666666666669</v>
      </c>
      <c r="V45" s="4">
        <f t="shared" si="11"/>
        <v>19.634954084936208</v>
      </c>
      <c r="W45" s="38">
        <f t="shared" si="12"/>
        <v>1.4487768366359839</v>
      </c>
      <c r="X45" s="1">
        <f t="shared" si="13"/>
        <v>0.16399999999999998</v>
      </c>
      <c r="Y45" s="38">
        <f t="shared" si="14"/>
        <v>8.8340051014389274E-3</v>
      </c>
      <c r="Z45" s="2">
        <v>4.0999999999999996</v>
      </c>
      <c r="AA45" s="2">
        <v>22.07</v>
      </c>
      <c r="AB45" s="2">
        <v>4.0999999999999996</v>
      </c>
      <c r="AC45" s="2">
        <v>26.99</v>
      </c>
      <c r="AF45" s="1">
        <f t="shared" si="15"/>
        <v>4.0999999999999996</v>
      </c>
      <c r="AG45" s="4">
        <f t="shared" si="16"/>
        <v>24.53</v>
      </c>
      <c r="AH45" s="4">
        <f t="shared" si="17"/>
        <v>19.634954084936208</v>
      </c>
      <c r="AI45" s="38">
        <f t="shared" si="18"/>
        <v>1.2493026412941417</v>
      </c>
      <c r="AJ45" s="38">
        <f t="shared" si="19"/>
        <v>0.16399999999999998</v>
      </c>
      <c r="AK45" s="38">
        <f t="shared" si="20"/>
        <v>7.6176990322813533E-3</v>
      </c>
      <c r="AL45" s="2">
        <v>4.0999999999999996</v>
      </c>
      <c r="AM45" s="2">
        <v>30.12</v>
      </c>
      <c r="AN45" s="2">
        <v>4.0999999999999996</v>
      </c>
      <c r="AO45" s="2">
        <v>26.12</v>
      </c>
      <c r="AP45" s="2">
        <v>4.0999999999999996</v>
      </c>
      <c r="AQ45" s="2">
        <v>26.49</v>
      </c>
      <c r="AR45" s="1">
        <f t="shared" si="21"/>
        <v>4.0999999999999996</v>
      </c>
      <c r="AS45" s="4">
        <f t="shared" si="22"/>
        <v>27.576666666666668</v>
      </c>
      <c r="AT45" s="4">
        <f t="shared" si="23"/>
        <v>19.634954084936208</v>
      </c>
      <c r="AU45" s="38">
        <f t="shared" si="24"/>
        <v>1.4044681004792001</v>
      </c>
      <c r="AV45" s="38">
        <f t="shared" si="25"/>
        <v>0.16399999999999998</v>
      </c>
      <c r="AW45" s="38">
        <f t="shared" si="26"/>
        <v>8.5638298809707341E-3</v>
      </c>
    </row>
    <row r="46" spans="2:49" x14ac:dyDescent="0.25">
      <c r="B46" s="2">
        <v>4.2</v>
      </c>
      <c r="C46" s="2">
        <v>22.74</v>
      </c>
      <c r="D46" s="2">
        <v>4.2</v>
      </c>
      <c r="E46" s="2">
        <v>21.28</v>
      </c>
      <c r="F46" s="2">
        <v>4.2</v>
      </c>
      <c r="G46" s="2">
        <v>20.55</v>
      </c>
      <c r="H46" s="1">
        <f t="shared" si="6"/>
        <v>4.2</v>
      </c>
      <c r="I46" s="4">
        <f t="shared" si="7"/>
        <v>21.52333333333333</v>
      </c>
      <c r="J46" s="4">
        <f t="shared" si="8"/>
        <v>19.634954084936208</v>
      </c>
      <c r="K46" s="38">
        <f t="shared" si="9"/>
        <v>1.0961743653806593</v>
      </c>
      <c r="L46" s="38">
        <f t="shared" si="0"/>
        <v>0.16800000000000001</v>
      </c>
      <c r="M46" s="41">
        <f t="shared" si="10"/>
        <v>6.5248474129801139E-3</v>
      </c>
      <c r="N46" s="2">
        <v>4.2</v>
      </c>
      <c r="O46" s="2">
        <v>30.99</v>
      </c>
      <c r="P46" s="2">
        <v>4.2</v>
      </c>
      <c r="Q46" s="2">
        <v>32.4</v>
      </c>
      <c r="R46" s="2">
        <v>4.2</v>
      </c>
      <c r="S46" s="2">
        <v>22.27</v>
      </c>
      <c r="T46" s="8">
        <f t="shared" si="1"/>
        <v>4.2</v>
      </c>
      <c r="U46" s="5">
        <f t="shared" si="2"/>
        <v>28.553333333333331</v>
      </c>
      <c r="V46" s="4">
        <f t="shared" si="11"/>
        <v>19.634954084936208</v>
      </c>
      <c r="W46" s="38">
        <f t="shared" si="12"/>
        <v>1.4542093253601871</v>
      </c>
      <c r="X46" s="1">
        <f t="shared" si="13"/>
        <v>0.16800000000000001</v>
      </c>
      <c r="Y46" s="38">
        <f t="shared" si="14"/>
        <v>8.6560078890487325E-3</v>
      </c>
      <c r="Z46" s="2">
        <v>4.2</v>
      </c>
      <c r="AA46" s="2">
        <v>22.27</v>
      </c>
      <c r="AB46" s="2">
        <v>4.2</v>
      </c>
      <c r="AC46" s="2">
        <v>26.83</v>
      </c>
      <c r="AF46" s="1">
        <f t="shared" si="15"/>
        <v>4.2</v>
      </c>
      <c r="AG46" s="4">
        <f t="shared" si="16"/>
        <v>24.549999999999997</v>
      </c>
      <c r="AH46" s="4">
        <f t="shared" si="17"/>
        <v>19.634954084936208</v>
      </c>
      <c r="AI46" s="38">
        <f t="shared" si="18"/>
        <v>1.2503212329299296</v>
      </c>
      <c r="AJ46" s="38">
        <f t="shared" si="19"/>
        <v>0.16800000000000001</v>
      </c>
      <c r="AK46" s="38">
        <f t="shared" si="20"/>
        <v>7.4423882912495812E-3</v>
      </c>
      <c r="AL46" s="2">
        <v>4.2</v>
      </c>
      <c r="AM46" s="2">
        <v>28.4</v>
      </c>
      <c r="AN46" s="2">
        <v>4.2</v>
      </c>
      <c r="AO46" s="2">
        <v>27.64</v>
      </c>
      <c r="AP46" s="2">
        <v>4.2</v>
      </c>
      <c r="AQ46" s="2">
        <v>26.02</v>
      </c>
      <c r="AR46" s="1">
        <f t="shared" si="21"/>
        <v>4.2</v>
      </c>
      <c r="AS46" s="4">
        <f t="shared" si="22"/>
        <v>27.353333333333335</v>
      </c>
      <c r="AT46" s="4">
        <f t="shared" si="23"/>
        <v>19.634954084936208</v>
      </c>
      <c r="AU46" s="38">
        <f t="shared" si="24"/>
        <v>1.3930938272128994</v>
      </c>
      <c r="AV46" s="38">
        <f t="shared" si="25"/>
        <v>0.16800000000000001</v>
      </c>
      <c r="AW46" s="38">
        <f t="shared" si="26"/>
        <v>8.2922251619815448E-3</v>
      </c>
    </row>
    <row r="47" spans="2:49" x14ac:dyDescent="0.25">
      <c r="B47" s="2">
        <v>4.3</v>
      </c>
      <c r="C47" s="2">
        <v>22.8</v>
      </c>
      <c r="D47" s="2">
        <v>4.3</v>
      </c>
      <c r="E47" s="2">
        <v>22.21</v>
      </c>
      <c r="F47" s="2">
        <v>4.3</v>
      </c>
      <c r="G47" s="2">
        <v>19.34</v>
      </c>
      <c r="H47" s="1">
        <f t="shared" si="6"/>
        <v>4.3</v>
      </c>
      <c r="I47" s="4">
        <f t="shared" si="7"/>
        <v>21.450000000000003</v>
      </c>
      <c r="J47" s="4">
        <f t="shared" si="8"/>
        <v>19.634954084936208</v>
      </c>
      <c r="K47" s="38">
        <f t="shared" si="9"/>
        <v>1.0924395293827698</v>
      </c>
      <c r="L47" s="38">
        <f t="shared" si="0"/>
        <v>0.17199999999999999</v>
      </c>
      <c r="M47" s="41">
        <f t="shared" si="10"/>
        <v>6.3513926126905224E-3</v>
      </c>
      <c r="N47" s="2">
        <v>4.3</v>
      </c>
      <c r="O47" s="2">
        <v>30.41</v>
      </c>
      <c r="P47" s="2">
        <v>4.3</v>
      </c>
      <c r="Q47" s="2">
        <v>31.99</v>
      </c>
      <c r="R47" s="2">
        <v>4.3</v>
      </c>
      <c r="S47" s="2">
        <v>22.33</v>
      </c>
      <c r="T47" s="8">
        <f t="shared" si="1"/>
        <v>4.3</v>
      </c>
      <c r="U47" s="5">
        <f t="shared" si="2"/>
        <v>28.243333333333329</v>
      </c>
      <c r="V47" s="4">
        <f t="shared" si="11"/>
        <v>19.634954084936208</v>
      </c>
      <c r="W47" s="38">
        <f t="shared" si="12"/>
        <v>1.4384211550054709</v>
      </c>
      <c r="X47" s="1">
        <f t="shared" si="13"/>
        <v>0.17199999999999999</v>
      </c>
      <c r="Y47" s="38">
        <f t="shared" si="14"/>
        <v>8.362913691892274E-3</v>
      </c>
      <c r="Z47" s="2">
        <v>4.3</v>
      </c>
      <c r="AA47" s="2">
        <v>23.05</v>
      </c>
      <c r="AB47" s="2">
        <v>4.3</v>
      </c>
      <c r="AC47" s="2">
        <v>27.27</v>
      </c>
      <c r="AF47" s="1">
        <f t="shared" si="15"/>
        <v>4.3</v>
      </c>
      <c r="AG47" s="4">
        <f t="shared" si="16"/>
        <v>25.16</v>
      </c>
      <c r="AH47" s="4">
        <f t="shared" si="17"/>
        <v>19.634954084936208</v>
      </c>
      <c r="AI47" s="38">
        <f t="shared" si="18"/>
        <v>1.2813882778214678</v>
      </c>
      <c r="AJ47" s="38">
        <f t="shared" si="19"/>
        <v>0.17199999999999999</v>
      </c>
      <c r="AK47" s="38">
        <f t="shared" si="20"/>
        <v>7.4499318477992326E-3</v>
      </c>
      <c r="AL47" s="2">
        <v>4.3</v>
      </c>
      <c r="AM47" s="2">
        <v>28.68</v>
      </c>
      <c r="AN47" s="2">
        <v>4.3</v>
      </c>
      <c r="AO47" s="2">
        <v>28.67</v>
      </c>
      <c r="AP47" s="2">
        <v>4.3</v>
      </c>
      <c r="AQ47" s="2">
        <v>26.12</v>
      </c>
      <c r="AR47" s="1">
        <f t="shared" si="21"/>
        <v>4.3</v>
      </c>
      <c r="AS47" s="4">
        <f t="shared" si="22"/>
        <v>27.823333333333334</v>
      </c>
      <c r="AT47" s="4">
        <f t="shared" si="23"/>
        <v>19.634954084936208</v>
      </c>
      <c r="AU47" s="38">
        <f t="shared" si="24"/>
        <v>1.4170307306539205</v>
      </c>
      <c r="AV47" s="38">
        <f t="shared" si="25"/>
        <v>0.17199999999999999</v>
      </c>
      <c r="AW47" s="38">
        <f t="shared" si="26"/>
        <v>8.2385507596158172E-3</v>
      </c>
    </row>
    <row r="48" spans="2:49" x14ac:dyDescent="0.25">
      <c r="B48" s="2">
        <v>4.4000000000000004</v>
      </c>
      <c r="C48" s="2">
        <v>22.4</v>
      </c>
      <c r="D48" s="2">
        <v>4.4000000000000004</v>
      </c>
      <c r="E48" s="2">
        <v>20.91</v>
      </c>
      <c r="F48" s="2">
        <v>4.4000000000000004</v>
      </c>
      <c r="G48" s="2">
        <v>20.059999999999999</v>
      </c>
      <c r="H48" s="1">
        <f t="shared" si="6"/>
        <v>4.4000000000000004</v>
      </c>
      <c r="I48" s="4">
        <f t="shared" si="7"/>
        <v>21.123333333333335</v>
      </c>
      <c r="J48" s="4">
        <f t="shared" si="8"/>
        <v>19.634954084936208</v>
      </c>
      <c r="K48" s="38">
        <f t="shared" si="9"/>
        <v>1.0758025326648968</v>
      </c>
      <c r="L48" s="38">
        <f t="shared" si="0"/>
        <v>0.17600000000000002</v>
      </c>
      <c r="M48" s="41">
        <f t="shared" si="10"/>
        <v>6.1125143901414585E-3</v>
      </c>
      <c r="N48" s="2">
        <v>4.4000000000000004</v>
      </c>
      <c r="O48" s="2">
        <v>26.98</v>
      </c>
      <c r="P48" s="2">
        <v>4.4000000000000004</v>
      </c>
      <c r="Q48" s="2">
        <v>32.36</v>
      </c>
      <c r="R48" s="2">
        <v>4.4000000000000004</v>
      </c>
      <c r="S48" s="2">
        <v>21.53</v>
      </c>
      <c r="T48" s="8">
        <f t="shared" si="1"/>
        <v>4.4000000000000004</v>
      </c>
      <c r="U48" s="5">
        <f t="shared" si="2"/>
        <v>26.956666666666667</v>
      </c>
      <c r="V48" s="4">
        <f t="shared" si="11"/>
        <v>19.634954084936208</v>
      </c>
      <c r="W48" s="38">
        <f t="shared" si="12"/>
        <v>1.3728917597697681</v>
      </c>
      <c r="X48" s="1">
        <f t="shared" si="13"/>
        <v>0.17600000000000002</v>
      </c>
      <c r="Y48" s="38">
        <f t="shared" si="14"/>
        <v>7.8005213623282277E-3</v>
      </c>
      <c r="Z48" s="2">
        <v>4.4000000000000004</v>
      </c>
      <c r="AA48" s="2">
        <v>24.03</v>
      </c>
      <c r="AB48" s="2">
        <v>4.4000000000000004</v>
      </c>
      <c r="AC48" s="2">
        <v>27.92</v>
      </c>
      <c r="AF48" s="1">
        <f t="shared" si="15"/>
        <v>4.4000000000000004</v>
      </c>
      <c r="AG48" s="4">
        <f t="shared" si="16"/>
        <v>25.975000000000001</v>
      </c>
      <c r="AH48" s="4">
        <f t="shared" si="17"/>
        <v>19.634954084936208</v>
      </c>
      <c r="AI48" s="38">
        <f t="shared" si="18"/>
        <v>1.3228958869798342</v>
      </c>
      <c r="AJ48" s="38">
        <f t="shared" si="19"/>
        <v>0.17600000000000002</v>
      </c>
      <c r="AK48" s="38">
        <f t="shared" si="20"/>
        <v>7.5164539032945114E-3</v>
      </c>
      <c r="AL48" s="2">
        <v>4.4000000000000004</v>
      </c>
      <c r="AM48" s="2">
        <v>27.55</v>
      </c>
      <c r="AN48" s="2">
        <v>4.4000000000000004</v>
      </c>
      <c r="AO48" s="2">
        <v>27.71</v>
      </c>
      <c r="AP48" s="2">
        <v>4.4000000000000004</v>
      </c>
      <c r="AQ48" s="2">
        <v>26.63</v>
      </c>
      <c r="AR48" s="1">
        <f t="shared" si="21"/>
        <v>4.4000000000000004</v>
      </c>
      <c r="AS48" s="4">
        <f t="shared" si="22"/>
        <v>27.296666666666667</v>
      </c>
      <c r="AT48" s="4">
        <f t="shared" si="23"/>
        <v>19.634954084936208</v>
      </c>
      <c r="AU48" s="38">
        <f t="shared" si="24"/>
        <v>1.3902078175781662</v>
      </c>
      <c r="AV48" s="38">
        <f t="shared" si="25"/>
        <v>0.17600000000000002</v>
      </c>
      <c r="AW48" s="38">
        <f t="shared" si="26"/>
        <v>7.8989080544213993E-3</v>
      </c>
    </row>
    <row r="49" spans="2:49" x14ac:dyDescent="0.25">
      <c r="B49" s="2">
        <v>4.5</v>
      </c>
      <c r="C49" s="2">
        <v>20.76</v>
      </c>
      <c r="D49" s="2">
        <v>4.5</v>
      </c>
      <c r="E49" s="2">
        <v>22.19</v>
      </c>
      <c r="F49" s="2">
        <v>4.5</v>
      </c>
      <c r="G49" s="2">
        <v>19.43</v>
      </c>
      <c r="H49" s="1">
        <f t="shared" si="6"/>
        <v>4.5</v>
      </c>
      <c r="I49" s="4">
        <f t="shared" si="7"/>
        <v>20.793333333333333</v>
      </c>
      <c r="J49" s="4">
        <f t="shared" si="8"/>
        <v>19.634954084936208</v>
      </c>
      <c r="K49" s="38">
        <f t="shared" si="9"/>
        <v>1.0589957706743927</v>
      </c>
      <c r="L49" s="38">
        <f t="shared" si="0"/>
        <v>0.18</v>
      </c>
      <c r="M49" s="41">
        <f t="shared" si="10"/>
        <v>5.8833098370799598E-3</v>
      </c>
      <c r="N49" s="2">
        <v>4.5</v>
      </c>
      <c r="O49" s="2">
        <v>28.26</v>
      </c>
      <c r="P49" s="2">
        <v>4.5</v>
      </c>
      <c r="Q49" s="2">
        <v>30.74</v>
      </c>
      <c r="R49" s="2">
        <v>4.5</v>
      </c>
      <c r="S49" s="2">
        <v>21.97</v>
      </c>
      <c r="T49" s="8">
        <f t="shared" si="1"/>
        <v>4.5</v>
      </c>
      <c r="U49" s="5">
        <f t="shared" si="2"/>
        <v>26.99</v>
      </c>
      <c r="V49" s="4">
        <f t="shared" si="11"/>
        <v>19.634954084936208</v>
      </c>
      <c r="W49" s="38">
        <f t="shared" si="12"/>
        <v>1.3745894124960816</v>
      </c>
      <c r="X49" s="1">
        <f t="shared" si="13"/>
        <v>0.18</v>
      </c>
      <c r="Y49" s="38">
        <f t="shared" si="14"/>
        <v>7.636607847200454E-3</v>
      </c>
      <c r="Z49" s="2">
        <v>4.5</v>
      </c>
      <c r="AA49" s="2">
        <v>23.11</v>
      </c>
      <c r="AB49" s="2">
        <v>4.5</v>
      </c>
      <c r="AC49" s="2">
        <v>30.34</v>
      </c>
      <c r="AF49" s="1">
        <f t="shared" si="15"/>
        <v>4.5</v>
      </c>
      <c r="AG49" s="4">
        <f t="shared" si="16"/>
        <v>26.725000000000001</v>
      </c>
      <c r="AH49" s="4">
        <f t="shared" si="17"/>
        <v>19.634954084936208</v>
      </c>
      <c r="AI49" s="38">
        <f t="shared" si="18"/>
        <v>1.3610930733218889</v>
      </c>
      <c r="AJ49" s="38">
        <f t="shared" si="19"/>
        <v>0.18</v>
      </c>
      <c r="AK49" s="38">
        <f t="shared" si="20"/>
        <v>7.5616281851216055E-3</v>
      </c>
      <c r="AL49" s="2">
        <v>4.5</v>
      </c>
      <c r="AM49" s="2">
        <v>27.4</v>
      </c>
      <c r="AN49" s="2">
        <v>4.5</v>
      </c>
      <c r="AO49" s="2">
        <v>26.55</v>
      </c>
      <c r="AP49" s="2">
        <v>4.5</v>
      </c>
      <c r="AQ49" s="2">
        <v>28.02</v>
      </c>
      <c r="AR49" s="1">
        <f t="shared" si="21"/>
        <v>4.5</v>
      </c>
      <c r="AS49" s="4">
        <f t="shared" si="22"/>
        <v>27.323333333333334</v>
      </c>
      <c r="AT49" s="4">
        <f t="shared" si="23"/>
        <v>19.634954084936208</v>
      </c>
      <c r="AU49" s="38">
        <f t="shared" si="24"/>
        <v>1.3915659397592173</v>
      </c>
      <c r="AV49" s="38">
        <f t="shared" si="25"/>
        <v>0.18</v>
      </c>
      <c r="AW49" s="38">
        <f t="shared" si="26"/>
        <v>7.730921887551207E-3</v>
      </c>
    </row>
    <row r="50" spans="2:49" x14ac:dyDescent="0.25">
      <c r="B50" s="2">
        <v>4.5999999999999996</v>
      </c>
      <c r="C50" s="2">
        <v>23.74</v>
      </c>
      <c r="D50" s="2">
        <v>4.5999999999999996</v>
      </c>
      <c r="E50" s="2">
        <v>20.59</v>
      </c>
      <c r="F50" s="2">
        <v>4.5999999999999996</v>
      </c>
      <c r="G50" s="2">
        <v>19.399999999999999</v>
      </c>
      <c r="H50" s="1">
        <f t="shared" si="6"/>
        <v>4.5999999999999996</v>
      </c>
      <c r="I50" s="4">
        <f t="shared" si="7"/>
        <v>21.243333333333332</v>
      </c>
      <c r="J50" s="4">
        <f t="shared" si="8"/>
        <v>19.634954084936208</v>
      </c>
      <c r="K50" s="38">
        <f t="shared" si="9"/>
        <v>1.0819140824796256</v>
      </c>
      <c r="L50" s="38">
        <f t="shared" si="0"/>
        <v>0.184</v>
      </c>
      <c r="M50" s="41">
        <f t="shared" si="10"/>
        <v>5.8799678395631827E-3</v>
      </c>
      <c r="N50" s="2">
        <v>4.5999999999999996</v>
      </c>
      <c r="O50" s="2">
        <v>29.86</v>
      </c>
      <c r="P50" s="2">
        <v>4.5999999999999996</v>
      </c>
      <c r="Q50" s="2">
        <v>31.29</v>
      </c>
      <c r="R50" s="2">
        <v>4.5999999999999996</v>
      </c>
      <c r="S50" s="2">
        <v>21.61</v>
      </c>
      <c r="T50" s="8">
        <f t="shared" si="1"/>
        <v>4.5999999999999996</v>
      </c>
      <c r="U50" s="5">
        <f t="shared" si="2"/>
        <v>27.586666666666662</v>
      </c>
      <c r="V50" s="4">
        <f t="shared" si="11"/>
        <v>19.634954084936208</v>
      </c>
      <c r="W50" s="38">
        <f t="shared" si="12"/>
        <v>1.404977396297094</v>
      </c>
      <c r="X50" s="1">
        <f t="shared" si="13"/>
        <v>0.184</v>
      </c>
      <c r="Y50" s="38">
        <f t="shared" si="14"/>
        <v>7.6357467190059465E-3</v>
      </c>
      <c r="Z50" s="2">
        <v>4.5999999999999996</v>
      </c>
      <c r="AA50" s="2">
        <v>22.59</v>
      </c>
      <c r="AB50" s="2">
        <v>4.5999999999999996</v>
      </c>
      <c r="AC50" s="2">
        <v>30.18</v>
      </c>
      <c r="AF50" s="1">
        <f t="shared" si="15"/>
        <v>4.5999999999999996</v>
      </c>
      <c r="AG50" s="4">
        <f t="shared" si="16"/>
        <v>26.384999999999998</v>
      </c>
      <c r="AH50" s="4">
        <f t="shared" si="17"/>
        <v>19.634954084936208</v>
      </c>
      <c r="AI50" s="38">
        <f t="shared" si="18"/>
        <v>1.3437770155134905</v>
      </c>
      <c r="AJ50" s="38">
        <f t="shared" si="19"/>
        <v>0.184</v>
      </c>
      <c r="AK50" s="38">
        <f t="shared" si="20"/>
        <v>7.3031359538776658E-3</v>
      </c>
      <c r="AL50" s="2">
        <v>4.5999999999999996</v>
      </c>
      <c r="AM50" s="2">
        <v>29.6</v>
      </c>
      <c r="AN50" s="2">
        <v>4.5999999999999996</v>
      </c>
      <c r="AO50" s="2">
        <v>25.79</v>
      </c>
      <c r="AP50" s="2">
        <v>4.5999999999999996</v>
      </c>
      <c r="AQ50" s="2">
        <v>27.83</v>
      </c>
      <c r="AR50" s="1">
        <f t="shared" si="21"/>
        <v>4.5999999999999996</v>
      </c>
      <c r="AS50" s="4">
        <f t="shared" si="22"/>
        <v>27.74</v>
      </c>
      <c r="AT50" s="4">
        <f t="shared" si="23"/>
        <v>19.634954084936208</v>
      </c>
      <c r="AU50" s="38">
        <f t="shared" si="24"/>
        <v>1.4127865988381365</v>
      </c>
      <c r="AV50" s="38">
        <f t="shared" si="25"/>
        <v>0.184</v>
      </c>
      <c r="AW50" s="38">
        <f t="shared" si="26"/>
        <v>7.6781880371637858E-3</v>
      </c>
    </row>
    <row r="51" spans="2:49" x14ac:dyDescent="0.25">
      <c r="B51" s="2">
        <v>4.7</v>
      </c>
      <c r="C51" s="2">
        <v>25</v>
      </c>
      <c r="D51" s="2">
        <v>4.7</v>
      </c>
      <c r="E51" s="2">
        <v>19.66</v>
      </c>
      <c r="F51" s="2">
        <v>4.7</v>
      </c>
      <c r="G51" s="2">
        <v>17.829999999999998</v>
      </c>
      <c r="H51" s="1">
        <f t="shared" si="6"/>
        <v>4.7</v>
      </c>
      <c r="I51" s="4">
        <f t="shared" si="7"/>
        <v>20.83</v>
      </c>
      <c r="J51" s="4">
        <f t="shared" si="8"/>
        <v>19.634954084936208</v>
      </c>
      <c r="K51" s="38">
        <f t="shared" si="9"/>
        <v>1.0608631886733375</v>
      </c>
      <c r="L51" s="38">
        <f t="shared" si="0"/>
        <v>0.188</v>
      </c>
      <c r="M51" s="41">
        <f t="shared" si="10"/>
        <v>5.6428893014539233E-3</v>
      </c>
      <c r="N51" s="2">
        <v>4.7</v>
      </c>
      <c r="O51" s="2">
        <v>31.01</v>
      </c>
      <c r="P51" s="2">
        <v>4.7</v>
      </c>
      <c r="Q51" s="2">
        <v>31.4</v>
      </c>
      <c r="R51" s="2">
        <v>4.7</v>
      </c>
      <c r="S51" s="2">
        <v>21.16</v>
      </c>
      <c r="T51" s="8">
        <f t="shared" si="1"/>
        <v>4.7</v>
      </c>
      <c r="U51" s="5">
        <f t="shared" si="2"/>
        <v>27.856666666666666</v>
      </c>
      <c r="V51" s="4">
        <f t="shared" si="11"/>
        <v>19.634954084936208</v>
      </c>
      <c r="W51" s="38">
        <f t="shared" si="12"/>
        <v>1.4187283833802338</v>
      </c>
      <c r="X51" s="1">
        <f t="shared" si="13"/>
        <v>0.188</v>
      </c>
      <c r="Y51" s="38">
        <f t="shared" si="14"/>
        <v>7.5464275711714561E-3</v>
      </c>
      <c r="Z51" s="2">
        <v>4.7</v>
      </c>
      <c r="AA51" s="2">
        <v>21.77</v>
      </c>
      <c r="AB51" s="2">
        <v>4.7</v>
      </c>
      <c r="AC51" s="2">
        <v>33.11</v>
      </c>
      <c r="AF51" s="1">
        <f t="shared" si="15"/>
        <v>4.7</v>
      </c>
      <c r="AG51" s="4">
        <f t="shared" si="16"/>
        <v>27.439999999999998</v>
      </c>
      <c r="AH51" s="4">
        <f t="shared" si="17"/>
        <v>19.634954084936208</v>
      </c>
      <c r="AI51" s="38">
        <f t="shared" si="18"/>
        <v>1.3975077243013145</v>
      </c>
      <c r="AJ51" s="38">
        <f t="shared" si="19"/>
        <v>0.188</v>
      </c>
      <c r="AK51" s="38">
        <f t="shared" si="20"/>
        <v>7.433551725006992E-3</v>
      </c>
      <c r="AL51" s="2">
        <v>4.7</v>
      </c>
      <c r="AM51" s="2">
        <v>30.31</v>
      </c>
      <c r="AN51" s="2">
        <v>4.7</v>
      </c>
      <c r="AO51" s="2">
        <v>24.61</v>
      </c>
      <c r="AP51" s="2">
        <v>4.7</v>
      </c>
      <c r="AQ51" s="2">
        <v>28.78</v>
      </c>
      <c r="AR51" s="1">
        <f t="shared" si="21"/>
        <v>4.7</v>
      </c>
      <c r="AS51" s="4">
        <f t="shared" si="22"/>
        <v>27.900000000000002</v>
      </c>
      <c r="AT51" s="4">
        <f t="shared" si="23"/>
        <v>19.634954084936208</v>
      </c>
      <c r="AU51" s="38">
        <f t="shared" si="24"/>
        <v>1.4209353319244415</v>
      </c>
      <c r="AV51" s="38">
        <f t="shared" si="25"/>
        <v>0.188</v>
      </c>
      <c r="AW51" s="38">
        <f t="shared" si="26"/>
        <v>7.5581666591725619E-3</v>
      </c>
    </row>
    <row r="52" spans="2:49" x14ac:dyDescent="0.25">
      <c r="B52" s="2">
        <v>4.8</v>
      </c>
      <c r="C52" s="2">
        <v>25.63</v>
      </c>
      <c r="D52" s="2">
        <v>4.8</v>
      </c>
      <c r="E52" s="2">
        <v>20.92</v>
      </c>
      <c r="F52" s="2">
        <v>4.8</v>
      </c>
      <c r="G52" s="2">
        <v>16.920000000000002</v>
      </c>
      <c r="H52" s="1">
        <f t="shared" si="6"/>
        <v>4.8</v>
      </c>
      <c r="I52" s="4">
        <f t="shared" si="7"/>
        <v>21.156666666666666</v>
      </c>
      <c r="J52" s="4">
        <f t="shared" si="8"/>
        <v>19.634954084936208</v>
      </c>
      <c r="K52" s="38">
        <f t="shared" si="9"/>
        <v>1.0775001853912103</v>
      </c>
      <c r="L52" s="38">
        <f t="shared" si="0"/>
        <v>0.192</v>
      </c>
      <c r="M52" s="41">
        <f t="shared" si="10"/>
        <v>5.6119801322458869E-3</v>
      </c>
      <c r="N52" s="2">
        <v>4.8</v>
      </c>
      <c r="O52" s="2">
        <v>30.28</v>
      </c>
      <c r="P52" s="2">
        <v>4.8</v>
      </c>
      <c r="Q52" s="2">
        <v>32.229999999999997</v>
      </c>
      <c r="R52" s="2">
        <v>4.8</v>
      </c>
      <c r="S52" s="2">
        <v>20.29</v>
      </c>
      <c r="T52" s="8">
        <f t="shared" si="1"/>
        <v>4.8</v>
      </c>
      <c r="U52" s="5">
        <f t="shared" si="2"/>
        <v>27.599999999999998</v>
      </c>
      <c r="V52" s="4">
        <f t="shared" si="11"/>
        <v>19.634954084936208</v>
      </c>
      <c r="W52" s="38">
        <f t="shared" si="12"/>
        <v>1.4056564573876196</v>
      </c>
      <c r="X52" s="1">
        <f t="shared" si="13"/>
        <v>0.192</v>
      </c>
      <c r="Y52" s="38">
        <f t="shared" si="14"/>
        <v>7.3211273822271859E-3</v>
      </c>
      <c r="Z52" s="2">
        <v>4.8</v>
      </c>
      <c r="AA52" s="2">
        <v>21.65</v>
      </c>
      <c r="AB52" s="2">
        <v>4.8</v>
      </c>
      <c r="AC52" s="2">
        <v>32.58</v>
      </c>
      <c r="AF52" s="1">
        <f t="shared" si="15"/>
        <v>4.8</v>
      </c>
      <c r="AG52" s="4">
        <f t="shared" si="16"/>
        <v>27.114999999999998</v>
      </c>
      <c r="AH52" s="4">
        <f t="shared" si="17"/>
        <v>19.634954084936208</v>
      </c>
      <c r="AI52" s="38">
        <f t="shared" si="18"/>
        <v>1.3809556102197573</v>
      </c>
      <c r="AJ52" s="38">
        <f t="shared" si="19"/>
        <v>0.192</v>
      </c>
      <c r="AK52" s="38">
        <f t="shared" si="20"/>
        <v>7.1924771365612363E-3</v>
      </c>
      <c r="AL52" s="2">
        <v>4.8</v>
      </c>
      <c r="AM52" s="2">
        <v>29.11</v>
      </c>
      <c r="AN52" s="2">
        <v>4.8</v>
      </c>
      <c r="AO52" s="2">
        <v>25.7</v>
      </c>
      <c r="AP52" s="2">
        <v>4.8</v>
      </c>
      <c r="AQ52" s="2">
        <v>29.13</v>
      </c>
      <c r="AR52" s="1">
        <f t="shared" si="21"/>
        <v>4.8</v>
      </c>
      <c r="AS52" s="4">
        <f t="shared" si="22"/>
        <v>27.98</v>
      </c>
      <c r="AT52" s="4">
        <f t="shared" si="23"/>
        <v>19.634954084936208</v>
      </c>
      <c r="AU52" s="38">
        <f t="shared" si="24"/>
        <v>1.4250096984675942</v>
      </c>
      <c r="AV52" s="38">
        <f t="shared" si="25"/>
        <v>0.192</v>
      </c>
      <c r="AW52" s="38">
        <f t="shared" si="26"/>
        <v>7.4219255128520527E-3</v>
      </c>
    </row>
    <row r="53" spans="2:49" x14ac:dyDescent="0.25">
      <c r="B53" s="2">
        <v>4.9000000000000004</v>
      </c>
      <c r="C53" s="2">
        <v>23.44</v>
      </c>
      <c r="D53" s="2">
        <v>4.9000000000000004</v>
      </c>
      <c r="E53" s="2">
        <v>24.29</v>
      </c>
      <c r="F53" s="2">
        <v>4.9000000000000004</v>
      </c>
      <c r="G53" s="2">
        <v>17.739999999999998</v>
      </c>
      <c r="H53" s="1">
        <f t="shared" si="6"/>
        <v>4.9000000000000004</v>
      </c>
      <c r="I53" s="4">
        <f t="shared" si="7"/>
        <v>21.823333333333334</v>
      </c>
      <c r="J53" s="4">
        <f t="shared" si="8"/>
        <v>19.634954084936208</v>
      </c>
      <c r="K53" s="38">
        <f t="shared" si="9"/>
        <v>1.1114532399174815</v>
      </c>
      <c r="L53" s="38">
        <f t="shared" si="0"/>
        <v>0.19600000000000001</v>
      </c>
      <c r="M53" s="41">
        <f t="shared" si="10"/>
        <v>5.6706797954973551E-3</v>
      </c>
      <c r="N53" s="2">
        <v>4.9000000000000004</v>
      </c>
      <c r="O53" s="2">
        <v>29.36</v>
      </c>
      <c r="P53" s="2">
        <v>4.9000000000000004</v>
      </c>
      <c r="Q53" s="2">
        <v>31.91</v>
      </c>
      <c r="R53" s="2">
        <v>4.9000000000000004</v>
      </c>
      <c r="S53" s="2">
        <v>18.420000000000002</v>
      </c>
      <c r="T53" s="8">
        <f t="shared" si="1"/>
        <v>4.9000000000000004</v>
      </c>
      <c r="U53" s="5">
        <f t="shared" si="2"/>
        <v>26.563333333333333</v>
      </c>
      <c r="V53" s="4">
        <f t="shared" si="11"/>
        <v>19.634954084936208</v>
      </c>
      <c r="W53" s="38">
        <f t="shared" si="12"/>
        <v>1.3528594575992681</v>
      </c>
      <c r="X53" s="1">
        <f t="shared" si="13"/>
        <v>0.19600000000000001</v>
      </c>
      <c r="Y53" s="38">
        <f t="shared" si="14"/>
        <v>6.9023441714248365E-3</v>
      </c>
      <c r="Z53" s="2">
        <v>4.9000000000000004</v>
      </c>
      <c r="AA53" s="2">
        <v>22.32</v>
      </c>
      <c r="AB53" s="2">
        <v>4.9000000000000004</v>
      </c>
      <c r="AC53" s="2">
        <v>31.95</v>
      </c>
      <c r="AF53" s="1">
        <f t="shared" si="15"/>
        <v>4.9000000000000004</v>
      </c>
      <c r="AG53" s="4">
        <f t="shared" si="16"/>
        <v>27.134999999999998</v>
      </c>
      <c r="AH53" s="4">
        <f t="shared" si="17"/>
        <v>19.634954084936208</v>
      </c>
      <c r="AI53" s="38">
        <f t="shared" si="18"/>
        <v>1.3819742018555454</v>
      </c>
      <c r="AJ53" s="38">
        <f t="shared" si="19"/>
        <v>0.19600000000000001</v>
      </c>
      <c r="AK53" s="38">
        <f t="shared" si="20"/>
        <v>7.0508887849772732E-3</v>
      </c>
      <c r="AL53" s="2">
        <v>4.9000000000000004</v>
      </c>
      <c r="AM53" s="2">
        <v>28.34</v>
      </c>
      <c r="AN53" s="2">
        <v>4.9000000000000004</v>
      </c>
      <c r="AO53" s="2">
        <v>25.66</v>
      </c>
      <c r="AP53" s="2">
        <v>4.9000000000000004</v>
      </c>
      <c r="AQ53" s="2">
        <v>27.58</v>
      </c>
      <c r="AR53" s="1">
        <f t="shared" si="21"/>
        <v>4.9000000000000004</v>
      </c>
      <c r="AS53" s="4">
        <f t="shared" si="22"/>
        <v>27.193333333333332</v>
      </c>
      <c r="AT53" s="4">
        <f t="shared" si="23"/>
        <v>19.634954084936208</v>
      </c>
      <c r="AU53" s="38">
        <f t="shared" si="24"/>
        <v>1.3849450941265942</v>
      </c>
      <c r="AV53" s="38">
        <f t="shared" si="25"/>
        <v>0.19600000000000001</v>
      </c>
      <c r="AW53" s="38">
        <f t="shared" si="26"/>
        <v>7.066046398605072E-3</v>
      </c>
    </row>
    <row r="54" spans="2:49" x14ac:dyDescent="0.25">
      <c r="B54" s="2">
        <v>5</v>
      </c>
      <c r="C54" s="2">
        <v>20.86</v>
      </c>
      <c r="D54" s="2">
        <v>5</v>
      </c>
      <c r="E54" s="2">
        <v>24.5</v>
      </c>
      <c r="F54" s="2">
        <v>5</v>
      </c>
      <c r="G54" s="2">
        <v>19.47</v>
      </c>
      <c r="H54" s="1">
        <f t="shared" si="6"/>
        <v>5</v>
      </c>
      <c r="I54" s="4">
        <f t="shared" si="7"/>
        <v>21.61</v>
      </c>
      <c r="J54" s="4">
        <f t="shared" si="8"/>
        <v>19.634954084936208</v>
      </c>
      <c r="K54" s="38">
        <f t="shared" si="9"/>
        <v>1.1005882624690746</v>
      </c>
      <c r="L54" s="38">
        <f t="shared" si="0"/>
        <v>0.2</v>
      </c>
      <c r="M54" s="41">
        <f t="shared" si="10"/>
        <v>5.5029413123453734E-3</v>
      </c>
      <c r="N54" s="2">
        <v>5</v>
      </c>
      <c r="O54" s="2">
        <v>30.11</v>
      </c>
      <c r="P54" s="2">
        <v>5</v>
      </c>
      <c r="Q54" s="2">
        <v>29.81</v>
      </c>
      <c r="R54" s="2">
        <v>5</v>
      </c>
      <c r="S54" s="2">
        <v>18.77</v>
      </c>
      <c r="T54" s="8">
        <f t="shared" si="1"/>
        <v>5</v>
      </c>
      <c r="U54" s="5">
        <f t="shared" si="2"/>
        <v>26.23</v>
      </c>
      <c r="V54" s="4">
        <f t="shared" si="11"/>
        <v>19.634954084936208</v>
      </c>
      <c r="W54" s="38">
        <f t="shared" si="12"/>
        <v>1.3358829303361328</v>
      </c>
      <c r="X54" s="1">
        <f t="shared" si="13"/>
        <v>0.2</v>
      </c>
      <c r="Y54" s="38">
        <f t="shared" si="14"/>
        <v>6.6794146516806641E-3</v>
      </c>
      <c r="Z54" s="2">
        <v>5</v>
      </c>
      <c r="AA54" s="2">
        <v>20.28</v>
      </c>
      <c r="AB54" s="2">
        <v>5</v>
      </c>
      <c r="AC54" s="2">
        <v>28.94</v>
      </c>
      <c r="AF54" s="1">
        <f t="shared" si="15"/>
        <v>5</v>
      </c>
      <c r="AG54" s="4">
        <f t="shared" si="16"/>
        <v>24.61</v>
      </c>
      <c r="AH54" s="4">
        <f t="shared" si="17"/>
        <v>19.634954084936208</v>
      </c>
      <c r="AI54" s="38">
        <f t="shared" si="18"/>
        <v>1.2533770078372941</v>
      </c>
      <c r="AJ54" s="38">
        <f t="shared" si="19"/>
        <v>0.2</v>
      </c>
      <c r="AK54" s="38">
        <f t="shared" si="20"/>
        <v>6.2668850391864707E-3</v>
      </c>
      <c r="AL54" s="2">
        <v>5</v>
      </c>
      <c r="AM54" s="2">
        <v>27.39</v>
      </c>
      <c r="AN54" s="2">
        <v>5</v>
      </c>
      <c r="AO54" s="2">
        <v>26.95</v>
      </c>
      <c r="AP54" s="2">
        <v>5</v>
      </c>
      <c r="AQ54" s="2">
        <v>27.26</v>
      </c>
      <c r="AR54" s="1">
        <f t="shared" si="21"/>
        <v>5</v>
      </c>
      <c r="AS54" s="4">
        <f t="shared" si="22"/>
        <v>27.200000000000003</v>
      </c>
      <c r="AT54" s="4">
        <f t="shared" si="23"/>
        <v>19.634954084936208</v>
      </c>
      <c r="AU54" s="38">
        <f t="shared" si="24"/>
        <v>1.3852846246718571</v>
      </c>
      <c r="AV54" s="38">
        <f t="shared" si="25"/>
        <v>0.2</v>
      </c>
      <c r="AW54" s="38">
        <f t="shared" si="26"/>
        <v>6.9264231233592847E-3</v>
      </c>
    </row>
    <row r="55" spans="2:49" x14ac:dyDescent="0.25">
      <c r="B55" s="2">
        <v>5.0999999999999996</v>
      </c>
      <c r="C55" s="2">
        <v>18.53</v>
      </c>
      <c r="D55" s="2">
        <v>5.0999999999999996</v>
      </c>
      <c r="E55" s="2">
        <v>25.71</v>
      </c>
      <c r="F55" s="2">
        <v>5.0999999999999996</v>
      </c>
      <c r="G55" s="2">
        <v>20.079999999999998</v>
      </c>
      <c r="H55" s="1">
        <f t="shared" si="6"/>
        <v>5.0999999999999996</v>
      </c>
      <c r="I55" s="4">
        <f t="shared" si="7"/>
        <v>21.439999999999998</v>
      </c>
      <c r="J55" s="4">
        <f t="shared" si="8"/>
        <v>19.634954084936208</v>
      </c>
      <c r="K55" s="38">
        <f t="shared" si="9"/>
        <v>1.0919302335648755</v>
      </c>
      <c r="L55" s="38">
        <f t="shared" si="0"/>
        <v>0.20399999999999999</v>
      </c>
      <c r="M55" s="41">
        <f t="shared" si="10"/>
        <v>5.3525991841415479E-3</v>
      </c>
      <c r="N55" s="2">
        <v>5.0999999999999996</v>
      </c>
      <c r="O55" s="2">
        <v>29.07</v>
      </c>
      <c r="P55" s="2">
        <v>5.0999999999999996</v>
      </c>
      <c r="Q55" s="2">
        <v>28.99</v>
      </c>
      <c r="R55" s="2">
        <v>5.0999999999999996</v>
      </c>
      <c r="S55" s="2">
        <v>19.91</v>
      </c>
      <c r="T55" s="8">
        <f t="shared" si="1"/>
        <v>5.0999999999999996</v>
      </c>
      <c r="U55" s="5">
        <f t="shared" si="2"/>
        <v>25.99</v>
      </c>
      <c r="V55" s="4">
        <f t="shared" si="11"/>
        <v>19.634954084936208</v>
      </c>
      <c r="W55" s="38">
        <f t="shared" si="12"/>
        <v>1.3236598307066751</v>
      </c>
      <c r="X55" s="1">
        <f t="shared" si="13"/>
        <v>0.20399999999999999</v>
      </c>
      <c r="Y55" s="38">
        <f t="shared" si="14"/>
        <v>6.4885285818954671E-3</v>
      </c>
      <c r="Z55" s="2">
        <v>5.0999999999999996</v>
      </c>
      <c r="AA55" s="2">
        <v>20.399999999999999</v>
      </c>
      <c r="AB55" s="2">
        <v>5.0999999999999996</v>
      </c>
      <c r="AC55" s="2">
        <v>29.91</v>
      </c>
      <c r="AF55" s="1">
        <f t="shared" si="15"/>
        <v>5.0999999999999996</v>
      </c>
      <c r="AG55" s="4">
        <f t="shared" si="16"/>
        <v>25.155000000000001</v>
      </c>
      <c r="AH55" s="4">
        <f t="shared" si="17"/>
        <v>19.634954084936208</v>
      </c>
      <c r="AI55" s="38">
        <f t="shared" si="18"/>
        <v>1.2811336299125207</v>
      </c>
      <c r="AJ55" s="38">
        <f t="shared" si="19"/>
        <v>0.20399999999999999</v>
      </c>
      <c r="AK55" s="38">
        <f t="shared" si="20"/>
        <v>6.2800668132966704E-3</v>
      </c>
      <c r="AL55" s="2">
        <v>5.0999999999999996</v>
      </c>
      <c r="AM55" s="2">
        <v>26.81</v>
      </c>
      <c r="AN55" s="2">
        <v>5.0999999999999996</v>
      </c>
      <c r="AO55" s="2">
        <v>27.86</v>
      </c>
      <c r="AP55" s="2">
        <v>5.0999999999999996</v>
      </c>
      <c r="AQ55" s="2">
        <v>28.72</v>
      </c>
      <c r="AR55" s="1">
        <f t="shared" si="21"/>
        <v>5.0999999999999996</v>
      </c>
      <c r="AS55" s="4">
        <f t="shared" si="22"/>
        <v>27.796666666666667</v>
      </c>
      <c r="AT55" s="4">
        <f t="shared" si="23"/>
        <v>19.634954084936208</v>
      </c>
      <c r="AU55" s="38">
        <f t="shared" si="24"/>
        <v>1.4156726084728695</v>
      </c>
      <c r="AV55" s="38">
        <f t="shared" si="25"/>
        <v>0.20399999999999999</v>
      </c>
      <c r="AW55" s="38">
        <f t="shared" si="26"/>
        <v>6.9395716101611259E-3</v>
      </c>
    </row>
    <row r="56" spans="2:49" x14ac:dyDescent="0.25">
      <c r="B56" s="2">
        <v>5.2</v>
      </c>
      <c r="C56" s="2">
        <v>17.170000000000002</v>
      </c>
      <c r="D56" s="2">
        <v>5.2</v>
      </c>
      <c r="E56" s="2">
        <v>23.99</v>
      </c>
      <c r="F56" s="2">
        <v>5.2</v>
      </c>
      <c r="G56" s="2">
        <v>19.79</v>
      </c>
      <c r="H56" s="1">
        <f t="shared" si="6"/>
        <v>5.2</v>
      </c>
      <c r="I56" s="4">
        <f t="shared" si="7"/>
        <v>20.316666666666666</v>
      </c>
      <c r="J56" s="4">
        <f t="shared" si="8"/>
        <v>19.634954084936208</v>
      </c>
      <c r="K56" s="38">
        <f t="shared" si="9"/>
        <v>1.0347193366881089</v>
      </c>
      <c r="L56" s="38">
        <f t="shared" si="0"/>
        <v>0.20800000000000002</v>
      </c>
      <c r="M56" s="41">
        <f t="shared" si="10"/>
        <v>4.9746121956159078E-3</v>
      </c>
      <c r="N56" s="2">
        <v>5.2</v>
      </c>
      <c r="O56" s="2">
        <v>28.76</v>
      </c>
      <c r="P56" s="2">
        <v>5.2</v>
      </c>
      <c r="Q56" s="2">
        <v>30.37</v>
      </c>
      <c r="R56" s="2">
        <v>5.2</v>
      </c>
      <c r="S56" s="2">
        <v>19.7</v>
      </c>
      <c r="T56" s="8">
        <f t="shared" si="1"/>
        <v>5.2</v>
      </c>
      <c r="U56" s="5">
        <f t="shared" si="2"/>
        <v>26.276666666666667</v>
      </c>
      <c r="V56" s="4">
        <f t="shared" si="11"/>
        <v>19.634954084936208</v>
      </c>
      <c r="W56" s="38">
        <f t="shared" si="12"/>
        <v>1.3382596441529717</v>
      </c>
      <c r="X56" s="1">
        <f t="shared" si="13"/>
        <v>0.20800000000000002</v>
      </c>
      <c r="Y56" s="38">
        <f t="shared" si="14"/>
        <v>6.4339405968892862E-3</v>
      </c>
      <c r="Z56" s="2">
        <v>5.2</v>
      </c>
      <c r="AA56" s="2">
        <v>20.53</v>
      </c>
      <c r="AB56" s="2">
        <v>5.2</v>
      </c>
      <c r="AC56" s="2">
        <v>28.68</v>
      </c>
      <c r="AF56" s="1">
        <f t="shared" si="15"/>
        <v>5.2</v>
      </c>
      <c r="AG56" s="4">
        <f t="shared" si="16"/>
        <v>24.605</v>
      </c>
      <c r="AH56" s="4">
        <f t="shared" si="17"/>
        <v>19.634954084936208</v>
      </c>
      <c r="AI56" s="38">
        <f t="shared" si="18"/>
        <v>1.2531223599283472</v>
      </c>
      <c r="AJ56" s="38">
        <f t="shared" si="19"/>
        <v>0.20800000000000002</v>
      </c>
      <c r="AK56" s="38">
        <f t="shared" si="20"/>
        <v>6.0246267304247458E-3</v>
      </c>
      <c r="AL56" s="2">
        <v>5.2</v>
      </c>
      <c r="AM56" s="2">
        <v>28.19</v>
      </c>
      <c r="AN56" s="2">
        <v>5.2</v>
      </c>
      <c r="AO56" s="2">
        <v>28.14</v>
      </c>
      <c r="AP56" s="2">
        <v>5.2</v>
      </c>
      <c r="AQ56" s="2">
        <v>26.8</v>
      </c>
      <c r="AR56" s="1">
        <f t="shared" si="21"/>
        <v>5.2</v>
      </c>
      <c r="AS56" s="4">
        <f t="shared" si="22"/>
        <v>27.709999999999997</v>
      </c>
      <c r="AT56" s="4">
        <f t="shared" si="23"/>
        <v>19.634954084936208</v>
      </c>
      <c r="AU56" s="38">
        <f t="shared" si="24"/>
        <v>1.4112587113844541</v>
      </c>
      <c r="AV56" s="38">
        <f t="shared" si="25"/>
        <v>0.20800000000000002</v>
      </c>
      <c r="AW56" s="38">
        <f t="shared" si="26"/>
        <v>6.7848976508867991E-3</v>
      </c>
    </row>
    <row r="57" spans="2:49" x14ac:dyDescent="0.25">
      <c r="B57" s="2">
        <v>5.3</v>
      </c>
      <c r="C57" s="2">
        <v>16.940000000000001</v>
      </c>
      <c r="D57" s="2">
        <v>5.3</v>
      </c>
      <c r="E57" s="2">
        <v>21.24</v>
      </c>
      <c r="F57" s="2">
        <v>5.3</v>
      </c>
      <c r="G57" s="2">
        <v>17.75</v>
      </c>
      <c r="H57" s="1">
        <f t="shared" si="6"/>
        <v>5.3</v>
      </c>
      <c r="I57" s="4">
        <f t="shared" si="7"/>
        <v>18.643333333333334</v>
      </c>
      <c r="J57" s="4">
        <f t="shared" si="8"/>
        <v>19.634954084936208</v>
      </c>
      <c r="K57" s="38">
        <f t="shared" si="9"/>
        <v>0.9494971698271687</v>
      </c>
      <c r="L57" s="38">
        <f t="shared" si="0"/>
        <v>0.21199999999999999</v>
      </c>
      <c r="M57" s="41">
        <f t="shared" si="10"/>
        <v>4.4787602350338145E-3</v>
      </c>
      <c r="N57" s="2">
        <v>5.3</v>
      </c>
      <c r="O57" s="2">
        <v>28.6</v>
      </c>
      <c r="P57" s="2">
        <v>5.3</v>
      </c>
      <c r="Q57" s="2">
        <v>30.16</v>
      </c>
      <c r="R57" s="2">
        <v>5.3</v>
      </c>
      <c r="S57" s="2">
        <v>18.91</v>
      </c>
      <c r="T57" s="8">
        <f t="shared" si="1"/>
        <v>5.3</v>
      </c>
      <c r="U57" s="5">
        <f t="shared" si="2"/>
        <v>25.89</v>
      </c>
      <c r="V57" s="4">
        <f t="shared" si="11"/>
        <v>19.634954084936208</v>
      </c>
      <c r="W57" s="38">
        <f t="shared" si="12"/>
        <v>1.3185668725277344</v>
      </c>
      <c r="X57" s="1">
        <f t="shared" si="13"/>
        <v>0.21199999999999999</v>
      </c>
      <c r="Y57" s="38">
        <f t="shared" si="14"/>
        <v>6.2196550590930873E-3</v>
      </c>
      <c r="Z57" s="2">
        <v>5.3</v>
      </c>
      <c r="AA57" s="2">
        <v>21.52</v>
      </c>
      <c r="AB57" s="2">
        <v>5.3</v>
      </c>
      <c r="AC57" s="2">
        <v>29.05</v>
      </c>
      <c r="AF57" s="1">
        <f t="shared" si="15"/>
        <v>5.3</v>
      </c>
      <c r="AG57" s="4">
        <f t="shared" si="16"/>
        <v>25.285</v>
      </c>
      <c r="AH57" s="4">
        <f t="shared" si="17"/>
        <v>19.634954084936208</v>
      </c>
      <c r="AI57" s="38">
        <f t="shared" si="18"/>
        <v>1.2877544755451436</v>
      </c>
      <c r="AJ57" s="38">
        <f t="shared" si="19"/>
        <v>0.21199999999999999</v>
      </c>
      <c r="AK57" s="38">
        <f t="shared" si="20"/>
        <v>6.0743135638921869E-3</v>
      </c>
      <c r="AL57" s="2">
        <v>5.3</v>
      </c>
      <c r="AM57" s="2">
        <v>28.36</v>
      </c>
      <c r="AN57" s="2">
        <v>5.3</v>
      </c>
      <c r="AO57" s="2">
        <v>27.59</v>
      </c>
      <c r="AP57" s="2">
        <v>5.3</v>
      </c>
      <c r="AQ57" s="2">
        <v>27.33</v>
      </c>
      <c r="AR57" s="1">
        <f t="shared" si="21"/>
        <v>5.3</v>
      </c>
      <c r="AS57" s="4">
        <f t="shared" si="22"/>
        <v>27.76</v>
      </c>
      <c r="AT57" s="4">
        <f t="shared" si="23"/>
        <v>19.634954084936208</v>
      </c>
      <c r="AU57" s="38">
        <f t="shared" si="24"/>
        <v>1.4138051904739246</v>
      </c>
      <c r="AV57" s="38">
        <f t="shared" si="25"/>
        <v>0.21199999999999999</v>
      </c>
      <c r="AW57" s="38">
        <f t="shared" si="26"/>
        <v>6.6688924078958708E-3</v>
      </c>
    </row>
    <row r="58" spans="2:49" x14ac:dyDescent="0.25">
      <c r="B58" s="2">
        <v>5.4</v>
      </c>
      <c r="C58" s="2">
        <v>17.57</v>
      </c>
      <c r="D58" s="2">
        <v>5.4</v>
      </c>
      <c r="E58" s="2">
        <v>20.49</v>
      </c>
      <c r="F58" s="2">
        <v>5.4</v>
      </c>
      <c r="G58" s="2">
        <v>18.39</v>
      </c>
      <c r="H58" s="1">
        <f t="shared" si="6"/>
        <v>5.4000000000000012</v>
      </c>
      <c r="I58" s="4">
        <f t="shared" si="7"/>
        <v>18.816666666666666</v>
      </c>
      <c r="J58" s="4">
        <f t="shared" si="8"/>
        <v>19.634954084936208</v>
      </c>
      <c r="K58" s="38">
        <f t="shared" si="9"/>
        <v>0.95832496400399914</v>
      </c>
      <c r="L58" s="38">
        <f t="shared" si="0"/>
        <v>0.21600000000000005</v>
      </c>
      <c r="M58" s="41">
        <f t="shared" si="10"/>
        <v>4.4366896481666616E-3</v>
      </c>
      <c r="N58" s="2">
        <v>5.4</v>
      </c>
      <c r="O58" s="2">
        <v>26.45</v>
      </c>
      <c r="P58" s="2">
        <v>5.4</v>
      </c>
      <c r="Q58" s="2">
        <v>29.92</v>
      </c>
      <c r="R58" s="2">
        <v>5.4</v>
      </c>
      <c r="S58" s="2">
        <v>19.62</v>
      </c>
      <c r="T58" s="8">
        <f t="shared" si="1"/>
        <v>5.4000000000000012</v>
      </c>
      <c r="U58" s="5">
        <f t="shared" si="2"/>
        <v>25.330000000000002</v>
      </c>
      <c r="V58" s="4">
        <f t="shared" si="11"/>
        <v>19.634954084936208</v>
      </c>
      <c r="W58" s="38">
        <f t="shared" si="12"/>
        <v>1.2900463067256669</v>
      </c>
      <c r="X58" s="1">
        <f t="shared" si="13"/>
        <v>0.21600000000000005</v>
      </c>
      <c r="Y58" s="38">
        <f t="shared" si="14"/>
        <v>5.9724366052114194E-3</v>
      </c>
      <c r="Z58" s="2">
        <v>5.4</v>
      </c>
      <c r="AA58" s="2">
        <v>24.04</v>
      </c>
      <c r="AB58" s="2">
        <v>5.4</v>
      </c>
      <c r="AC58" s="2">
        <v>29.73</v>
      </c>
      <c r="AF58" s="1">
        <f t="shared" si="15"/>
        <v>5.4</v>
      </c>
      <c r="AG58" s="4">
        <f t="shared" si="16"/>
        <v>26.884999999999998</v>
      </c>
      <c r="AH58" s="4">
        <f t="shared" si="17"/>
        <v>19.634954084936208</v>
      </c>
      <c r="AI58" s="38">
        <f t="shared" si="18"/>
        <v>1.3692418064081939</v>
      </c>
      <c r="AJ58" s="38">
        <f t="shared" si="19"/>
        <v>0.21600000000000003</v>
      </c>
      <c r="AK58" s="38">
        <f t="shared" si="20"/>
        <v>6.3390824370749711E-3</v>
      </c>
      <c r="AL58" s="2">
        <v>5.4</v>
      </c>
      <c r="AM58" s="2">
        <v>28.85</v>
      </c>
      <c r="AN58" s="2">
        <v>5.4</v>
      </c>
      <c r="AO58" s="2">
        <v>27.7</v>
      </c>
      <c r="AP58" s="2">
        <v>5.4</v>
      </c>
      <c r="AQ58" s="2">
        <v>25.7</v>
      </c>
      <c r="AR58" s="1">
        <f t="shared" si="21"/>
        <v>5.4000000000000012</v>
      </c>
      <c r="AS58" s="4">
        <f t="shared" si="22"/>
        <v>27.416666666666668</v>
      </c>
      <c r="AT58" s="4">
        <f t="shared" si="23"/>
        <v>19.634954084936208</v>
      </c>
      <c r="AU58" s="38">
        <f t="shared" si="24"/>
        <v>1.3963193673928951</v>
      </c>
      <c r="AV58" s="38">
        <f t="shared" si="25"/>
        <v>0.21600000000000005</v>
      </c>
      <c r="AW58" s="38">
        <f t="shared" si="26"/>
        <v>6.4644415157078467E-3</v>
      </c>
    </row>
    <row r="59" spans="2:49" x14ac:dyDescent="0.25">
      <c r="B59" s="2">
        <v>5.5</v>
      </c>
      <c r="C59" s="2">
        <v>18.61</v>
      </c>
      <c r="D59" s="2">
        <v>5.5</v>
      </c>
      <c r="E59" s="2">
        <v>17.95</v>
      </c>
      <c r="F59" s="2">
        <v>5.5</v>
      </c>
      <c r="G59" s="2">
        <v>18.260000000000002</v>
      </c>
      <c r="H59" s="1">
        <f t="shared" si="6"/>
        <v>5.5</v>
      </c>
      <c r="I59" s="4">
        <f t="shared" si="7"/>
        <v>18.273333333333337</v>
      </c>
      <c r="J59" s="4">
        <f t="shared" si="8"/>
        <v>19.634954084936208</v>
      </c>
      <c r="K59" s="38">
        <f t="shared" si="9"/>
        <v>0.93065322456508848</v>
      </c>
      <c r="L59" s="38">
        <f t="shared" si="0"/>
        <v>0.22</v>
      </c>
      <c r="M59" s="41">
        <f t="shared" si="10"/>
        <v>4.2302419298413108E-3</v>
      </c>
      <c r="N59" s="2">
        <v>5.5</v>
      </c>
      <c r="O59" s="2">
        <v>26.75</v>
      </c>
      <c r="P59" s="2">
        <v>5.5</v>
      </c>
      <c r="Q59" s="2">
        <v>30.27</v>
      </c>
      <c r="R59" s="2">
        <v>5.5</v>
      </c>
      <c r="S59" s="2">
        <v>21.08</v>
      </c>
      <c r="T59" s="8">
        <f t="shared" si="1"/>
        <v>5.5</v>
      </c>
      <c r="U59" s="5">
        <f t="shared" si="2"/>
        <v>26.033333333333331</v>
      </c>
      <c r="V59" s="4">
        <f t="shared" si="11"/>
        <v>19.634954084936208</v>
      </c>
      <c r="W59" s="38">
        <f t="shared" si="12"/>
        <v>1.3258667792508827</v>
      </c>
      <c r="X59" s="1">
        <f t="shared" si="13"/>
        <v>0.22</v>
      </c>
      <c r="Y59" s="38">
        <f t="shared" si="14"/>
        <v>6.0266671784131032E-3</v>
      </c>
      <c r="Z59" s="2">
        <v>5.5</v>
      </c>
      <c r="AA59" s="2">
        <v>26.44</v>
      </c>
      <c r="AB59" s="2">
        <v>5.5</v>
      </c>
      <c r="AC59" s="2">
        <v>27.53</v>
      </c>
      <c r="AF59" s="1">
        <f t="shared" si="15"/>
        <v>5.5</v>
      </c>
      <c r="AG59" s="4">
        <f t="shared" si="16"/>
        <v>26.984999999999999</v>
      </c>
      <c r="AH59" s="4">
        <f t="shared" si="17"/>
        <v>19.634954084936208</v>
      </c>
      <c r="AI59" s="38">
        <f t="shared" si="18"/>
        <v>1.3743347645871347</v>
      </c>
      <c r="AJ59" s="38">
        <f t="shared" si="19"/>
        <v>0.22</v>
      </c>
      <c r="AK59" s="38">
        <f t="shared" si="20"/>
        <v>6.2469762026687945E-3</v>
      </c>
      <c r="AL59" s="2">
        <v>5.5</v>
      </c>
      <c r="AM59" s="2">
        <v>28.57</v>
      </c>
      <c r="AN59" s="2">
        <v>5.5</v>
      </c>
      <c r="AO59" s="2">
        <v>27.18</v>
      </c>
      <c r="AP59" s="2">
        <v>5.5</v>
      </c>
      <c r="AQ59" s="2">
        <v>23.67</v>
      </c>
      <c r="AR59" s="1">
        <f t="shared" si="21"/>
        <v>5.5</v>
      </c>
      <c r="AS59" s="4">
        <f t="shared" si="22"/>
        <v>26.473333333333333</v>
      </c>
      <c r="AT59" s="4">
        <f t="shared" si="23"/>
        <v>19.634954084936208</v>
      </c>
      <c r="AU59" s="38">
        <f t="shared" si="24"/>
        <v>1.3482757952382216</v>
      </c>
      <c r="AV59" s="38">
        <f t="shared" si="25"/>
        <v>0.22</v>
      </c>
      <c r="AW59" s="38">
        <f t="shared" si="26"/>
        <v>6.1285263419919161E-3</v>
      </c>
    </row>
    <row r="60" spans="2:49" x14ac:dyDescent="0.25">
      <c r="B60" s="2">
        <v>5.6</v>
      </c>
      <c r="C60" s="2">
        <v>17.82</v>
      </c>
      <c r="D60" s="2">
        <v>5.6</v>
      </c>
      <c r="E60" s="2">
        <v>19.04</v>
      </c>
      <c r="F60" s="2">
        <v>5.6</v>
      </c>
      <c r="G60" s="2">
        <v>20.170000000000002</v>
      </c>
      <c r="H60" s="1">
        <f t="shared" si="6"/>
        <v>5.5999999999999988</v>
      </c>
      <c r="I60" s="4">
        <f t="shared" si="7"/>
        <v>19.010000000000002</v>
      </c>
      <c r="J60" s="4">
        <f t="shared" si="8"/>
        <v>19.634954084936208</v>
      </c>
      <c r="K60" s="38">
        <f t="shared" si="9"/>
        <v>0.96817134981661779</v>
      </c>
      <c r="L60" s="38">
        <f t="shared" si="0"/>
        <v>0.22399999999999995</v>
      </c>
      <c r="M60" s="41">
        <f t="shared" si="10"/>
        <v>4.3221935259670444E-3</v>
      </c>
      <c r="N60" s="2">
        <v>5.6</v>
      </c>
      <c r="O60" s="2">
        <v>28.05</v>
      </c>
      <c r="P60" s="2">
        <v>5.6</v>
      </c>
      <c r="Q60" s="2">
        <v>30.16</v>
      </c>
      <c r="R60" s="2">
        <v>5.6</v>
      </c>
      <c r="S60" s="2">
        <v>20.48</v>
      </c>
      <c r="T60" s="8">
        <f t="shared" si="1"/>
        <v>5.5999999999999988</v>
      </c>
      <c r="U60" s="5">
        <f t="shared" si="2"/>
        <v>26.23</v>
      </c>
      <c r="V60" s="4">
        <f t="shared" si="11"/>
        <v>19.634954084936208</v>
      </c>
      <c r="W60" s="38">
        <f t="shared" si="12"/>
        <v>1.3358829303361328</v>
      </c>
      <c r="X60" s="1">
        <f t="shared" si="13"/>
        <v>0.22399999999999995</v>
      </c>
      <c r="Y60" s="38">
        <f t="shared" si="14"/>
        <v>5.9637630818577371E-3</v>
      </c>
      <c r="Z60" s="2">
        <v>5.6</v>
      </c>
      <c r="AA60" s="2">
        <v>24.66</v>
      </c>
      <c r="AB60" s="2">
        <v>5.6</v>
      </c>
      <c r="AC60" s="2">
        <v>27.58</v>
      </c>
      <c r="AF60" s="1">
        <f t="shared" si="15"/>
        <v>5.6</v>
      </c>
      <c r="AG60" s="4">
        <f t="shared" si="16"/>
        <v>26.119999999999997</v>
      </c>
      <c r="AH60" s="4">
        <f t="shared" si="17"/>
        <v>19.634954084936208</v>
      </c>
      <c r="AI60" s="38">
        <f t="shared" si="18"/>
        <v>1.3302806763392978</v>
      </c>
      <c r="AJ60" s="38">
        <f t="shared" si="19"/>
        <v>0.22399999999999998</v>
      </c>
      <c r="AK60" s="38">
        <f t="shared" si="20"/>
        <v>5.9387530193718658E-3</v>
      </c>
      <c r="AL60" s="2">
        <v>5.6</v>
      </c>
      <c r="AM60" s="2">
        <v>26.42</v>
      </c>
      <c r="AN60" s="2">
        <v>5.6</v>
      </c>
      <c r="AO60" s="2">
        <v>27.61</v>
      </c>
      <c r="AP60" s="2">
        <v>5.6</v>
      </c>
      <c r="AQ60" s="2">
        <v>25.91</v>
      </c>
      <c r="AR60" s="1">
        <f t="shared" si="21"/>
        <v>5.5999999999999988</v>
      </c>
      <c r="AS60" s="4">
        <f t="shared" si="22"/>
        <v>26.646666666666665</v>
      </c>
      <c r="AT60" s="4">
        <f t="shared" si="23"/>
        <v>19.634954084936208</v>
      </c>
      <c r="AU60" s="38">
        <f t="shared" si="24"/>
        <v>1.357103589415052</v>
      </c>
      <c r="AV60" s="38">
        <f t="shared" si="25"/>
        <v>0.22399999999999995</v>
      </c>
      <c r="AW60" s="38">
        <f t="shared" si="26"/>
        <v>6.058498167031484E-3</v>
      </c>
    </row>
    <row r="61" spans="2:49" x14ac:dyDescent="0.25">
      <c r="B61" s="2">
        <v>5.7</v>
      </c>
      <c r="C61" s="2">
        <v>17.53</v>
      </c>
      <c r="D61" s="2">
        <v>5.7</v>
      </c>
      <c r="E61" s="2">
        <v>20.48</v>
      </c>
      <c r="F61" s="2">
        <v>5.7</v>
      </c>
      <c r="G61" s="2">
        <v>20.64</v>
      </c>
      <c r="H61" s="1">
        <f t="shared" si="6"/>
        <v>5.7</v>
      </c>
      <c r="I61" s="4">
        <f t="shared" si="7"/>
        <v>19.55</v>
      </c>
      <c r="J61" s="4">
        <f t="shared" si="8"/>
        <v>19.634954084936208</v>
      </c>
      <c r="K61" s="38">
        <f t="shared" si="9"/>
        <v>0.99567332398289721</v>
      </c>
      <c r="L61" s="38">
        <f t="shared" si="0"/>
        <v>0.22800000000000001</v>
      </c>
      <c r="M61" s="41">
        <f t="shared" si="10"/>
        <v>4.3669882630828823E-3</v>
      </c>
      <c r="N61" s="2">
        <v>5.7</v>
      </c>
      <c r="O61" s="2">
        <v>27.39</v>
      </c>
      <c r="P61" s="2">
        <v>5.7</v>
      </c>
      <c r="Q61" s="2">
        <v>30.34</v>
      </c>
      <c r="R61" s="2">
        <v>5.7</v>
      </c>
      <c r="S61" s="2">
        <v>19.829999999999998</v>
      </c>
      <c r="T61" s="8">
        <f t="shared" si="1"/>
        <v>5.7</v>
      </c>
      <c r="U61" s="5">
        <f t="shared" si="2"/>
        <v>25.853333333333335</v>
      </c>
      <c r="V61" s="4">
        <f t="shared" si="11"/>
        <v>19.634954084936208</v>
      </c>
      <c r="W61" s="38">
        <f t="shared" si="12"/>
        <v>1.3166994545287896</v>
      </c>
      <c r="X61" s="1">
        <f t="shared" si="13"/>
        <v>0.22800000000000001</v>
      </c>
      <c r="Y61" s="38">
        <f t="shared" si="14"/>
        <v>5.7749976075824102E-3</v>
      </c>
      <c r="Z61" s="2">
        <v>5.7</v>
      </c>
      <c r="AA61" s="2">
        <v>25.89</v>
      </c>
      <c r="AB61" s="2">
        <v>5.7</v>
      </c>
      <c r="AC61" s="2">
        <v>24.98</v>
      </c>
      <c r="AF61" s="1">
        <f t="shared" si="15"/>
        <v>5.7</v>
      </c>
      <c r="AG61" s="4">
        <f t="shared" si="16"/>
        <v>25.435000000000002</v>
      </c>
      <c r="AH61" s="4">
        <f t="shared" si="17"/>
        <v>19.634954084936208</v>
      </c>
      <c r="AI61" s="38">
        <f t="shared" si="18"/>
        <v>1.2953939128135545</v>
      </c>
      <c r="AJ61" s="38">
        <f t="shared" si="19"/>
        <v>0.22800000000000001</v>
      </c>
      <c r="AK61" s="38">
        <f t="shared" si="20"/>
        <v>5.6815522491822567E-3</v>
      </c>
      <c r="AL61" s="2">
        <v>5.7</v>
      </c>
      <c r="AM61" s="2">
        <v>25.5</v>
      </c>
      <c r="AN61" s="2">
        <v>5.7</v>
      </c>
      <c r="AO61" s="2">
        <v>27.6</v>
      </c>
      <c r="AP61" s="2">
        <v>5.7</v>
      </c>
      <c r="AQ61" s="2">
        <v>27.95</v>
      </c>
      <c r="AR61" s="1">
        <f t="shared" si="21"/>
        <v>5.7</v>
      </c>
      <c r="AS61" s="4">
        <f t="shared" si="22"/>
        <v>27.016666666666666</v>
      </c>
      <c r="AT61" s="4">
        <f t="shared" si="23"/>
        <v>19.634954084936208</v>
      </c>
      <c r="AU61" s="38">
        <f t="shared" si="24"/>
        <v>1.3759475346771324</v>
      </c>
      <c r="AV61" s="38">
        <f t="shared" si="25"/>
        <v>0.22800000000000001</v>
      </c>
      <c r="AW61" s="38">
        <f t="shared" si="26"/>
        <v>6.0348576082330362E-3</v>
      </c>
    </row>
    <row r="62" spans="2:49" x14ac:dyDescent="0.25">
      <c r="B62" s="2">
        <v>5.8</v>
      </c>
      <c r="C62" s="2">
        <v>18.46</v>
      </c>
      <c r="D62" s="2">
        <v>5.8</v>
      </c>
      <c r="E62" s="2">
        <v>21.87</v>
      </c>
      <c r="F62" s="2">
        <v>5.8</v>
      </c>
      <c r="G62" s="2">
        <v>19.850000000000001</v>
      </c>
      <c r="H62" s="1">
        <f t="shared" si="6"/>
        <v>5.8</v>
      </c>
      <c r="I62" s="4">
        <f t="shared" si="7"/>
        <v>20.059999999999999</v>
      </c>
      <c r="J62" s="4">
        <f t="shared" si="8"/>
        <v>19.634954084936208</v>
      </c>
      <c r="K62" s="38">
        <f t="shared" si="9"/>
        <v>1.0216474106954945</v>
      </c>
      <c r="L62" s="38">
        <f t="shared" si="0"/>
        <v>0.23199999999999998</v>
      </c>
      <c r="M62" s="41">
        <f t="shared" si="10"/>
        <v>4.403652632308166E-3</v>
      </c>
      <c r="N62" s="2">
        <v>5.8</v>
      </c>
      <c r="O62" s="2">
        <v>27.86</v>
      </c>
      <c r="P62" s="2">
        <v>5.8</v>
      </c>
      <c r="Q62" s="2">
        <v>32.49</v>
      </c>
      <c r="R62" s="2">
        <v>5.8</v>
      </c>
      <c r="S62" s="2">
        <v>19.3</v>
      </c>
      <c r="T62" s="8">
        <f t="shared" si="1"/>
        <v>5.8</v>
      </c>
      <c r="U62" s="5">
        <f t="shared" si="2"/>
        <v>26.55</v>
      </c>
      <c r="V62" s="4">
        <f t="shared" si="11"/>
        <v>19.634954084936208</v>
      </c>
      <c r="W62" s="38">
        <f t="shared" si="12"/>
        <v>1.3521803965087429</v>
      </c>
      <c r="X62" s="1">
        <f t="shared" si="13"/>
        <v>0.23199999999999998</v>
      </c>
      <c r="Y62" s="38">
        <f t="shared" si="14"/>
        <v>5.8283637780549265E-3</v>
      </c>
      <c r="Z62" s="2">
        <v>5.8</v>
      </c>
      <c r="AA62" s="2">
        <v>23</v>
      </c>
      <c r="AB62" s="2">
        <v>5.8</v>
      </c>
      <c r="AC62" s="2">
        <v>26.41</v>
      </c>
      <c r="AF62" s="1">
        <f t="shared" si="15"/>
        <v>5.8</v>
      </c>
      <c r="AG62" s="4">
        <f t="shared" si="16"/>
        <v>24.704999999999998</v>
      </c>
      <c r="AH62" s="4">
        <f t="shared" si="17"/>
        <v>19.634954084936208</v>
      </c>
      <c r="AI62" s="38">
        <f t="shared" si="18"/>
        <v>1.2582153181072877</v>
      </c>
      <c r="AJ62" s="38">
        <f t="shared" si="19"/>
        <v>0.23199999999999998</v>
      </c>
      <c r="AK62" s="38">
        <f t="shared" si="20"/>
        <v>5.423341888393482E-3</v>
      </c>
      <c r="AL62" s="2">
        <v>5.8</v>
      </c>
      <c r="AM62" s="2">
        <v>26.43</v>
      </c>
      <c r="AN62" s="2">
        <v>5.8</v>
      </c>
      <c r="AO62" s="2">
        <v>25.86</v>
      </c>
      <c r="AP62" s="2">
        <v>5.8</v>
      </c>
      <c r="AQ62" s="2">
        <v>27.3</v>
      </c>
      <c r="AR62" s="1">
        <f t="shared" si="21"/>
        <v>5.8</v>
      </c>
      <c r="AS62" s="4">
        <f t="shared" si="22"/>
        <v>26.53</v>
      </c>
      <c r="AT62" s="4">
        <f t="shared" si="23"/>
        <v>19.634954084936208</v>
      </c>
      <c r="AU62" s="38">
        <f t="shared" si="24"/>
        <v>1.3511618048729548</v>
      </c>
      <c r="AV62" s="38">
        <f t="shared" si="25"/>
        <v>0.23199999999999998</v>
      </c>
      <c r="AW62" s="38">
        <f t="shared" si="26"/>
        <v>5.8239732968661849E-3</v>
      </c>
    </row>
    <row r="63" spans="2:49" x14ac:dyDescent="0.25">
      <c r="B63" s="2">
        <v>5.9</v>
      </c>
      <c r="C63" s="2">
        <v>18.149999999999999</v>
      </c>
      <c r="D63" s="2">
        <v>5.9</v>
      </c>
      <c r="E63" s="2">
        <v>22.95</v>
      </c>
      <c r="F63" s="2">
        <v>5.9</v>
      </c>
      <c r="G63" s="2">
        <v>21.9</v>
      </c>
      <c r="H63" s="1">
        <f t="shared" si="6"/>
        <v>5.9000000000000012</v>
      </c>
      <c r="I63" s="4">
        <f t="shared" si="7"/>
        <v>20.999999999999996</v>
      </c>
      <c r="J63" s="4">
        <f t="shared" si="8"/>
        <v>19.634954084936208</v>
      </c>
      <c r="K63" s="38">
        <f t="shared" si="9"/>
        <v>1.0695212175775364</v>
      </c>
      <c r="L63" s="38">
        <f t="shared" si="0"/>
        <v>0.23600000000000004</v>
      </c>
      <c r="M63" s="41">
        <f t="shared" si="10"/>
        <v>4.531869566006509E-3</v>
      </c>
      <c r="N63" s="2">
        <v>5.9</v>
      </c>
      <c r="O63" s="2">
        <v>26.55</v>
      </c>
      <c r="P63" s="2">
        <v>5.9</v>
      </c>
      <c r="Q63" s="2">
        <v>34.32</v>
      </c>
      <c r="R63" s="2">
        <v>5.9</v>
      </c>
      <c r="S63" s="2">
        <v>17.86</v>
      </c>
      <c r="T63" s="8">
        <f t="shared" si="1"/>
        <v>5.9000000000000012</v>
      </c>
      <c r="U63" s="5">
        <f t="shared" si="2"/>
        <v>26.243333333333336</v>
      </c>
      <c r="V63" s="4">
        <f t="shared" si="11"/>
        <v>19.634954084936208</v>
      </c>
      <c r="W63" s="38">
        <f t="shared" si="12"/>
        <v>1.3365619914266582</v>
      </c>
      <c r="X63" s="1">
        <f t="shared" si="13"/>
        <v>0.23600000000000004</v>
      </c>
      <c r="Y63" s="38">
        <f t="shared" si="14"/>
        <v>5.6633982687570254E-3</v>
      </c>
      <c r="Z63" s="2">
        <v>5.9</v>
      </c>
      <c r="AA63" s="2">
        <v>21.32</v>
      </c>
      <c r="AB63" s="2">
        <v>5.9</v>
      </c>
      <c r="AC63" s="2">
        <v>26.19</v>
      </c>
      <c r="AF63" s="1">
        <f t="shared" si="15"/>
        <v>5.9</v>
      </c>
      <c r="AG63" s="4">
        <f t="shared" si="16"/>
        <v>23.755000000000003</v>
      </c>
      <c r="AH63" s="4">
        <f t="shared" si="17"/>
        <v>19.634954084936208</v>
      </c>
      <c r="AI63" s="38">
        <f t="shared" si="18"/>
        <v>1.2098322154073518</v>
      </c>
      <c r="AJ63" s="38">
        <f t="shared" si="19"/>
        <v>0.23600000000000002</v>
      </c>
      <c r="AK63" s="38">
        <f t="shared" si="20"/>
        <v>5.1264076924040329E-3</v>
      </c>
      <c r="AL63" s="2">
        <v>5.9</v>
      </c>
      <c r="AM63" s="2">
        <v>26.54</v>
      </c>
      <c r="AN63" s="2">
        <v>5.9</v>
      </c>
      <c r="AO63" s="2">
        <v>26.36</v>
      </c>
      <c r="AP63" s="2">
        <v>5.9</v>
      </c>
      <c r="AQ63" s="2">
        <v>26.35</v>
      </c>
      <c r="AR63" s="1">
        <f t="shared" si="21"/>
        <v>5.9000000000000012</v>
      </c>
      <c r="AS63" s="4">
        <f t="shared" si="22"/>
        <v>26.416666666666668</v>
      </c>
      <c r="AT63" s="4">
        <f t="shared" si="23"/>
        <v>19.634954084936208</v>
      </c>
      <c r="AU63" s="38">
        <f t="shared" si="24"/>
        <v>1.3453897856034887</v>
      </c>
      <c r="AV63" s="38">
        <f t="shared" si="25"/>
        <v>0.23600000000000004</v>
      </c>
      <c r="AW63" s="38">
        <f t="shared" si="26"/>
        <v>5.7008041762859679E-3</v>
      </c>
    </row>
    <row r="64" spans="2:49" x14ac:dyDescent="0.25">
      <c r="B64" s="2">
        <v>6</v>
      </c>
      <c r="C64" s="2">
        <v>18.46</v>
      </c>
      <c r="D64" s="2">
        <v>6</v>
      </c>
      <c r="E64" s="2">
        <v>23.05</v>
      </c>
      <c r="F64" s="2">
        <v>6</v>
      </c>
      <c r="G64" s="2">
        <v>19.64</v>
      </c>
      <c r="H64" s="1">
        <f t="shared" si="6"/>
        <v>6</v>
      </c>
      <c r="I64" s="4">
        <f t="shared" si="7"/>
        <v>20.383333333333336</v>
      </c>
      <c r="J64" s="4">
        <f t="shared" si="8"/>
        <v>19.634954084936208</v>
      </c>
      <c r="K64" s="38">
        <f t="shared" si="9"/>
        <v>1.0381146421407361</v>
      </c>
      <c r="L64" s="38">
        <f t="shared" si="0"/>
        <v>0.24</v>
      </c>
      <c r="M64" s="41">
        <f t="shared" si="10"/>
        <v>4.3254776755864005E-3</v>
      </c>
      <c r="N64" s="2">
        <v>6</v>
      </c>
      <c r="O64" s="2">
        <v>26.16</v>
      </c>
      <c r="P64" s="2">
        <v>6</v>
      </c>
      <c r="Q64" s="2">
        <v>32.83</v>
      </c>
      <c r="R64" s="2">
        <v>6</v>
      </c>
      <c r="S64" s="2">
        <v>18.09</v>
      </c>
      <c r="T64" s="8">
        <f t="shared" si="1"/>
        <v>6</v>
      </c>
      <c r="U64" s="5">
        <f t="shared" si="2"/>
        <v>25.693333333333332</v>
      </c>
      <c r="V64" s="4">
        <f t="shared" si="11"/>
        <v>19.634954084936208</v>
      </c>
      <c r="W64" s="38">
        <f t="shared" si="12"/>
        <v>1.3085507214424845</v>
      </c>
      <c r="X64" s="1">
        <f t="shared" si="13"/>
        <v>0.24</v>
      </c>
      <c r="Y64" s="38">
        <f t="shared" si="14"/>
        <v>5.4522946726770199E-3</v>
      </c>
      <c r="Z64" s="2">
        <v>6</v>
      </c>
      <c r="AA64" s="2">
        <v>22.63</v>
      </c>
      <c r="AB64" s="2">
        <v>6</v>
      </c>
      <c r="AC64" s="2">
        <v>27.67</v>
      </c>
      <c r="AF64" s="1">
        <f t="shared" si="15"/>
        <v>6</v>
      </c>
      <c r="AG64" s="4">
        <f t="shared" si="16"/>
        <v>25.15</v>
      </c>
      <c r="AH64" s="4">
        <f t="shared" si="17"/>
        <v>19.634954084936208</v>
      </c>
      <c r="AI64" s="38">
        <f t="shared" si="18"/>
        <v>1.2808789820035735</v>
      </c>
      <c r="AJ64" s="38">
        <f t="shared" si="19"/>
        <v>0.24</v>
      </c>
      <c r="AK64" s="38">
        <f t="shared" si="20"/>
        <v>5.3369957583482234E-3</v>
      </c>
      <c r="AL64" s="2">
        <v>6</v>
      </c>
      <c r="AM64" s="2">
        <v>27.69</v>
      </c>
      <c r="AN64" s="2">
        <v>6</v>
      </c>
      <c r="AO64" s="2">
        <v>27.3</v>
      </c>
      <c r="AP64" s="2">
        <v>6</v>
      </c>
      <c r="AQ64" s="2">
        <v>26.49</v>
      </c>
      <c r="AR64" s="1">
        <f t="shared" si="21"/>
        <v>6</v>
      </c>
      <c r="AS64" s="4">
        <f t="shared" si="22"/>
        <v>27.16</v>
      </c>
      <c r="AT64" s="4">
        <f t="shared" si="23"/>
        <v>19.634954084936208</v>
      </c>
      <c r="AU64" s="38">
        <f t="shared" si="24"/>
        <v>1.3832474414002807</v>
      </c>
      <c r="AV64" s="38">
        <f t="shared" si="25"/>
        <v>0.24</v>
      </c>
      <c r="AW64" s="38">
        <f t="shared" si="26"/>
        <v>5.7635310058345027E-3</v>
      </c>
    </row>
    <row r="65" spans="2:49" x14ac:dyDescent="0.25">
      <c r="B65" s="2">
        <v>6.1</v>
      </c>
      <c r="C65" s="2">
        <v>19.63</v>
      </c>
      <c r="D65" s="2">
        <v>6.1</v>
      </c>
      <c r="E65" s="2">
        <v>22.09</v>
      </c>
      <c r="F65" s="2">
        <v>6.1</v>
      </c>
      <c r="G65" s="2">
        <v>18.29</v>
      </c>
      <c r="H65" s="1">
        <f t="shared" si="6"/>
        <v>6.0999999999999988</v>
      </c>
      <c r="I65" s="4">
        <f t="shared" si="7"/>
        <v>20.003333333333334</v>
      </c>
      <c r="J65" s="4">
        <f t="shared" si="8"/>
        <v>19.634954084936208</v>
      </c>
      <c r="K65" s="38">
        <f t="shared" si="9"/>
        <v>1.0187614010607615</v>
      </c>
      <c r="L65" s="38">
        <f t="shared" si="0"/>
        <v>0.24399999999999994</v>
      </c>
      <c r="M65" s="41">
        <f t="shared" si="10"/>
        <v>4.1752516436916473E-3</v>
      </c>
      <c r="N65" s="2">
        <v>6.1</v>
      </c>
      <c r="O65" s="2">
        <v>26.27</v>
      </c>
      <c r="P65" s="2">
        <v>6.1</v>
      </c>
      <c r="Q65" s="2">
        <v>32.39</v>
      </c>
      <c r="R65" s="2">
        <v>6.1</v>
      </c>
      <c r="S65" s="2">
        <v>18.13</v>
      </c>
      <c r="T65" s="8">
        <f t="shared" si="1"/>
        <v>6.0999999999999988</v>
      </c>
      <c r="U65" s="5">
        <f t="shared" si="2"/>
        <v>25.596666666666664</v>
      </c>
      <c r="V65" s="4">
        <f t="shared" si="11"/>
        <v>19.634954084936208</v>
      </c>
      <c r="W65" s="38">
        <f t="shared" si="12"/>
        <v>1.3036275285361751</v>
      </c>
      <c r="X65" s="1">
        <f t="shared" si="13"/>
        <v>0.24399999999999994</v>
      </c>
      <c r="Y65" s="38">
        <f t="shared" si="14"/>
        <v>5.3427357726892446E-3</v>
      </c>
      <c r="Z65" s="2">
        <v>6.1</v>
      </c>
      <c r="AA65" s="2">
        <v>20.81</v>
      </c>
      <c r="AB65" s="2">
        <v>6.1</v>
      </c>
      <c r="AC65" s="2">
        <v>29.26</v>
      </c>
      <c r="AF65" s="1">
        <f t="shared" si="15"/>
        <v>6.1</v>
      </c>
      <c r="AG65" s="4">
        <f t="shared" si="16"/>
        <v>25.035</v>
      </c>
      <c r="AH65" s="4">
        <f t="shared" si="17"/>
        <v>19.634954084936208</v>
      </c>
      <c r="AI65" s="38">
        <f t="shared" si="18"/>
        <v>1.2750220800977918</v>
      </c>
      <c r="AJ65" s="38">
        <f t="shared" si="19"/>
        <v>0.24399999999999999</v>
      </c>
      <c r="AK65" s="38">
        <f t="shared" si="20"/>
        <v>5.225500328269639E-3</v>
      </c>
      <c r="AL65" s="2">
        <v>6.1</v>
      </c>
      <c r="AM65" s="2">
        <v>27.39</v>
      </c>
      <c r="AN65" s="2">
        <v>6.1</v>
      </c>
      <c r="AO65" s="2">
        <v>25.46</v>
      </c>
      <c r="AP65" s="2">
        <v>6.1</v>
      </c>
      <c r="AQ65" s="2">
        <v>26.86</v>
      </c>
      <c r="AR65" s="1">
        <f t="shared" si="21"/>
        <v>6.0999999999999988</v>
      </c>
      <c r="AS65" s="4">
        <f t="shared" si="22"/>
        <v>26.570000000000004</v>
      </c>
      <c r="AT65" s="4">
        <f t="shared" si="23"/>
        <v>19.634954084936208</v>
      </c>
      <c r="AU65" s="38">
        <f t="shared" si="24"/>
        <v>1.353198988144531</v>
      </c>
      <c r="AV65" s="38">
        <f t="shared" si="25"/>
        <v>0.24399999999999994</v>
      </c>
      <c r="AW65" s="38">
        <f t="shared" si="26"/>
        <v>5.5458974923956201E-3</v>
      </c>
    </row>
    <row r="66" spans="2:49" x14ac:dyDescent="0.25">
      <c r="B66" s="2">
        <v>6.2</v>
      </c>
      <c r="C66" s="2">
        <v>18.86</v>
      </c>
      <c r="D66" s="2">
        <v>6.2</v>
      </c>
      <c r="E66" s="2">
        <v>21.24</v>
      </c>
      <c r="F66" s="2">
        <v>6.2</v>
      </c>
      <c r="G66" s="2">
        <v>17.88</v>
      </c>
      <c r="H66" s="1">
        <f t="shared" si="6"/>
        <v>6.2</v>
      </c>
      <c r="I66" s="4">
        <f t="shared" si="7"/>
        <v>19.326666666666664</v>
      </c>
      <c r="J66" s="4">
        <f t="shared" si="8"/>
        <v>19.634954084936208</v>
      </c>
      <c r="K66" s="38">
        <f t="shared" si="9"/>
        <v>0.98429905071659629</v>
      </c>
      <c r="L66" s="38">
        <f t="shared" si="0"/>
        <v>0.248</v>
      </c>
      <c r="M66" s="41">
        <f t="shared" si="10"/>
        <v>3.9689477851475663E-3</v>
      </c>
      <c r="N66" s="2">
        <v>6.2</v>
      </c>
      <c r="O66" s="2">
        <v>26.44</v>
      </c>
      <c r="P66" s="2">
        <v>6.2</v>
      </c>
      <c r="Q66" s="2">
        <v>33.07</v>
      </c>
      <c r="R66" s="2">
        <v>6.2</v>
      </c>
      <c r="S66" s="2">
        <v>20.37</v>
      </c>
      <c r="T66" s="8">
        <f t="shared" si="1"/>
        <v>6.2</v>
      </c>
      <c r="U66" s="5">
        <f t="shared" si="2"/>
        <v>26.626666666666669</v>
      </c>
      <c r="V66" s="4">
        <f t="shared" si="11"/>
        <v>19.634954084936208</v>
      </c>
      <c r="W66" s="38">
        <f t="shared" si="12"/>
        <v>1.3560849977792639</v>
      </c>
      <c r="X66" s="1">
        <f t="shared" si="13"/>
        <v>0.248</v>
      </c>
      <c r="Y66" s="38">
        <f t="shared" si="14"/>
        <v>5.4680846684647738E-3</v>
      </c>
      <c r="Z66" s="2">
        <v>6.2</v>
      </c>
      <c r="AA66" s="2">
        <v>19.13</v>
      </c>
      <c r="AB66" s="2">
        <v>6.2</v>
      </c>
      <c r="AC66" s="2">
        <v>28.29</v>
      </c>
      <c r="AF66" s="1">
        <f t="shared" si="15"/>
        <v>6.2</v>
      </c>
      <c r="AG66" s="4">
        <f t="shared" si="16"/>
        <v>23.71</v>
      </c>
      <c r="AH66" s="4">
        <f t="shared" si="17"/>
        <v>19.634954084936208</v>
      </c>
      <c r="AI66" s="38">
        <f t="shared" si="18"/>
        <v>1.2075403842268284</v>
      </c>
      <c r="AJ66" s="38">
        <f t="shared" si="19"/>
        <v>0.248</v>
      </c>
      <c r="AK66" s="38">
        <f t="shared" si="20"/>
        <v>4.8691144525275344E-3</v>
      </c>
      <c r="AL66" s="2">
        <v>6.2</v>
      </c>
      <c r="AM66" s="2">
        <v>28.13</v>
      </c>
      <c r="AN66" s="2">
        <v>6.2</v>
      </c>
      <c r="AO66" s="2">
        <v>25.59</v>
      </c>
      <c r="AP66" s="2">
        <v>6.2</v>
      </c>
      <c r="AQ66" s="2">
        <v>27.58</v>
      </c>
      <c r="AR66" s="1">
        <f t="shared" si="21"/>
        <v>6.2</v>
      </c>
      <c r="AS66" s="4">
        <f t="shared" si="22"/>
        <v>27.099999999999998</v>
      </c>
      <c r="AT66" s="4">
        <f t="shared" si="23"/>
        <v>19.634954084936208</v>
      </c>
      <c r="AU66" s="38">
        <f t="shared" si="24"/>
        <v>1.3801916664929161</v>
      </c>
      <c r="AV66" s="38">
        <f t="shared" si="25"/>
        <v>0.248</v>
      </c>
      <c r="AW66" s="38">
        <f t="shared" si="26"/>
        <v>5.5652889777940166E-3</v>
      </c>
    </row>
    <row r="67" spans="2:49" x14ac:dyDescent="0.25">
      <c r="B67" s="2">
        <v>6.3</v>
      </c>
      <c r="C67" s="2">
        <v>16.3</v>
      </c>
      <c r="D67" s="2">
        <v>6.3</v>
      </c>
      <c r="E67" s="2">
        <v>20.47</v>
      </c>
      <c r="F67" s="2">
        <v>6.3</v>
      </c>
      <c r="G67" s="2">
        <v>20.350000000000001</v>
      </c>
      <c r="H67" s="1">
        <f t="shared" si="6"/>
        <v>6.3</v>
      </c>
      <c r="I67" s="4">
        <f t="shared" si="7"/>
        <v>19.04</v>
      </c>
      <c r="J67" s="4">
        <f t="shared" si="8"/>
        <v>19.634954084936208</v>
      </c>
      <c r="K67" s="38">
        <f t="shared" si="9"/>
        <v>0.96969923727029983</v>
      </c>
      <c r="L67" s="38">
        <f t="shared" si="0"/>
        <v>0.252</v>
      </c>
      <c r="M67" s="41">
        <f t="shared" si="10"/>
        <v>3.8480128463107138E-3</v>
      </c>
      <c r="N67" s="2">
        <v>6.3</v>
      </c>
      <c r="O67" s="2">
        <v>25.15</v>
      </c>
      <c r="P67" s="2">
        <v>6.3</v>
      </c>
      <c r="Q67" s="2">
        <v>32.07</v>
      </c>
      <c r="R67" s="2">
        <v>6.3</v>
      </c>
      <c r="S67" s="2">
        <v>20.63</v>
      </c>
      <c r="T67" s="8">
        <f t="shared" si="1"/>
        <v>6.3</v>
      </c>
      <c r="U67" s="5">
        <f t="shared" si="2"/>
        <v>25.95</v>
      </c>
      <c r="V67" s="4">
        <f t="shared" si="11"/>
        <v>19.634954084936208</v>
      </c>
      <c r="W67" s="38">
        <f t="shared" si="12"/>
        <v>1.3216226474350987</v>
      </c>
      <c r="X67" s="1">
        <f t="shared" si="13"/>
        <v>0.252</v>
      </c>
      <c r="Y67" s="38">
        <f t="shared" si="14"/>
        <v>5.2445343152186458E-3</v>
      </c>
      <c r="Z67" s="2">
        <v>6.3</v>
      </c>
      <c r="AA67" s="2">
        <v>17.53</v>
      </c>
      <c r="AB67" s="2">
        <v>6.3</v>
      </c>
      <c r="AC67" s="2">
        <v>29.12</v>
      </c>
      <c r="AF67" s="1">
        <f t="shared" si="15"/>
        <v>6.3</v>
      </c>
      <c r="AG67" s="4">
        <f t="shared" si="16"/>
        <v>23.325000000000003</v>
      </c>
      <c r="AH67" s="4">
        <f t="shared" si="17"/>
        <v>19.634954084936208</v>
      </c>
      <c r="AI67" s="38">
        <f t="shared" si="18"/>
        <v>1.1879324952379069</v>
      </c>
      <c r="AJ67" s="38">
        <f t="shared" si="19"/>
        <v>0.252</v>
      </c>
      <c r="AK67" s="38">
        <f t="shared" si="20"/>
        <v>4.7140178382456622E-3</v>
      </c>
      <c r="AL67" s="2">
        <v>6.3</v>
      </c>
      <c r="AM67" s="2">
        <v>29.59</v>
      </c>
      <c r="AN67" s="2">
        <v>6.3</v>
      </c>
      <c r="AO67" s="2">
        <v>26.41</v>
      </c>
      <c r="AP67" s="2">
        <v>6.3</v>
      </c>
      <c r="AQ67" s="2">
        <v>27.02</v>
      </c>
      <c r="AR67" s="1">
        <f t="shared" si="21"/>
        <v>6.3</v>
      </c>
      <c r="AS67" s="4">
        <f t="shared" si="22"/>
        <v>27.673333333333332</v>
      </c>
      <c r="AT67" s="4">
        <f t="shared" si="23"/>
        <v>19.634954084936208</v>
      </c>
      <c r="AU67" s="38">
        <f t="shared" si="24"/>
        <v>1.4093912933855093</v>
      </c>
      <c r="AV67" s="38">
        <f t="shared" si="25"/>
        <v>0.252</v>
      </c>
      <c r="AW67" s="38">
        <f t="shared" si="26"/>
        <v>5.59282259279964E-3</v>
      </c>
    </row>
    <row r="68" spans="2:49" x14ac:dyDescent="0.25">
      <c r="B68" s="2">
        <v>6.4</v>
      </c>
      <c r="C68" s="2">
        <v>19.59</v>
      </c>
      <c r="D68" s="2">
        <v>6.4</v>
      </c>
      <c r="E68" s="2">
        <v>19.940000000000001</v>
      </c>
      <c r="F68" s="2">
        <v>6.4</v>
      </c>
      <c r="G68" s="2">
        <v>21.06</v>
      </c>
      <c r="H68" s="1">
        <f t="shared" si="6"/>
        <v>6.4000000000000012</v>
      </c>
      <c r="I68" s="4">
        <f t="shared" si="7"/>
        <v>20.196666666666669</v>
      </c>
      <c r="J68" s="4">
        <f t="shared" si="8"/>
        <v>19.634954084936208</v>
      </c>
      <c r="K68" s="38">
        <f t="shared" si="9"/>
        <v>1.0286077868733803</v>
      </c>
      <c r="L68" s="38">
        <f t="shared" si="0"/>
        <v>0.25600000000000006</v>
      </c>
      <c r="M68" s="41">
        <f t="shared" si="10"/>
        <v>4.0179991674741409E-3</v>
      </c>
      <c r="N68" s="2">
        <v>6.4</v>
      </c>
      <c r="O68" s="2">
        <v>25.73</v>
      </c>
      <c r="P68" s="2">
        <v>6.4</v>
      </c>
      <c r="Q68" s="2">
        <v>31.86</v>
      </c>
      <c r="R68" s="2">
        <v>6.4</v>
      </c>
      <c r="S68" s="2">
        <v>21.52</v>
      </c>
      <c r="T68" s="8">
        <f t="shared" si="1"/>
        <v>6.4000000000000012</v>
      </c>
      <c r="U68" s="5">
        <f t="shared" si="2"/>
        <v>26.37</v>
      </c>
      <c r="V68" s="4">
        <f t="shared" si="11"/>
        <v>19.634954084936208</v>
      </c>
      <c r="W68" s="38">
        <f t="shared" si="12"/>
        <v>1.3430130717866497</v>
      </c>
      <c r="X68" s="1">
        <f t="shared" si="13"/>
        <v>0.25600000000000006</v>
      </c>
      <c r="Y68" s="38">
        <f t="shared" si="14"/>
        <v>5.2461448116665997E-3</v>
      </c>
      <c r="Z68" s="2">
        <v>6.4</v>
      </c>
      <c r="AA68" s="2">
        <v>19.27</v>
      </c>
      <c r="AB68" s="2">
        <v>6.4</v>
      </c>
      <c r="AC68" s="2">
        <v>28.27</v>
      </c>
      <c r="AF68" s="1">
        <f t="shared" si="15"/>
        <v>6.4</v>
      </c>
      <c r="AG68" s="4">
        <f t="shared" si="16"/>
        <v>23.77</v>
      </c>
      <c r="AH68" s="4">
        <f t="shared" si="17"/>
        <v>19.634954084936208</v>
      </c>
      <c r="AI68" s="38">
        <f t="shared" si="18"/>
        <v>1.2105961591341927</v>
      </c>
      <c r="AJ68" s="38">
        <f t="shared" si="19"/>
        <v>0.25600000000000001</v>
      </c>
      <c r="AK68" s="38">
        <f t="shared" si="20"/>
        <v>4.7288912466179403E-3</v>
      </c>
      <c r="AL68" s="2">
        <v>6.4</v>
      </c>
      <c r="AM68" s="2">
        <v>29.47</v>
      </c>
      <c r="AN68" s="2">
        <v>6.4</v>
      </c>
      <c r="AO68" s="2">
        <v>27.79</v>
      </c>
      <c r="AP68" s="2">
        <v>6.4</v>
      </c>
      <c r="AQ68" s="2">
        <v>25.62</v>
      </c>
      <c r="AR68" s="1">
        <f t="shared" si="21"/>
        <v>6.4000000000000012</v>
      </c>
      <c r="AS68" s="4">
        <f t="shared" si="22"/>
        <v>27.626666666666665</v>
      </c>
      <c r="AT68" s="4">
        <f t="shared" si="23"/>
        <v>19.634954084936208</v>
      </c>
      <c r="AU68" s="38">
        <f t="shared" si="24"/>
        <v>1.4070145795686704</v>
      </c>
      <c r="AV68" s="38">
        <f t="shared" si="25"/>
        <v>0.25600000000000006</v>
      </c>
      <c r="AW68" s="38">
        <f t="shared" si="26"/>
        <v>5.4961507014401178E-3</v>
      </c>
    </row>
    <row r="69" spans="2:49" x14ac:dyDescent="0.25">
      <c r="B69" s="2">
        <v>6.5</v>
      </c>
      <c r="C69" s="2">
        <v>21.15</v>
      </c>
      <c r="D69" s="2">
        <v>6.5</v>
      </c>
      <c r="E69" s="2">
        <v>20.81</v>
      </c>
      <c r="F69" s="2">
        <v>6.5</v>
      </c>
      <c r="G69" s="2">
        <v>20.51</v>
      </c>
      <c r="H69" s="1">
        <f t="shared" si="6"/>
        <v>6.5</v>
      </c>
      <c r="I69" s="4">
        <f t="shared" si="7"/>
        <v>20.823333333333334</v>
      </c>
      <c r="J69" s="4">
        <f t="shared" si="8"/>
        <v>19.634954084936208</v>
      </c>
      <c r="K69" s="38">
        <f t="shared" si="9"/>
        <v>1.0605236581280748</v>
      </c>
      <c r="L69" s="38">
        <f t="shared" ref="L69:L132" si="27">H69/25</f>
        <v>0.26</v>
      </c>
      <c r="M69" s="41">
        <f t="shared" si="10"/>
        <v>4.0789371466464419E-3</v>
      </c>
      <c r="N69" s="2">
        <v>6.5</v>
      </c>
      <c r="O69" s="2">
        <v>27.07</v>
      </c>
      <c r="P69" s="2">
        <v>6.5</v>
      </c>
      <c r="Q69" s="2">
        <v>32.33</v>
      </c>
      <c r="R69" s="2">
        <v>6.5</v>
      </c>
      <c r="S69" s="2">
        <v>20.73</v>
      </c>
      <c r="T69" s="8">
        <f t="shared" ref="T69:T132" si="28">AVERAGE(N69,P69,R69)</f>
        <v>6.5</v>
      </c>
      <c r="U69" s="5">
        <f t="shared" ref="U69:U132" si="29">(AVERAGE(O69,Q69,S69))</f>
        <v>26.709999999999997</v>
      </c>
      <c r="V69" s="4">
        <f t="shared" si="11"/>
        <v>19.634954084936208</v>
      </c>
      <c r="W69" s="38">
        <f t="shared" si="12"/>
        <v>1.3603291295950477</v>
      </c>
      <c r="X69" s="1">
        <f t="shared" si="13"/>
        <v>0.26</v>
      </c>
      <c r="Y69" s="38">
        <f t="shared" si="14"/>
        <v>5.2320351138271069E-3</v>
      </c>
      <c r="Z69" s="2">
        <v>6.5</v>
      </c>
      <c r="AA69" s="2">
        <v>19.440000000000001</v>
      </c>
      <c r="AB69" s="2">
        <v>6.5</v>
      </c>
      <c r="AC69" s="2">
        <v>29.66</v>
      </c>
      <c r="AF69" s="1">
        <f t="shared" si="15"/>
        <v>6.5</v>
      </c>
      <c r="AG69" s="4">
        <f t="shared" si="16"/>
        <v>24.55</v>
      </c>
      <c r="AH69" s="4">
        <f t="shared" si="17"/>
        <v>19.634954084936208</v>
      </c>
      <c r="AI69" s="38">
        <f t="shared" si="18"/>
        <v>1.2503212329299298</v>
      </c>
      <c r="AJ69" s="38">
        <f t="shared" si="19"/>
        <v>0.26</v>
      </c>
      <c r="AK69" s="38">
        <f t="shared" si="20"/>
        <v>4.8089278189612688E-3</v>
      </c>
      <c r="AL69" s="2">
        <v>6.5</v>
      </c>
      <c r="AM69" s="2">
        <v>29.24</v>
      </c>
      <c r="AN69" s="2">
        <v>6.5</v>
      </c>
      <c r="AO69" s="2">
        <v>27.63</v>
      </c>
      <c r="AP69" s="2">
        <v>6.5</v>
      </c>
      <c r="AQ69" s="2">
        <v>28.28</v>
      </c>
      <c r="AR69" s="1">
        <f t="shared" si="21"/>
        <v>6.5</v>
      </c>
      <c r="AS69" s="4">
        <f t="shared" si="22"/>
        <v>28.383333333333336</v>
      </c>
      <c r="AT69" s="4">
        <f t="shared" si="23"/>
        <v>19.634954084936208</v>
      </c>
      <c r="AU69" s="38">
        <f t="shared" si="24"/>
        <v>1.4455512964559882</v>
      </c>
      <c r="AV69" s="38">
        <f t="shared" si="25"/>
        <v>0.26</v>
      </c>
      <c r="AW69" s="38">
        <f t="shared" si="26"/>
        <v>5.5598126786768776E-3</v>
      </c>
    </row>
    <row r="70" spans="2:49" x14ac:dyDescent="0.25">
      <c r="B70" s="2">
        <v>6.6</v>
      </c>
      <c r="C70" s="2">
        <v>20.76</v>
      </c>
      <c r="D70" s="2">
        <v>6.6</v>
      </c>
      <c r="E70" s="2">
        <v>20.57</v>
      </c>
      <c r="F70" s="2">
        <v>6.6</v>
      </c>
      <c r="G70" s="2">
        <v>20.7</v>
      </c>
      <c r="H70" s="1">
        <f t="shared" si="6"/>
        <v>6.5999999999999988</v>
      </c>
      <c r="I70" s="4">
        <f t="shared" si="7"/>
        <v>20.676666666666666</v>
      </c>
      <c r="J70" s="4">
        <f t="shared" si="8"/>
        <v>19.634954084936208</v>
      </c>
      <c r="K70" s="38">
        <f t="shared" si="9"/>
        <v>1.0530539861322952</v>
      </c>
      <c r="L70" s="38">
        <f t="shared" si="27"/>
        <v>0.26399999999999996</v>
      </c>
      <c r="M70" s="41">
        <f t="shared" si="10"/>
        <v>3.9888408565617248E-3</v>
      </c>
      <c r="N70" s="2">
        <v>6.6</v>
      </c>
      <c r="O70" s="2">
        <v>28.63</v>
      </c>
      <c r="P70" s="2">
        <v>6.6</v>
      </c>
      <c r="Q70" s="2">
        <v>31.71</v>
      </c>
      <c r="R70" s="2">
        <v>6.6</v>
      </c>
      <c r="S70" s="2">
        <v>19.48</v>
      </c>
      <c r="T70" s="8">
        <f t="shared" si="28"/>
        <v>6.5999999999999988</v>
      </c>
      <c r="U70" s="5">
        <f t="shared" si="29"/>
        <v>26.606666666666669</v>
      </c>
      <c r="V70" s="4">
        <f t="shared" si="11"/>
        <v>19.634954084936208</v>
      </c>
      <c r="W70" s="38">
        <f t="shared" si="12"/>
        <v>1.3550664061434758</v>
      </c>
      <c r="X70" s="1">
        <f t="shared" si="13"/>
        <v>0.26399999999999996</v>
      </c>
      <c r="Y70" s="38">
        <f t="shared" si="14"/>
        <v>5.1328272959980156E-3</v>
      </c>
      <c r="Z70" s="2">
        <v>6.6</v>
      </c>
      <c r="AA70" s="2">
        <v>21.62</v>
      </c>
      <c r="AB70" s="2">
        <v>6.6</v>
      </c>
      <c r="AC70" s="2">
        <v>29.9</v>
      </c>
      <c r="AF70" s="1">
        <f t="shared" si="15"/>
        <v>6.6</v>
      </c>
      <c r="AG70" s="4">
        <f t="shared" si="16"/>
        <v>25.759999999999998</v>
      </c>
      <c r="AH70" s="4">
        <f t="shared" si="17"/>
        <v>19.634954084936208</v>
      </c>
      <c r="AI70" s="38">
        <f t="shared" si="18"/>
        <v>1.3119460268951115</v>
      </c>
      <c r="AJ70" s="38">
        <f t="shared" si="19"/>
        <v>0.26400000000000001</v>
      </c>
      <c r="AK70" s="38">
        <f t="shared" si="20"/>
        <v>4.969492526117847E-3</v>
      </c>
      <c r="AL70" s="2">
        <v>6.6</v>
      </c>
      <c r="AM70" s="2">
        <v>29</v>
      </c>
      <c r="AN70" s="2">
        <v>6.6</v>
      </c>
      <c r="AO70" s="2">
        <v>27.27</v>
      </c>
      <c r="AP70" s="2">
        <v>6.6</v>
      </c>
      <c r="AQ70" s="2">
        <v>26.95</v>
      </c>
      <c r="AR70" s="1">
        <f t="shared" si="21"/>
        <v>6.5999999999999988</v>
      </c>
      <c r="AS70" s="4">
        <f t="shared" si="22"/>
        <v>27.74</v>
      </c>
      <c r="AT70" s="4">
        <f t="shared" si="23"/>
        <v>19.634954084936208</v>
      </c>
      <c r="AU70" s="38">
        <f t="shared" si="24"/>
        <v>1.4127865988381365</v>
      </c>
      <c r="AV70" s="38">
        <f t="shared" si="25"/>
        <v>0.26399999999999996</v>
      </c>
      <c r="AW70" s="38">
        <f t="shared" si="26"/>
        <v>5.3514643895383966E-3</v>
      </c>
    </row>
    <row r="71" spans="2:49" x14ac:dyDescent="0.25">
      <c r="B71" s="2">
        <v>6.7</v>
      </c>
      <c r="C71" s="2">
        <v>19.54</v>
      </c>
      <c r="D71" s="2">
        <v>6.7</v>
      </c>
      <c r="E71" s="2">
        <v>22</v>
      </c>
      <c r="F71" s="2">
        <v>6.7</v>
      </c>
      <c r="G71" s="2">
        <v>20.100000000000001</v>
      </c>
      <c r="H71" s="1">
        <f t="shared" ref="H71:H134" si="30">AVERAGE(B71,D71,F71)</f>
        <v>6.7</v>
      </c>
      <c r="I71" s="4">
        <f t="shared" ref="I71:I134" si="31">(AVERAGE(C71,E71,G71))</f>
        <v>20.546666666666667</v>
      </c>
      <c r="J71" s="4">
        <f t="shared" ref="J71:J134" si="32">PI()*(5/2)^2</f>
        <v>19.634954084936208</v>
      </c>
      <c r="K71" s="38">
        <f t="shared" ref="K71:K134" si="33">I71/J71</f>
        <v>1.0464331404996723</v>
      </c>
      <c r="L71" s="38">
        <f t="shared" si="27"/>
        <v>0.26800000000000002</v>
      </c>
      <c r="M71" s="41">
        <f t="shared" ref="M71:M134" si="34">(K71*(10^-3))/L71</f>
        <v>3.9046012705211651E-3</v>
      </c>
      <c r="N71" s="2">
        <v>6.7</v>
      </c>
      <c r="O71" s="2">
        <v>28.09</v>
      </c>
      <c r="P71" s="2">
        <v>6.7</v>
      </c>
      <c r="Q71" s="2">
        <v>31.55</v>
      </c>
      <c r="R71" s="2">
        <v>6.7</v>
      </c>
      <c r="S71" s="2">
        <v>20.57</v>
      </c>
      <c r="T71" s="8">
        <f t="shared" si="28"/>
        <v>6.7</v>
      </c>
      <c r="U71" s="5">
        <f t="shared" si="29"/>
        <v>26.736666666666668</v>
      </c>
      <c r="V71" s="4">
        <f t="shared" ref="V71:V134" si="35">PI()*(5/2)^2</f>
        <v>19.634954084936208</v>
      </c>
      <c r="W71" s="38">
        <f t="shared" ref="W71:W134" si="36">U71/V71</f>
        <v>1.3616872517760987</v>
      </c>
      <c r="X71" s="1">
        <f t="shared" ref="X71:X134" si="37">T71/25</f>
        <v>0.26800000000000002</v>
      </c>
      <c r="Y71" s="38">
        <f t="shared" ref="Y71:Y134" si="38">(W71*(10^-3))/X71</f>
        <v>5.0809225812540994E-3</v>
      </c>
      <c r="Z71" s="2">
        <v>6.7</v>
      </c>
      <c r="AA71" s="2">
        <v>23.22</v>
      </c>
      <c r="AB71" s="2">
        <v>6.7</v>
      </c>
      <c r="AC71" s="2">
        <v>27.92</v>
      </c>
      <c r="AF71" s="1">
        <f t="shared" ref="AF71:AF134" si="39">AVERAGE(Z71,AB71,AD71)</f>
        <v>6.7</v>
      </c>
      <c r="AG71" s="4">
        <f t="shared" ref="AG71:AG134" si="40">(AVERAGE(AA71,AC71,AE71))</f>
        <v>25.57</v>
      </c>
      <c r="AH71" s="4">
        <f t="shared" ref="AH71:AH134" si="41">PI()*(5/2)^2</f>
        <v>19.634954084936208</v>
      </c>
      <c r="AI71" s="38">
        <f t="shared" ref="AI71:AI134" si="42">AG71/AH71</f>
        <v>1.3022694063551243</v>
      </c>
      <c r="AJ71" s="38">
        <f t="shared" ref="AJ71:AJ134" si="43">AF71/25</f>
        <v>0.26800000000000002</v>
      </c>
      <c r="AK71" s="38">
        <f t="shared" ref="AK71:AK134" si="44">(AI71*(10^-3))/AJ71</f>
        <v>4.8592142028176279E-3</v>
      </c>
      <c r="AL71" s="2">
        <v>6.7</v>
      </c>
      <c r="AM71" s="2">
        <v>29.33</v>
      </c>
      <c r="AN71" s="2">
        <v>6.7</v>
      </c>
      <c r="AO71" s="2">
        <v>27.06</v>
      </c>
      <c r="AP71" s="2">
        <v>6.7</v>
      </c>
      <c r="AQ71" s="2">
        <v>27</v>
      </c>
      <c r="AR71" s="1">
        <f t="shared" ref="AR71:AR134" si="45">AVERAGE(AL71,AN71,AP71)</f>
        <v>6.7</v>
      </c>
      <c r="AS71" s="4">
        <f t="shared" ref="AS71:AS134" si="46">(AVERAGE(AM71,AO71,AQ71))</f>
        <v>27.796666666666667</v>
      </c>
      <c r="AT71" s="4">
        <f t="shared" ref="AT71:AT134" si="47">PI()*(5/2)^2</f>
        <v>19.634954084936208</v>
      </c>
      <c r="AU71" s="38">
        <f t="shared" ref="AU71:AU134" si="48">AS71/AT71</f>
        <v>1.4156726084728695</v>
      </c>
      <c r="AV71" s="38">
        <f t="shared" ref="AV71:AV134" si="49">AR71/25</f>
        <v>0.26800000000000002</v>
      </c>
      <c r="AW71" s="38">
        <f t="shared" ref="AW71:AW134" si="50">(AU71*(10^-3))/AV71</f>
        <v>5.2823604793763787E-3</v>
      </c>
    </row>
    <row r="72" spans="2:49" x14ac:dyDescent="0.25">
      <c r="B72" s="2">
        <v>6.8</v>
      </c>
      <c r="C72" s="2">
        <v>20.43</v>
      </c>
      <c r="D72" s="2">
        <v>6.8</v>
      </c>
      <c r="E72" s="2">
        <v>19.71</v>
      </c>
      <c r="F72" s="2">
        <v>6.8</v>
      </c>
      <c r="G72" s="2">
        <v>18.28</v>
      </c>
      <c r="H72" s="1">
        <f t="shared" si="30"/>
        <v>6.8</v>
      </c>
      <c r="I72" s="4">
        <f t="shared" si="31"/>
        <v>19.473333333333333</v>
      </c>
      <c r="J72" s="4">
        <f t="shared" si="32"/>
        <v>19.634954084936208</v>
      </c>
      <c r="K72" s="38">
        <f t="shared" si="33"/>
        <v>0.99176872271237604</v>
      </c>
      <c r="L72" s="38">
        <f t="shared" si="27"/>
        <v>0.27200000000000002</v>
      </c>
      <c r="M72" s="41">
        <f t="shared" si="34"/>
        <v>3.6462085393837353E-3</v>
      </c>
      <c r="N72" s="2">
        <v>6.8</v>
      </c>
      <c r="O72" s="2">
        <v>25.68</v>
      </c>
      <c r="P72" s="2">
        <v>6.8</v>
      </c>
      <c r="Q72" s="2">
        <v>31.62</v>
      </c>
      <c r="R72" s="2">
        <v>6.8</v>
      </c>
      <c r="S72" s="2">
        <v>19.28</v>
      </c>
      <c r="T72" s="8">
        <f t="shared" si="28"/>
        <v>6.8</v>
      </c>
      <c r="U72" s="5">
        <f t="shared" si="29"/>
        <v>25.526666666666667</v>
      </c>
      <c r="V72" s="4">
        <f t="shared" si="35"/>
        <v>19.634954084936208</v>
      </c>
      <c r="W72" s="38">
        <f t="shared" si="36"/>
        <v>1.3000624578109168</v>
      </c>
      <c r="X72" s="1">
        <f t="shared" si="37"/>
        <v>0.27200000000000002</v>
      </c>
      <c r="Y72" s="38">
        <f t="shared" si="38"/>
        <v>4.7796413890107232E-3</v>
      </c>
      <c r="Z72" s="2">
        <v>6.8</v>
      </c>
      <c r="AA72" s="2">
        <v>26.07</v>
      </c>
      <c r="AB72" s="2">
        <v>6.8</v>
      </c>
      <c r="AC72" s="2">
        <v>27.46</v>
      </c>
      <c r="AF72" s="1">
        <f t="shared" si="39"/>
        <v>6.8</v>
      </c>
      <c r="AG72" s="4">
        <f t="shared" si="40"/>
        <v>26.765000000000001</v>
      </c>
      <c r="AH72" s="4">
        <f t="shared" si="41"/>
        <v>19.634954084936208</v>
      </c>
      <c r="AI72" s="38">
        <f t="shared" si="42"/>
        <v>1.3631302565934651</v>
      </c>
      <c r="AJ72" s="38">
        <f t="shared" si="43"/>
        <v>0.27200000000000002</v>
      </c>
      <c r="AK72" s="38">
        <f t="shared" si="44"/>
        <v>5.0115082962995036E-3</v>
      </c>
      <c r="AL72" s="2">
        <v>6.8</v>
      </c>
      <c r="AM72" s="2">
        <v>26.96</v>
      </c>
      <c r="AN72" s="2">
        <v>6.8</v>
      </c>
      <c r="AO72" s="2">
        <v>25.61</v>
      </c>
      <c r="AP72" s="2">
        <v>6.8</v>
      </c>
      <c r="AQ72" s="2">
        <v>26.66</v>
      </c>
      <c r="AR72" s="1">
        <f t="shared" si="45"/>
        <v>6.8</v>
      </c>
      <c r="AS72" s="4">
        <f t="shared" si="46"/>
        <v>26.41</v>
      </c>
      <c r="AT72" s="4">
        <f t="shared" si="47"/>
        <v>19.634954084936208</v>
      </c>
      <c r="AU72" s="38">
        <f t="shared" si="48"/>
        <v>1.345050255058226</v>
      </c>
      <c r="AV72" s="38">
        <f t="shared" si="49"/>
        <v>0.27200000000000002</v>
      </c>
      <c r="AW72" s="38">
        <f t="shared" si="50"/>
        <v>4.9450377024199479E-3</v>
      </c>
    </row>
    <row r="73" spans="2:49" x14ac:dyDescent="0.25">
      <c r="B73" s="2">
        <v>6.9</v>
      </c>
      <c r="C73" s="2">
        <v>20.21</v>
      </c>
      <c r="D73" s="2">
        <v>6.9</v>
      </c>
      <c r="E73" s="2">
        <v>19.63</v>
      </c>
      <c r="F73" s="2">
        <v>6.9</v>
      </c>
      <c r="G73" s="2">
        <v>18.14</v>
      </c>
      <c r="H73" s="1">
        <f t="shared" si="30"/>
        <v>6.9000000000000012</v>
      </c>
      <c r="I73" s="4">
        <f t="shared" si="31"/>
        <v>19.326666666666668</v>
      </c>
      <c r="J73" s="4">
        <f t="shared" si="32"/>
        <v>19.634954084936208</v>
      </c>
      <c r="K73" s="38">
        <f t="shared" si="33"/>
        <v>0.98429905071659651</v>
      </c>
      <c r="L73" s="38">
        <f t="shared" si="27"/>
        <v>0.27600000000000002</v>
      </c>
      <c r="M73" s="41">
        <f t="shared" si="34"/>
        <v>3.5663009083934656E-3</v>
      </c>
      <c r="N73" s="2">
        <v>6.9</v>
      </c>
      <c r="O73" s="2">
        <v>27.21</v>
      </c>
      <c r="P73" s="2">
        <v>6.9</v>
      </c>
      <c r="Q73" s="2">
        <v>32.39</v>
      </c>
      <c r="R73" s="2">
        <v>6.9</v>
      </c>
      <c r="S73" s="2">
        <v>19.8</v>
      </c>
      <c r="T73" s="8">
        <f t="shared" si="28"/>
        <v>6.9000000000000012</v>
      </c>
      <c r="U73" s="5">
        <f t="shared" si="29"/>
        <v>26.466666666666669</v>
      </c>
      <c r="V73" s="4">
        <f t="shared" si="35"/>
        <v>19.634954084936208</v>
      </c>
      <c r="W73" s="38">
        <f t="shared" si="36"/>
        <v>1.3479362646929589</v>
      </c>
      <c r="X73" s="1">
        <f t="shared" si="37"/>
        <v>0.27600000000000002</v>
      </c>
      <c r="Y73" s="38">
        <f t="shared" si="38"/>
        <v>4.8838270459889812E-3</v>
      </c>
      <c r="Z73" s="2">
        <v>6.9</v>
      </c>
      <c r="AA73" s="2">
        <v>29.86</v>
      </c>
      <c r="AB73" s="2">
        <v>6.9</v>
      </c>
      <c r="AC73" s="2">
        <v>28.1</v>
      </c>
      <c r="AF73" s="1">
        <f t="shared" si="39"/>
        <v>6.9</v>
      </c>
      <c r="AG73" s="4">
        <f t="shared" si="40"/>
        <v>28.98</v>
      </c>
      <c r="AH73" s="4">
        <f t="shared" si="41"/>
        <v>19.634954084936208</v>
      </c>
      <c r="AI73" s="38">
        <f t="shared" si="42"/>
        <v>1.4759392802570006</v>
      </c>
      <c r="AJ73" s="38">
        <f t="shared" si="43"/>
        <v>0.27600000000000002</v>
      </c>
      <c r="AK73" s="38">
        <f t="shared" si="44"/>
        <v>5.3476060878876828E-3</v>
      </c>
      <c r="AL73" s="2">
        <v>6.9</v>
      </c>
      <c r="AM73" s="2">
        <v>27.64</v>
      </c>
      <c r="AN73" s="2">
        <v>6.9</v>
      </c>
      <c r="AO73" s="2">
        <v>26.35</v>
      </c>
      <c r="AP73" s="2">
        <v>6.9</v>
      </c>
      <c r="AQ73" s="2">
        <v>25.72</v>
      </c>
      <c r="AR73" s="1">
        <f t="shared" si="45"/>
        <v>6.9000000000000012</v>
      </c>
      <c r="AS73" s="4">
        <f t="shared" si="46"/>
        <v>26.570000000000004</v>
      </c>
      <c r="AT73" s="4">
        <f t="shared" si="47"/>
        <v>19.634954084936208</v>
      </c>
      <c r="AU73" s="38">
        <f t="shared" si="48"/>
        <v>1.353198988144531</v>
      </c>
      <c r="AV73" s="38">
        <f t="shared" si="49"/>
        <v>0.27600000000000002</v>
      </c>
      <c r="AW73" s="38">
        <f t="shared" si="50"/>
        <v>4.9028948845816333E-3</v>
      </c>
    </row>
    <row r="74" spans="2:49" x14ac:dyDescent="0.25">
      <c r="B74" s="2">
        <v>7</v>
      </c>
      <c r="C74" s="2">
        <v>19.850000000000001</v>
      </c>
      <c r="D74" s="2">
        <v>7</v>
      </c>
      <c r="E74" s="2">
        <v>19.03</v>
      </c>
      <c r="F74" s="2">
        <v>7</v>
      </c>
      <c r="G74" s="2">
        <v>20.28</v>
      </c>
      <c r="H74" s="1">
        <f t="shared" si="30"/>
        <v>7</v>
      </c>
      <c r="I74" s="4">
        <f t="shared" si="31"/>
        <v>19.720000000000002</v>
      </c>
      <c r="J74" s="4">
        <f t="shared" si="32"/>
        <v>19.634954084936208</v>
      </c>
      <c r="K74" s="38">
        <f t="shared" si="33"/>
        <v>1.0043313528870965</v>
      </c>
      <c r="L74" s="38">
        <f t="shared" si="27"/>
        <v>0.28000000000000003</v>
      </c>
      <c r="M74" s="41">
        <f t="shared" si="34"/>
        <v>3.586897688882487E-3</v>
      </c>
      <c r="N74" s="2">
        <v>7</v>
      </c>
      <c r="O74" s="2">
        <v>27.3</v>
      </c>
      <c r="P74" s="2">
        <v>7</v>
      </c>
      <c r="Q74" s="2">
        <v>29.94</v>
      </c>
      <c r="R74" s="2">
        <v>7</v>
      </c>
      <c r="S74" s="2">
        <v>20.6</v>
      </c>
      <c r="T74" s="8">
        <f t="shared" si="28"/>
        <v>7</v>
      </c>
      <c r="U74" s="5">
        <f t="shared" si="29"/>
        <v>25.946666666666669</v>
      </c>
      <c r="V74" s="4">
        <f t="shared" si="35"/>
        <v>19.634954084936208</v>
      </c>
      <c r="W74" s="38">
        <f t="shared" si="36"/>
        <v>1.3214528821624676</v>
      </c>
      <c r="X74" s="1">
        <f t="shared" si="37"/>
        <v>0.28000000000000003</v>
      </c>
      <c r="Y74" s="38">
        <f t="shared" si="38"/>
        <v>4.7194745791516689E-3</v>
      </c>
      <c r="Z74" s="2">
        <v>7</v>
      </c>
      <c r="AA74" s="2">
        <v>28.67</v>
      </c>
      <c r="AB74" s="2">
        <v>7</v>
      </c>
      <c r="AC74" s="2">
        <v>28.64</v>
      </c>
      <c r="AF74" s="1">
        <f t="shared" si="39"/>
        <v>7</v>
      </c>
      <c r="AG74" s="4">
        <f t="shared" si="40"/>
        <v>28.655000000000001</v>
      </c>
      <c r="AH74" s="4">
        <f t="shared" si="41"/>
        <v>19.634954084936208</v>
      </c>
      <c r="AI74" s="38">
        <f t="shared" si="42"/>
        <v>1.4593871661754436</v>
      </c>
      <c r="AJ74" s="38">
        <f t="shared" si="43"/>
        <v>0.28000000000000003</v>
      </c>
      <c r="AK74" s="38">
        <f t="shared" si="44"/>
        <v>5.2120970220551552E-3</v>
      </c>
      <c r="AL74" s="2">
        <v>7</v>
      </c>
      <c r="AM74" s="2">
        <v>27.48</v>
      </c>
      <c r="AN74" s="2">
        <v>7</v>
      </c>
      <c r="AO74" s="2">
        <v>29.24</v>
      </c>
      <c r="AP74" s="2">
        <v>7</v>
      </c>
      <c r="AQ74" s="2">
        <v>27.47</v>
      </c>
      <c r="AR74" s="1">
        <f t="shared" si="45"/>
        <v>7</v>
      </c>
      <c r="AS74" s="4">
        <f t="shared" si="46"/>
        <v>28.063333333333333</v>
      </c>
      <c r="AT74" s="4">
        <f t="shared" si="47"/>
        <v>19.634954084936208</v>
      </c>
      <c r="AU74" s="38">
        <f t="shared" si="48"/>
        <v>1.4292538302833779</v>
      </c>
      <c r="AV74" s="38">
        <f t="shared" si="49"/>
        <v>0.28000000000000003</v>
      </c>
      <c r="AW74" s="38">
        <f t="shared" si="50"/>
        <v>5.104477965297778E-3</v>
      </c>
    </row>
    <row r="75" spans="2:49" x14ac:dyDescent="0.25">
      <c r="B75" s="2">
        <v>7.1</v>
      </c>
      <c r="C75" s="2">
        <v>16.86</v>
      </c>
      <c r="D75" s="2">
        <v>7.1</v>
      </c>
      <c r="E75" s="2">
        <v>20.74</v>
      </c>
      <c r="F75" s="2">
        <v>7.1</v>
      </c>
      <c r="G75" s="2">
        <v>20.55</v>
      </c>
      <c r="H75" s="1">
        <f t="shared" si="30"/>
        <v>7.0999999999999988</v>
      </c>
      <c r="I75" s="4">
        <f t="shared" si="31"/>
        <v>19.383333333333329</v>
      </c>
      <c r="J75" s="4">
        <f t="shared" si="32"/>
        <v>19.634954084936208</v>
      </c>
      <c r="K75" s="38">
        <f t="shared" si="33"/>
        <v>0.98718506035132925</v>
      </c>
      <c r="L75" s="38">
        <f t="shared" si="27"/>
        <v>0.28399999999999997</v>
      </c>
      <c r="M75" s="41">
        <f t="shared" si="34"/>
        <v>3.4760037336314413E-3</v>
      </c>
      <c r="N75" s="2">
        <v>7.1</v>
      </c>
      <c r="O75" s="2">
        <v>27.62</v>
      </c>
      <c r="P75" s="2">
        <v>7.1</v>
      </c>
      <c r="Q75" s="2">
        <v>30.1</v>
      </c>
      <c r="R75" s="2">
        <v>7.1</v>
      </c>
      <c r="S75" s="2">
        <v>20.85</v>
      </c>
      <c r="T75" s="8">
        <f t="shared" si="28"/>
        <v>7.0999999999999988</v>
      </c>
      <c r="U75" s="5">
        <f t="shared" si="29"/>
        <v>26.189999999999998</v>
      </c>
      <c r="V75" s="4">
        <f t="shared" si="35"/>
        <v>19.634954084936208</v>
      </c>
      <c r="W75" s="38">
        <f t="shared" si="36"/>
        <v>1.3338457470645564</v>
      </c>
      <c r="X75" s="1">
        <f t="shared" si="37"/>
        <v>0.28399999999999997</v>
      </c>
      <c r="Y75" s="38">
        <f t="shared" si="38"/>
        <v>4.6966399544526643E-3</v>
      </c>
      <c r="Z75" s="2">
        <v>7.1</v>
      </c>
      <c r="AA75" s="2">
        <v>24.23</v>
      </c>
      <c r="AB75" s="2">
        <v>7.1</v>
      </c>
      <c r="AC75" s="2">
        <v>27.84</v>
      </c>
      <c r="AF75" s="1">
        <f t="shared" si="39"/>
        <v>7.1</v>
      </c>
      <c r="AG75" s="4">
        <f t="shared" si="40"/>
        <v>26.035</v>
      </c>
      <c r="AH75" s="4">
        <f t="shared" si="41"/>
        <v>19.634954084936208</v>
      </c>
      <c r="AI75" s="38">
        <f t="shared" si="42"/>
        <v>1.3259516618871985</v>
      </c>
      <c r="AJ75" s="38">
        <f t="shared" si="43"/>
        <v>0.28399999999999997</v>
      </c>
      <c r="AK75" s="38">
        <f t="shared" si="44"/>
        <v>4.6688438798845027E-3</v>
      </c>
      <c r="AL75" s="2">
        <v>7.1</v>
      </c>
      <c r="AM75" s="2">
        <v>27.08</v>
      </c>
      <c r="AN75" s="2">
        <v>7.1</v>
      </c>
      <c r="AO75" s="2">
        <v>29.84</v>
      </c>
      <c r="AP75" s="2">
        <v>7.1</v>
      </c>
      <c r="AQ75" s="2">
        <v>27.4</v>
      </c>
      <c r="AR75" s="1">
        <f t="shared" si="45"/>
        <v>7.0999999999999988</v>
      </c>
      <c r="AS75" s="4">
        <f t="shared" si="46"/>
        <v>28.106666666666666</v>
      </c>
      <c r="AT75" s="4">
        <f t="shared" si="47"/>
        <v>19.634954084936208</v>
      </c>
      <c r="AU75" s="38">
        <f t="shared" si="48"/>
        <v>1.4314607788275855</v>
      </c>
      <c r="AV75" s="38">
        <f t="shared" si="49"/>
        <v>0.28399999999999997</v>
      </c>
      <c r="AW75" s="38">
        <f t="shared" si="50"/>
        <v>5.0403548550267104E-3</v>
      </c>
    </row>
    <row r="76" spans="2:49" x14ac:dyDescent="0.25">
      <c r="B76" s="2">
        <v>7.2</v>
      </c>
      <c r="C76" s="2">
        <v>16.72</v>
      </c>
      <c r="D76" s="2">
        <v>7.2</v>
      </c>
      <c r="E76" s="2">
        <v>21.52</v>
      </c>
      <c r="F76" s="2">
        <v>7.2</v>
      </c>
      <c r="G76" s="2">
        <v>20.97</v>
      </c>
      <c r="H76" s="1">
        <f t="shared" si="30"/>
        <v>7.2</v>
      </c>
      <c r="I76" s="4">
        <f t="shared" si="31"/>
        <v>19.736666666666665</v>
      </c>
      <c r="J76" s="4">
        <f t="shared" si="32"/>
        <v>19.634954084936208</v>
      </c>
      <c r="K76" s="38">
        <f t="shared" si="33"/>
        <v>1.005180179250253</v>
      </c>
      <c r="L76" s="38">
        <f t="shared" si="27"/>
        <v>0.28800000000000003</v>
      </c>
      <c r="M76" s="41">
        <f t="shared" si="34"/>
        <v>3.4902089557300453E-3</v>
      </c>
      <c r="N76" s="2">
        <v>7.2</v>
      </c>
      <c r="O76" s="2">
        <v>26.39</v>
      </c>
      <c r="P76" s="2">
        <v>7.2</v>
      </c>
      <c r="Q76" s="2">
        <v>31.13</v>
      </c>
      <c r="R76" s="2">
        <v>7.2</v>
      </c>
      <c r="S76" s="2">
        <v>21.91</v>
      </c>
      <c r="T76" s="8">
        <f t="shared" si="28"/>
        <v>7.2</v>
      </c>
      <c r="U76" s="5">
        <f t="shared" si="29"/>
        <v>26.476666666666663</v>
      </c>
      <c r="V76" s="4">
        <f t="shared" si="35"/>
        <v>19.634954084936208</v>
      </c>
      <c r="W76" s="38">
        <f t="shared" si="36"/>
        <v>1.3484455605108527</v>
      </c>
      <c r="X76" s="1">
        <f t="shared" si="37"/>
        <v>0.28800000000000003</v>
      </c>
      <c r="Y76" s="38">
        <f t="shared" si="38"/>
        <v>4.6821026406626831E-3</v>
      </c>
      <c r="Z76" s="2">
        <v>7.2</v>
      </c>
      <c r="AA76" s="2">
        <v>19.89</v>
      </c>
      <c r="AB76" s="2">
        <v>7.2</v>
      </c>
      <c r="AC76" s="2">
        <v>27.13</v>
      </c>
      <c r="AF76" s="1">
        <f t="shared" si="39"/>
        <v>7.2</v>
      </c>
      <c r="AG76" s="4">
        <f t="shared" si="40"/>
        <v>23.509999999999998</v>
      </c>
      <c r="AH76" s="4">
        <f t="shared" si="41"/>
        <v>19.634954084936208</v>
      </c>
      <c r="AI76" s="38">
        <f t="shared" si="42"/>
        <v>1.1973544678689469</v>
      </c>
      <c r="AJ76" s="38">
        <f t="shared" si="43"/>
        <v>0.28800000000000003</v>
      </c>
      <c r="AK76" s="38">
        <f t="shared" si="44"/>
        <v>4.1574807912116213E-3</v>
      </c>
      <c r="AL76" s="2">
        <v>7.2</v>
      </c>
      <c r="AM76" s="2">
        <v>26.88</v>
      </c>
      <c r="AN76" s="2">
        <v>7.2</v>
      </c>
      <c r="AO76" s="2">
        <v>29.76</v>
      </c>
      <c r="AP76" s="2">
        <v>7.2</v>
      </c>
      <c r="AQ76" s="2">
        <v>26.61</v>
      </c>
      <c r="AR76" s="1">
        <f t="shared" si="45"/>
        <v>7.2</v>
      </c>
      <c r="AS76" s="4">
        <f t="shared" si="46"/>
        <v>27.75</v>
      </c>
      <c r="AT76" s="4">
        <f t="shared" si="47"/>
        <v>19.634954084936208</v>
      </c>
      <c r="AU76" s="38">
        <f t="shared" si="48"/>
        <v>1.4132958946560306</v>
      </c>
      <c r="AV76" s="38">
        <f t="shared" si="49"/>
        <v>0.28800000000000003</v>
      </c>
      <c r="AW76" s="38">
        <f t="shared" si="50"/>
        <v>4.9072774120001057E-3</v>
      </c>
    </row>
    <row r="77" spans="2:49" x14ac:dyDescent="0.25">
      <c r="B77" s="2">
        <v>7.3</v>
      </c>
      <c r="C77" s="2">
        <v>17.7</v>
      </c>
      <c r="D77" s="2">
        <v>7.3</v>
      </c>
      <c r="E77" s="2">
        <v>18.690000000000001</v>
      </c>
      <c r="F77" s="2">
        <v>7.3</v>
      </c>
      <c r="G77" s="2">
        <v>21.45</v>
      </c>
      <c r="H77" s="1">
        <f t="shared" si="30"/>
        <v>7.3</v>
      </c>
      <c r="I77" s="4">
        <f t="shared" si="31"/>
        <v>19.28</v>
      </c>
      <c r="J77" s="4">
        <f t="shared" si="32"/>
        <v>19.634954084936208</v>
      </c>
      <c r="K77" s="38">
        <f t="shared" si="33"/>
        <v>0.9819223368997575</v>
      </c>
      <c r="L77" s="38">
        <f t="shared" si="27"/>
        <v>0.29199999999999998</v>
      </c>
      <c r="M77" s="41">
        <f t="shared" si="34"/>
        <v>3.3627477291087587E-3</v>
      </c>
      <c r="N77" s="2">
        <v>7.3</v>
      </c>
      <c r="O77" s="2">
        <v>26.22</v>
      </c>
      <c r="P77" s="2">
        <v>7.3</v>
      </c>
      <c r="Q77" s="2">
        <v>33.06</v>
      </c>
      <c r="R77" s="2">
        <v>7.3</v>
      </c>
      <c r="S77" s="2">
        <v>21.3</v>
      </c>
      <c r="T77" s="8">
        <f t="shared" si="28"/>
        <v>7.3</v>
      </c>
      <c r="U77" s="5">
        <f t="shared" si="29"/>
        <v>26.86</v>
      </c>
      <c r="V77" s="4">
        <f t="shared" si="35"/>
        <v>19.634954084936208</v>
      </c>
      <c r="W77" s="38">
        <f t="shared" si="36"/>
        <v>1.3679685668634587</v>
      </c>
      <c r="X77" s="1">
        <f t="shared" si="37"/>
        <v>0.29199999999999998</v>
      </c>
      <c r="Y77" s="38">
        <f t="shared" si="38"/>
        <v>4.684823859121434E-3</v>
      </c>
      <c r="Z77" s="2">
        <v>7.3</v>
      </c>
      <c r="AA77" s="2">
        <v>20.83</v>
      </c>
      <c r="AB77" s="2">
        <v>7.3</v>
      </c>
      <c r="AC77" s="2">
        <v>27.2</v>
      </c>
      <c r="AF77" s="1">
        <f t="shared" si="39"/>
        <v>7.3</v>
      </c>
      <c r="AG77" s="4">
        <f t="shared" si="40"/>
        <v>24.015000000000001</v>
      </c>
      <c r="AH77" s="4">
        <f t="shared" si="41"/>
        <v>19.634954084936208</v>
      </c>
      <c r="AI77" s="38">
        <f t="shared" si="42"/>
        <v>1.2230739066725973</v>
      </c>
      <c r="AJ77" s="38">
        <f t="shared" si="43"/>
        <v>0.29199999999999998</v>
      </c>
      <c r="AK77" s="38">
        <f t="shared" si="44"/>
        <v>4.1886092694267034E-3</v>
      </c>
      <c r="AL77" s="2">
        <v>7.3</v>
      </c>
      <c r="AM77" s="2">
        <v>26.01</v>
      </c>
      <c r="AN77" s="2">
        <v>7.3</v>
      </c>
      <c r="AO77" s="2">
        <v>28.27</v>
      </c>
      <c r="AP77" s="2">
        <v>7.3</v>
      </c>
      <c r="AQ77" s="2">
        <v>25.88</v>
      </c>
      <c r="AR77" s="1">
        <f t="shared" si="45"/>
        <v>7.3</v>
      </c>
      <c r="AS77" s="4">
        <f t="shared" si="46"/>
        <v>26.72</v>
      </c>
      <c r="AT77" s="4">
        <f t="shared" si="47"/>
        <v>19.634954084936208</v>
      </c>
      <c r="AU77" s="38">
        <f t="shared" si="48"/>
        <v>1.3608384254129418</v>
      </c>
      <c r="AV77" s="38">
        <f t="shared" si="49"/>
        <v>0.29199999999999998</v>
      </c>
      <c r="AW77" s="38">
        <f t="shared" si="50"/>
        <v>4.660405566482677E-3</v>
      </c>
    </row>
    <row r="78" spans="2:49" x14ac:dyDescent="0.25">
      <c r="B78" s="2">
        <v>7.4</v>
      </c>
      <c r="C78" s="2">
        <v>20.43</v>
      </c>
      <c r="D78" s="2">
        <v>7.4</v>
      </c>
      <c r="E78" s="2">
        <v>18.329999999999998</v>
      </c>
      <c r="F78" s="2">
        <v>7.4</v>
      </c>
      <c r="G78" s="2">
        <v>19.5</v>
      </c>
      <c r="H78" s="1">
        <f t="shared" si="30"/>
        <v>7.4000000000000012</v>
      </c>
      <c r="I78" s="4">
        <f t="shared" si="31"/>
        <v>19.419999999999998</v>
      </c>
      <c r="J78" s="4">
        <f t="shared" si="32"/>
        <v>19.634954084936208</v>
      </c>
      <c r="K78" s="38">
        <f t="shared" si="33"/>
        <v>0.98905247835027432</v>
      </c>
      <c r="L78" s="38">
        <f t="shared" si="27"/>
        <v>0.29600000000000004</v>
      </c>
      <c r="M78" s="41">
        <f t="shared" si="34"/>
        <v>3.3413935079401155E-3</v>
      </c>
      <c r="N78" s="2">
        <v>7.4</v>
      </c>
      <c r="O78" s="2">
        <v>27.09</v>
      </c>
      <c r="P78" s="2">
        <v>7.4</v>
      </c>
      <c r="Q78" s="2">
        <v>34.01</v>
      </c>
      <c r="R78" s="2">
        <v>7.4</v>
      </c>
      <c r="S78" s="2">
        <v>21.76</v>
      </c>
      <c r="T78" s="8">
        <f t="shared" si="28"/>
        <v>7.4000000000000012</v>
      </c>
      <c r="U78" s="5">
        <f t="shared" si="29"/>
        <v>27.62</v>
      </c>
      <c r="V78" s="4">
        <f t="shared" si="35"/>
        <v>19.634954084936208</v>
      </c>
      <c r="W78" s="38">
        <f t="shared" si="36"/>
        <v>1.4066750490234077</v>
      </c>
      <c r="X78" s="1">
        <f t="shared" si="37"/>
        <v>0.29600000000000004</v>
      </c>
      <c r="Y78" s="38">
        <f t="shared" si="38"/>
        <v>4.7522805710250252E-3</v>
      </c>
      <c r="Z78" s="2">
        <v>7.4</v>
      </c>
      <c r="AA78" s="2">
        <v>20.83</v>
      </c>
      <c r="AB78" s="2">
        <v>7.4</v>
      </c>
      <c r="AC78" s="2">
        <v>26.92</v>
      </c>
      <c r="AF78" s="1">
        <f t="shared" si="39"/>
        <v>7.4</v>
      </c>
      <c r="AG78" s="4">
        <f t="shared" si="40"/>
        <v>23.875</v>
      </c>
      <c r="AH78" s="4">
        <f t="shared" si="41"/>
        <v>19.634954084936208</v>
      </c>
      <c r="AI78" s="38">
        <f t="shared" si="42"/>
        <v>1.2159437652220804</v>
      </c>
      <c r="AJ78" s="38">
        <f t="shared" si="43"/>
        <v>0.29600000000000004</v>
      </c>
      <c r="AK78" s="38">
        <f t="shared" si="44"/>
        <v>4.1079181257502708E-3</v>
      </c>
      <c r="AL78" s="2">
        <v>7.4</v>
      </c>
      <c r="AM78" s="2">
        <v>26.48</v>
      </c>
      <c r="AN78" s="2">
        <v>7.4</v>
      </c>
      <c r="AO78" s="2">
        <v>27.07</v>
      </c>
      <c r="AP78" s="2">
        <v>7.4</v>
      </c>
      <c r="AQ78" s="2">
        <v>25.6</v>
      </c>
      <c r="AR78" s="1">
        <f t="shared" si="45"/>
        <v>7.4000000000000012</v>
      </c>
      <c r="AS78" s="4">
        <f t="shared" si="46"/>
        <v>26.383333333333336</v>
      </c>
      <c r="AT78" s="4">
        <f t="shared" si="47"/>
        <v>19.634954084936208</v>
      </c>
      <c r="AU78" s="38">
        <f t="shared" si="48"/>
        <v>1.3436921328771751</v>
      </c>
      <c r="AV78" s="38">
        <f t="shared" si="49"/>
        <v>0.29600000000000004</v>
      </c>
      <c r="AW78" s="38">
        <f t="shared" si="50"/>
        <v>4.5395004489093751E-3</v>
      </c>
    </row>
    <row r="79" spans="2:49" x14ac:dyDescent="0.25">
      <c r="B79" s="2">
        <v>7.5</v>
      </c>
      <c r="C79" s="2">
        <v>21.02</v>
      </c>
      <c r="D79" s="2">
        <v>7.5</v>
      </c>
      <c r="E79" s="2">
        <v>18.579999999999998</v>
      </c>
      <c r="F79" s="2">
        <v>7.5</v>
      </c>
      <c r="G79" s="2">
        <v>17.239999999999998</v>
      </c>
      <c r="H79" s="1">
        <f t="shared" si="30"/>
        <v>7.5</v>
      </c>
      <c r="I79" s="4">
        <f t="shared" si="31"/>
        <v>18.946666666666662</v>
      </c>
      <c r="J79" s="4">
        <f t="shared" si="32"/>
        <v>19.634954084936208</v>
      </c>
      <c r="K79" s="38">
        <f t="shared" si="33"/>
        <v>0.96494580963662169</v>
      </c>
      <c r="L79" s="38">
        <f t="shared" si="27"/>
        <v>0.3</v>
      </c>
      <c r="M79" s="41">
        <f t="shared" si="34"/>
        <v>3.2164860321220725E-3</v>
      </c>
      <c r="N79" s="2">
        <v>7.5</v>
      </c>
      <c r="O79" s="2">
        <v>26.22</v>
      </c>
      <c r="P79" s="2">
        <v>7.5</v>
      </c>
      <c r="Q79" s="2">
        <v>33.6</v>
      </c>
      <c r="R79" s="2">
        <v>7.5</v>
      </c>
      <c r="S79" s="2">
        <v>22.18</v>
      </c>
      <c r="T79" s="8">
        <f t="shared" si="28"/>
        <v>7.5</v>
      </c>
      <c r="U79" s="5">
        <f t="shared" si="29"/>
        <v>27.333333333333332</v>
      </c>
      <c r="V79" s="4">
        <f t="shared" si="35"/>
        <v>19.634954084936208</v>
      </c>
      <c r="W79" s="38">
        <f t="shared" si="36"/>
        <v>1.3920752355771111</v>
      </c>
      <c r="X79" s="1">
        <f t="shared" si="37"/>
        <v>0.3</v>
      </c>
      <c r="Y79" s="38">
        <f t="shared" si="38"/>
        <v>4.6402507852570376E-3</v>
      </c>
      <c r="Z79" s="2">
        <v>7.5</v>
      </c>
      <c r="AA79" s="2">
        <v>22.58</v>
      </c>
      <c r="AB79" s="2">
        <v>7.5</v>
      </c>
      <c r="AC79" s="2">
        <v>26.43</v>
      </c>
      <c r="AF79" s="1">
        <f t="shared" si="39"/>
        <v>7.5</v>
      </c>
      <c r="AG79" s="4">
        <f t="shared" si="40"/>
        <v>24.504999999999999</v>
      </c>
      <c r="AH79" s="4">
        <f t="shared" si="41"/>
        <v>19.634954084936208</v>
      </c>
      <c r="AI79" s="38">
        <f t="shared" si="42"/>
        <v>1.2480294017494065</v>
      </c>
      <c r="AJ79" s="38">
        <f t="shared" si="43"/>
        <v>0.3</v>
      </c>
      <c r="AK79" s="38">
        <f t="shared" si="44"/>
        <v>4.1600980058313546E-3</v>
      </c>
      <c r="AL79" s="2">
        <v>7.5</v>
      </c>
      <c r="AM79" s="2">
        <v>25.57</v>
      </c>
      <c r="AN79" s="2">
        <v>7.5</v>
      </c>
      <c r="AO79" s="2">
        <v>26.98</v>
      </c>
      <c r="AP79" s="2">
        <v>7.5</v>
      </c>
      <c r="AQ79" s="2">
        <v>24.98</v>
      </c>
      <c r="AR79" s="1">
        <f t="shared" si="45"/>
        <v>7.5</v>
      </c>
      <c r="AS79" s="4">
        <f t="shared" si="46"/>
        <v>25.843333333333334</v>
      </c>
      <c r="AT79" s="4">
        <f t="shared" si="47"/>
        <v>19.634954084936208</v>
      </c>
      <c r="AU79" s="38">
        <f t="shared" si="48"/>
        <v>1.3161901587108955</v>
      </c>
      <c r="AV79" s="38">
        <f t="shared" si="49"/>
        <v>0.3</v>
      </c>
      <c r="AW79" s="38">
        <f t="shared" si="50"/>
        <v>4.3873005290363193E-3</v>
      </c>
    </row>
    <row r="80" spans="2:49" x14ac:dyDescent="0.25">
      <c r="B80" s="2">
        <v>7.6</v>
      </c>
      <c r="C80" s="2">
        <v>22.77</v>
      </c>
      <c r="D80" s="2">
        <v>7.6</v>
      </c>
      <c r="E80" s="2">
        <v>18.55</v>
      </c>
      <c r="F80" s="2">
        <v>7.6</v>
      </c>
      <c r="G80" s="2">
        <v>16.920000000000002</v>
      </c>
      <c r="H80" s="1">
        <f t="shared" si="30"/>
        <v>7.5999999999999988</v>
      </c>
      <c r="I80" s="4">
        <f t="shared" si="31"/>
        <v>19.413333333333334</v>
      </c>
      <c r="J80" s="4">
        <f t="shared" si="32"/>
        <v>19.634954084936208</v>
      </c>
      <c r="K80" s="38">
        <f t="shared" si="33"/>
        <v>0.98871294780501173</v>
      </c>
      <c r="L80" s="38">
        <f t="shared" si="27"/>
        <v>0.30399999999999994</v>
      </c>
      <c r="M80" s="41">
        <f t="shared" si="34"/>
        <v>3.2523452230428023E-3</v>
      </c>
      <c r="N80" s="2">
        <v>7.6</v>
      </c>
      <c r="O80" s="2">
        <v>25.62</v>
      </c>
      <c r="P80" s="2">
        <v>7.6</v>
      </c>
      <c r="Q80" s="2">
        <v>30.85</v>
      </c>
      <c r="R80" s="2">
        <v>7.6</v>
      </c>
      <c r="S80" s="2">
        <v>23.09</v>
      </c>
      <c r="T80" s="8">
        <f t="shared" si="28"/>
        <v>7.5999999999999988</v>
      </c>
      <c r="U80" s="5">
        <f t="shared" si="29"/>
        <v>26.52</v>
      </c>
      <c r="V80" s="4">
        <f t="shared" si="35"/>
        <v>19.634954084936208</v>
      </c>
      <c r="W80" s="38">
        <f t="shared" si="36"/>
        <v>1.3506525090550605</v>
      </c>
      <c r="X80" s="1">
        <f t="shared" si="37"/>
        <v>0.30399999999999994</v>
      </c>
      <c r="Y80" s="38">
        <f t="shared" si="38"/>
        <v>4.4429358850495426E-3</v>
      </c>
      <c r="Z80" s="2">
        <v>7.6</v>
      </c>
      <c r="AA80" s="2">
        <v>26.8</v>
      </c>
      <c r="AB80" s="2">
        <v>7.6</v>
      </c>
      <c r="AC80" s="2">
        <v>27.27</v>
      </c>
      <c r="AF80" s="1">
        <f t="shared" si="39"/>
        <v>7.6</v>
      </c>
      <c r="AG80" s="4">
        <f t="shared" si="40"/>
        <v>27.035</v>
      </c>
      <c r="AH80" s="4">
        <f t="shared" si="41"/>
        <v>19.634954084936208</v>
      </c>
      <c r="AI80" s="38">
        <f t="shared" si="42"/>
        <v>1.3768812436766049</v>
      </c>
      <c r="AJ80" s="38">
        <f t="shared" si="43"/>
        <v>0.30399999999999999</v>
      </c>
      <c r="AK80" s="38">
        <f t="shared" si="44"/>
        <v>4.5292146173572531E-3</v>
      </c>
      <c r="AL80" s="2">
        <v>7.6</v>
      </c>
      <c r="AM80" s="2">
        <v>26.71</v>
      </c>
      <c r="AN80" s="2">
        <v>7.6</v>
      </c>
      <c r="AO80" s="2">
        <v>25.96</v>
      </c>
      <c r="AP80" s="2">
        <v>7.6</v>
      </c>
      <c r="AQ80" s="2">
        <v>23.84</v>
      </c>
      <c r="AR80" s="1">
        <f t="shared" si="45"/>
        <v>7.5999999999999988</v>
      </c>
      <c r="AS80" s="4">
        <f t="shared" si="46"/>
        <v>25.503333333333334</v>
      </c>
      <c r="AT80" s="4">
        <f t="shared" si="47"/>
        <v>19.634954084936208</v>
      </c>
      <c r="AU80" s="38">
        <f t="shared" si="48"/>
        <v>1.2988741009024973</v>
      </c>
      <c r="AV80" s="38">
        <f t="shared" si="49"/>
        <v>0.30399999999999994</v>
      </c>
      <c r="AW80" s="38">
        <f t="shared" si="50"/>
        <v>4.2726121740213731E-3</v>
      </c>
    </row>
    <row r="81" spans="2:49" x14ac:dyDescent="0.25">
      <c r="B81" s="2">
        <v>7.7</v>
      </c>
      <c r="C81" s="2">
        <v>23.27</v>
      </c>
      <c r="D81" s="2">
        <v>7.7</v>
      </c>
      <c r="E81" s="2">
        <v>18.8</v>
      </c>
      <c r="F81" s="2">
        <v>7.7</v>
      </c>
      <c r="G81" s="2">
        <v>18.079999999999998</v>
      </c>
      <c r="H81" s="1">
        <f t="shared" si="30"/>
        <v>7.7</v>
      </c>
      <c r="I81" s="4">
        <f t="shared" si="31"/>
        <v>20.05</v>
      </c>
      <c r="J81" s="4">
        <f t="shared" si="32"/>
        <v>19.634954084936208</v>
      </c>
      <c r="K81" s="38">
        <f t="shared" si="33"/>
        <v>1.0211381148776004</v>
      </c>
      <c r="L81" s="38">
        <f t="shared" si="27"/>
        <v>0.308</v>
      </c>
      <c r="M81" s="41">
        <f t="shared" si="34"/>
        <v>3.3153834898623394E-3</v>
      </c>
      <c r="N81" s="2">
        <v>7.7</v>
      </c>
      <c r="O81" s="2">
        <v>24.91</v>
      </c>
      <c r="P81" s="2">
        <v>7.7</v>
      </c>
      <c r="Q81" s="2">
        <v>29.34</v>
      </c>
      <c r="R81" s="2">
        <v>7.7</v>
      </c>
      <c r="S81" s="2">
        <v>21.07</v>
      </c>
      <c r="T81" s="8">
        <f t="shared" si="28"/>
        <v>7.7</v>
      </c>
      <c r="U81" s="5">
        <f t="shared" si="29"/>
        <v>25.106666666666666</v>
      </c>
      <c r="V81" s="4">
        <f t="shared" si="35"/>
        <v>19.634954084936208</v>
      </c>
      <c r="W81" s="38">
        <f t="shared" si="36"/>
        <v>1.278672033459366</v>
      </c>
      <c r="X81" s="1">
        <f t="shared" si="37"/>
        <v>0.308</v>
      </c>
      <c r="Y81" s="38">
        <f t="shared" si="38"/>
        <v>4.1515325761667726E-3</v>
      </c>
      <c r="Z81" s="2">
        <v>7.7</v>
      </c>
      <c r="AA81" s="2">
        <v>26.2</v>
      </c>
      <c r="AB81" s="2">
        <v>7.7</v>
      </c>
      <c r="AC81" s="2">
        <v>26.76</v>
      </c>
      <c r="AF81" s="1">
        <f t="shared" si="39"/>
        <v>7.7</v>
      </c>
      <c r="AG81" s="4">
        <f t="shared" si="40"/>
        <v>26.48</v>
      </c>
      <c r="AH81" s="4">
        <f t="shared" si="41"/>
        <v>19.634954084936208</v>
      </c>
      <c r="AI81" s="38">
        <f t="shared" si="42"/>
        <v>1.3486153257834843</v>
      </c>
      <c r="AJ81" s="38">
        <f t="shared" si="43"/>
        <v>0.308</v>
      </c>
      <c r="AK81" s="38">
        <f t="shared" si="44"/>
        <v>4.3786211876087151E-3</v>
      </c>
      <c r="AL81" s="2">
        <v>7.7</v>
      </c>
      <c r="AM81" s="2">
        <v>28.35</v>
      </c>
      <c r="AN81" s="2">
        <v>7.7</v>
      </c>
      <c r="AO81" s="2">
        <v>24.55</v>
      </c>
      <c r="AP81" s="2">
        <v>7.7</v>
      </c>
      <c r="AQ81" s="2">
        <v>26.11</v>
      </c>
      <c r="AR81" s="1">
        <f t="shared" si="45"/>
        <v>7.7</v>
      </c>
      <c r="AS81" s="4">
        <f t="shared" si="46"/>
        <v>26.33666666666667</v>
      </c>
      <c r="AT81" s="4">
        <f t="shared" si="47"/>
        <v>19.634954084936208</v>
      </c>
      <c r="AU81" s="38">
        <f t="shared" si="48"/>
        <v>1.3413154190603362</v>
      </c>
      <c r="AV81" s="38">
        <f t="shared" si="49"/>
        <v>0.308</v>
      </c>
      <c r="AW81" s="38">
        <f t="shared" si="50"/>
        <v>4.3549201917543381E-3</v>
      </c>
    </row>
    <row r="82" spans="2:49" x14ac:dyDescent="0.25">
      <c r="B82" s="2">
        <v>7.8</v>
      </c>
      <c r="C82" s="2">
        <v>20.14</v>
      </c>
      <c r="D82" s="2">
        <v>7.8</v>
      </c>
      <c r="E82" s="2">
        <v>18.440000000000001</v>
      </c>
      <c r="F82" s="2">
        <v>7.8</v>
      </c>
      <c r="G82" s="2">
        <v>17.8</v>
      </c>
      <c r="H82" s="1">
        <f t="shared" si="30"/>
        <v>7.8</v>
      </c>
      <c r="I82" s="4">
        <f t="shared" si="31"/>
        <v>18.793333333333333</v>
      </c>
      <c r="J82" s="4">
        <f t="shared" si="32"/>
        <v>19.634954084936208</v>
      </c>
      <c r="K82" s="38">
        <f t="shared" si="33"/>
        <v>0.95713660709557957</v>
      </c>
      <c r="L82" s="38">
        <f t="shared" si="27"/>
        <v>0.312</v>
      </c>
      <c r="M82" s="41">
        <f t="shared" si="34"/>
        <v>3.0677455355627549E-3</v>
      </c>
      <c r="N82" s="2">
        <v>7.8</v>
      </c>
      <c r="O82" s="2">
        <v>26.54</v>
      </c>
      <c r="P82" s="2">
        <v>7.8</v>
      </c>
      <c r="Q82" s="2">
        <v>29.12</v>
      </c>
      <c r="R82" s="2">
        <v>7.8</v>
      </c>
      <c r="S82" s="2">
        <v>22.15</v>
      </c>
      <c r="T82" s="8">
        <f t="shared" si="28"/>
        <v>7.8</v>
      </c>
      <c r="U82" s="5">
        <f t="shared" si="29"/>
        <v>25.936666666666667</v>
      </c>
      <c r="V82" s="4">
        <f t="shared" si="35"/>
        <v>19.634954084936208</v>
      </c>
      <c r="W82" s="38">
        <f t="shared" si="36"/>
        <v>1.3209435863445735</v>
      </c>
      <c r="X82" s="1">
        <f t="shared" si="37"/>
        <v>0.312</v>
      </c>
      <c r="Y82" s="38">
        <f t="shared" si="38"/>
        <v>4.233793545976197E-3</v>
      </c>
      <c r="Z82" s="2">
        <v>7.8</v>
      </c>
      <c r="AA82" s="2">
        <v>24.43</v>
      </c>
      <c r="AB82" s="2">
        <v>7.8</v>
      </c>
      <c r="AC82" s="2">
        <v>28.14</v>
      </c>
      <c r="AF82" s="1">
        <f t="shared" si="39"/>
        <v>7.8</v>
      </c>
      <c r="AG82" s="4">
        <f t="shared" si="40"/>
        <v>26.285</v>
      </c>
      <c r="AH82" s="4">
        <f t="shared" si="41"/>
        <v>19.634954084936208</v>
      </c>
      <c r="AI82" s="38">
        <f t="shared" si="42"/>
        <v>1.33868405733455</v>
      </c>
      <c r="AJ82" s="38">
        <f t="shared" si="43"/>
        <v>0.312</v>
      </c>
      <c r="AK82" s="38">
        <f t="shared" si="44"/>
        <v>4.2906540299184294E-3</v>
      </c>
      <c r="AL82" s="2">
        <v>7.8</v>
      </c>
      <c r="AM82" s="2">
        <v>29.33</v>
      </c>
      <c r="AN82" s="2">
        <v>7.8</v>
      </c>
      <c r="AO82" s="2">
        <v>24.8</v>
      </c>
      <c r="AP82" s="2">
        <v>7.8</v>
      </c>
      <c r="AQ82" s="2">
        <v>26.57</v>
      </c>
      <c r="AR82" s="1">
        <f t="shared" si="45"/>
        <v>7.8</v>
      </c>
      <c r="AS82" s="4">
        <f t="shared" si="46"/>
        <v>26.899999999999995</v>
      </c>
      <c r="AT82" s="4">
        <f t="shared" si="47"/>
        <v>19.634954084936208</v>
      </c>
      <c r="AU82" s="38">
        <f t="shared" si="48"/>
        <v>1.3700057501350349</v>
      </c>
      <c r="AV82" s="38">
        <f t="shared" si="49"/>
        <v>0.312</v>
      </c>
      <c r="AW82" s="38">
        <f t="shared" si="50"/>
        <v>4.3910440709456246E-3</v>
      </c>
    </row>
    <row r="83" spans="2:49" x14ac:dyDescent="0.25">
      <c r="B83" s="2">
        <v>7.9</v>
      </c>
      <c r="C83" s="2">
        <v>20.22</v>
      </c>
      <c r="D83" s="2">
        <v>7.9</v>
      </c>
      <c r="E83" s="2">
        <v>19.899999999999999</v>
      </c>
      <c r="F83" s="2">
        <v>7.9</v>
      </c>
      <c r="G83" s="2">
        <v>16.48</v>
      </c>
      <c r="H83" s="1">
        <f t="shared" si="30"/>
        <v>7.9000000000000012</v>
      </c>
      <c r="I83" s="4">
        <f t="shared" si="31"/>
        <v>18.866666666666664</v>
      </c>
      <c r="J83" s="4">
        <f t="shared" si="32"/>
        <v>19.634954084936208</v>
      </c>
      <c r="K83" s="38">
        <f t="shared" si="33"/>
        <v>0.96087144309346928</v>
      </c>
      <c r="L83" s="38">
        <f t="shared" si="27"/>
        <v>0.31600000000000006</v>
      </c>
      <c r="M83" s="41">
        <f t="shared" si="34"/>
        <v>3.0407324148527507E-3</v>
      </c>
      <c r="N83" s="2">
        <v>7.9</v>
      </c>
      <c r="O83" s="2">
        <v>25.49</v>
      </c>
      <c r="P83" s="2">
        <v>7.9</v>
      </c>
      <c r="Q83" s="2">
        <v>31.48</v>
      </c>
      <c r="R83" s="2">
        <v>7.9</v>
      </c>
      <c r="S83" s="2">
        <v>24.32</v>
      </c>
      <c r="T83" s="8">
        <f t="shared" si="28"/>
        <v>7.9000000000000012</v>
      </c>
      <c r="U83" s="5">
        <f t="shared" si="29"/>
        <v>27.096666666666664</v>
      </c>
      <c r="V83" s="4">
        <f t="shared" si="35"/>
        <v>19.634954084936208</v>
      </c>
      <c r="W83" s="38">
        <f t="shared" si="36"/>
        <v>1.3800219012202848</v>
      </c>
      <c r="X83" s="1">
        <f t="shared" si="37"/>
        <v>0.31600000000000006</v>
      </c>
      <c r="Y83" s="38">
        <f t="shared" si="38"/>
        <v>4.3671579152540652E-3</v>
      </c>
      <c r="Z83" s="2">
        <v>7.9</v>
      </c>
      <c r="AA83" s="2">
        <v>25.74</v>
      </c>
      <c r="AB83" s="2">
        <v>7.9</v>
      </c>
      <c r="AC83" s="2">
        <v>28.01</v>
      </c>
      <c r="AF83" s="1">
        <f t="shared" si="39"/>
        <v>7.9</v>
      </c>
      <c r="AG83" s="4">
        <f t="shared" si="40"/>
        <v>26.875</v>
      </c>
      <c r="AH83" s="4">
        <f t="shared" si="41"/>
        <v>19.634954084936208</v>
      </c>
      <c r="AI83" s="38">
        <f t="shared" si="42"/>
        <v>1.3687325105902999</v>
      </c>
      <c r="AJ83" s="38">
        <f t="shared" si="43"/>
        <v>0.316</v>
      </c>
      <c r="AK83" s="38">
        <f t="shared" si="44"/>
        <v>4.331431995538924E-3</v>
      </c>
      <c r="AL83" s="2">
        <v>7.9</v>
      </c>
      <c r="AM83" s="2">
        <v>29.52</v>
      </c>
      <c r="AN83" s="2">
        <v>7.9</v>
      </c>
      <c r="AO83" s="2">
        <v>26.1</v>
      </c>
      <c r="AP83" s="2">
        <v>7.9</v>
      </c>
      <c r="AQ83" s="2">
        <v>25.58</v>
      </c>
      <c r="AR83" s="1">
        <f t="shared" si="45"/>
        <v>7.9000000000000012</v>
      </c>
      <c r="AS83" s="4">
        <f t="shared" si="46"/>
        <v>27.066666666666666</v>
      </c>
      <c r="AT83" s="4">
        <f t="shared" si="47"/>
        <v>19.634954084936208</v>
      </c>
      <c r="AU83" s="38">
        <f t="shared" si="48"/>
        <v>1.3784940137666029</v>
      </c>
      <c r="AV83" s="38">
        <f t="shared" si="49"/>
        <v>0.31600000000000006</v>
      </c>
      <c r="AW83" s="38">
        <f t="shared" si="50"/>
        <v>4.362322828375325E-3</v>
      </c>
    </row>
    <row r="84" spans="2:49" x14ac:dyDescent="0.25">
      <c r="B84" s="2">
        <v>8</v>
      </c>
      <c r="C84" s="2">
        <v>21.01</v>
      </c>
      <c r="D84" s="2">
        <v>8</v>
      </c>
      <c r="E84" s="2">
        <v>20.13</v>
      </c>
      <c r="F84" s="2">
        <v>8</v>
      </c>
      <c r="G84" s="2">
        <v>18.71</v>
      </c>
      <c r="H84" s="1">
        <f t="shared" si="30"/>
        <v>8</v>
      </c>
      <c r="I84" s="4">
        <f t="shared" si="31"/>
        <v>19.95</v>
      </c>
      <c r="J84" s="4">
        <f t="shared" si="32"/>
        <v>19.634954084936208</v>
      </c>
      <c r="K84" s="38">
        <f t="shared" si="33"/>
        <v>1.0160451566986597</v>
      </c>
      <c r="L84" s="38">
        <f t="shared" si="27"/>
        <v>0.32</v>
      </c>
      <c r="M84" s="41">
        <f t="shared" si="34"/>
        <v>3.1751411146833113E-3</v>
      </c>
      <c r="N84" s="2">
        <v>8</v>
      </c>
      <c r="O84" s="2">
        <v>23.6</v>
      </c>
      <c r="P84" s="2">
        <v>8</v>
      </c>
      <c r="Q84" s="2">
        <v>31.06</v>
      </c>
      <c r="R84" s="2">
        <v>8</v>
      </c>
      <c r="S84" s="2">
        <v>23.94</v>
      </c>
      <c r="T84" s="8">
        <f t="shared" si="28"/>
        <v>8</v>
      </c>
      <c r="U84" s="5">
        <f t="shared" si="29"/>
        <v>26.2</v>
      </c>
      <c r="V84" s="4">
        <f t="shared" si="35"/>
        <v>19.634954084936208</v>
      </c>
      <c r="W84" s="38">
        <f t="shared" si="36"/>
        <v>1.3343550428824504</v>
      </c>
      <c r="X84" s="1">
        <f t="shared" si="37"/>
        <v>0.32</v>
      </c>
      <c r="Y84" s="38">
        <f t="shared" si="38"/>
        <v>4.1698595090076569E-3</v>
      </c>
      <c r="Z84" s="2">
        <v>8</v>
      </c>
      <c r="AA84" s="2">
        <v>23.38</v>
      </c>
      <c r="AB84" s="2">
        <v>8</v>
      </c>
      <c r="AC84" s="2">
        <v>26.28</v>
      </c>
      <c r="AF84" s="1">
        <f t="shared" si="39"/>
        <v>8</v>
      </c>
      <c r="AG84" s="4">
        <f t="shared" si="40"/>
        <v>24.83</v>
      </c>
      <c r="AH84" s="4">
        <f t="shared" si="41"/>
        <v>19.634954084936208</v>
      </c>
      <c r="AI84" s="38">
        <f t="shared" si="42"/>
        <v>1.2645815158309635</v>
      </c>
      <c r="AJ84" s="38">
        <f t="shared" si="43"/>
        <v>0.32</v>
      </c>
      <c r="AK84" s="38">
        <f t="shared" si="44"/>
        <v>3.9518172369717606E-3</v>
      </c>
      <c r="AL84" s="2">
        <v>8</v>
      </c>
      <c r="AM84" s="2">
        <v>27.78</v>
      </c>
      <c r="AN84" s="2">
        <v>8</v>
      </c>
      <c r="AO84" s="2">
        <v>25.97</v>
      </c>
      <c r="AP84" s="2">
        <v>8</v>
      </c>
      <c r="AQ84" s="2">
        <v>23.71</v>
      </c>
      <c r="AR84" s="1">
        <f t="shared" si="45"/>
        <v>8</v>
      </c>
      <c r="AS84" s="4">
        <f t="shared" si="46"/>
        <v>25.820000000000004</v>
      </c>
      <c r="AT84" s="4">
        <f t="shared" si="47"/>
        <v>19.634954084936208</v>
      </c>
      <c r="AU84" s="38">
        <f t="shared" si="48"/>
        <v>1.3150018018024763</v>
      </c>
      <c r="AV84" s="38">
        <f t="shared" si="49"/>
        <v>0.32</v>
      </c>
      <c r="AW84" s="38">
        <f t="shared" si="50"/>
        <v>4.109380630632738E-3</v>
      </c>
    </row>
    <row r="85" spans="2:49" x14ac:dyDescent="0.25">
      <c r="B85" s="2">
        <v>8.1</v>
      </c>
      <c r="C85" s="2">
        <v>22.43</v>
      </c>
      <c r="D85" s="2">
        <v>8.1</v>
      </c>
      <c r="E85" s="2">
        <v>20.440000000000001</v>
      </c>
      <c r="F85" s="2">
        <v>8.1</v>
      </c>
      <c r="G85" s="2">
        <v>16.72</v>
      </c>
      <c r="H85" s="1">
        <f t="shared" si="30"/>
        <v>8.1</v>
      </c>
      <c r="I85" s="4">
        <f t="shared" si="31"/>
        <v>19.863333333333333</v>
      </c>
      <c r="J85" s="4">
        <f t="shared" si="32"/>
        <v>19.634954084936208</v>
      </c>
      <c r="K85" s="38">
        <f t="shared" si="33"/>
        <v>1.0116312596102446</v>
      </c>
      <c r="L85" s="38">
        <f t="shared" si="27"/>
        <v>0.32400000000000001</v>
      </c>
      <c r="M85" s="41">
        <f t="shared" si="34"/>
        <v>3.1223187025007548E-3</v>
      </c>
      <c r="N85" s="2">
        <v>8.1</v>
      </c>
      <c r="O85" s="2">
        <v>23.43</v>
      </c>
      <c r="P85" s="2">
        <v>8.1</v>
      </c>
      <c r="Q85" s="2">
        <v>32.03</v>
      </c>
      <c r="R85" s="2">
        <v>8.1</v>
      </c>
      <c r="S85" s="2">
        <v>23.21</v>
      </c>
      <c r="T85" s="8">
        <f t="shared" si="28"/>
        <v>8.1</v>
      </c>
      <c r="U85" s="5">
        <f t="shared" si="29"/>
        <v>26.223333333333333</v>
      </c>
      <c r="V85" s="4">
        <f t="shared" si="35"/>
        <v>19.634954084936208</v>
      </c>
      <c r="W85" s="38">
        <f t="shared" si="36"/>
        <v>1.3355433997908699</v>
      </c>
      <c r="X85" s="1">
        <f t="shared" si="37"/>
        <v>0.32400000000000001</v>
      </c>
      <c r="Y85" s="38">
        <f t="shared" si="38"/>
        <v>4.1220475302187346E-3</v>
      </c>
      <c r="Z85" s="2">
        <v>8.1</v>
      </c>
      <c r="AA85" s="2">
        <v>22.02</v>
      </c>
      <c r="AB85" s="2">
        <v>8.1</v>
      </c>
      <c r="AC85" s="2">
        <v>25.99</v>
      </c>
      <c r="AF85" s="1">
        <f t="shared" si="39"/>
        <v>8.1</v>
      </c>
      <c r="AG85" s="4">
        <f t="shared" si="40"/>
        <v>24.004999999999999</v>
      </c>
      <c r="AH85" s="4">
        <f t="shared" si="41"/>
        <v>19.634954084936208</v>
      </c>
      <c r="AI85" s="38">
        <f t="shared" si="42"/>
        <v>1.2225646108547032</v>
      </c>
      <c r="AJ85" s="38">
        <f t="shared" si="43"/>
        <v>0.32400000000000001</v>
      </c>
      <c r="AK85" s="38">
        <f t="shared" si="44"/>
        <v>3.7733475643663677E-3</v>
      </c>
      <c r="AL85" s="2">
        <v>8.1</v>
      </c>
      <c r="AM85" s="2">
        <v>28.16</v>
      </c>
      <c r="AN85" s="2">
        <v>8.1</v>
      </c>
      <c r="AO85" s="2">
        <v>28.14</v>
      </c>
      <c r="AP85" s="2">
        <v>8.1</v>
      </c>
      <c r="AQ85" s="2">
        <v>24.57</v>
      </c>
      <c r="AR85" s="1">
        <f t="shared" si="45"/>
        <v>8.1</v>
      </c>
      <c r="AS85" s="4">
        <f t="shared" si="46"/>
        <v>26.956666666666667</v>
      </c>
      <c r="AT85" s="4">
        <f t="shared" si="47"/>
        <v>19.634954084936208</v>
      </c>
      <c r="AU85" s="38">
        <f t="shared" si="48"/>
        <v>1.3728917597697681</v>
      </c>
      <c r="AV85" s="38">
        <f t="shared" si="49"/>
        <v>0.32400000000000001</v>
      </c>
      <c r="AW85" s="38">
        <f t="shared" si="50"/>
        <v>4.2373202462029878E-3</v>
      </c>
    </row>
    <row r="86" spans="2:49" x14ac:dyDescent="0.25">
      <c r="B86" s="2">
        <v>8.1999999999999993</v>
      </c>
      <c r="C86" s="2">
        <v>21.14</v>
      </c>
      <c r="D86" s="2">
        <v>8.1999999999999993</v>
      </c>
      <c r="E86" s="2">
        <v>20.010000000000002</v>
      </c>
      <c r="F86" s="2">
        <v>8.1999999999999993</v>
      </c>
      <c r="G86" s="2">
        <v>18.55</v>
      </c>
      <c r="H86" s="1">
        <f t="shared" si="30"/>
        <v>8.1999999999999993</v>
      </c>
      <c r="I86" s="4">
        <f t="shared" si="31"/>
        <v>19.900000000000002</v>
      </c>
      <c r="J86" s="4">
        <f t="shared" si="32"/>
        <v>19.634954084936208</v>
      </c>
      <c r="K86" s="38">
        <f t="shared" si="33"/>
        <v>1.0134986776091897</v>
      </c>
      <c r="L86" s="38">
        <f t="shared" si="27"/>
        <v>0.32799999999999996</v>
      </c>
      <c r="M86" s="41">
        <f t="shared" si="34"/>
        <v>3.0899349927109446E-3</v>
      </c>
      <c r="N86" s="2">
        <v>8.1999999999999993</v>
      </c>
      <c r="O86" s="2">
        <v>23.07</v>
      </c>
      <c r="P86" s="2">
        <v>8.1999999999999993</v>
      </c>
      <c r="Q86" s="2">
        <v>28.12</v>
      </c>
      <c r="R86" s="2">
        <v>8.1999999999999993</v>
      </c>
      <c r="S86" s="2">
        <v>23.09</v>
      </c>
      <c r="T86" s="8">
        <f t="shared" si="28"/>
        <v>8.1999999999999993</v>
      </c>
      <c r="U86" s="5">
        <f t="shared" si="29"/>
        <v>24.76</v>
      </c>
      <c r="V86" s="4">
        <f t="shared" si="35"/>
        <v>19.634954084936208</v>
      </c>
      <c r="W86" s="38">
        <f t="shared" si="36"/>
        <v>1.2610164451057051</v>
      </c>
      <c r="X86" s="1">
        <f t="shared" si="37"/>
        <v>0.32799999999999996</v>
      </c>
      <c r="Y86" s="38">
        <f t="shared" si="38"/>
        <v>3.8445623326393455E-3</v>
      </c>
      <c r="Z86" s="2">
        <v>8.1999999999999993</v>
      </c>
      <c r="AA86" s="2">
        <v>20.57</v>
      </c>
      <c r="AB86" s="2">
        <v>8.1999999999999993</v>
      </c>
      <c r="AC86" s="2">
        <v>25.45</v>
      </c>
      <c r="AF86" s="1">
        <f t="shared" si="39"/>
        <v>8.1999999999999993</v>
      </c>
      <c r="AG86" s="4">
        <f t="shared" si="40"/>
        <v>23.009999999999998</v>
      </c>
      <c r="AH86" s="4">
        <f t="shared" si="41"/>
        <v>19.634954084936208</v>
      </c>
      <c r="AI86" s="38">
        <f t="shared" si="42"/>
        <v>1.1718896769742437</v>
      </c>
      <c r="AJ86" s="38">
        <f t="shared" si="43"/>
        <v>0.32799999999999996</v>
      </c>
      <c r="AK86" s="38">
        <f t="shared" si="44"/>
        <v>3.5728343810190362E-3</v>
      </c>
      <c r="AL86" s="2">
        <v>8.1999999999999993</v>
      </c>
      <c r="AM86" s="2">
        <v>29.49</v>
      </c>
      <c r="AN86" s="2">
        <v>8.1999999999999993</v>
      </c>
      <c r="AO86" s="2">
        <v>28.29</v>
      </c>
      <c r="AP86" s="2">
        <v>8.1999999999999993</v>
      </c>
      <c r="AQ86" s="2">
        <v>23.31</v>
      </c>
      <c r="AR86" s="1">
        <f t="shared" si="45"/>
        <v>8.1999999999999993</v>
      </c>
      <c r="AS86" s="4">
        <f t="shared" si="46"/>
        <v>27.03</v>
      </c>
      <c r="AT86" s="4">
        <f t="shared" si="47"/>
        <v>19.634954084936208</v>
      </c>
      <c r="AU86" s="38">
        <f t="shared" si="48"/>
        <v>1.376626595767658</v>
      </c>
      <c r="AV86" s="38">
        <f t="shared" si="49"/>
        <v>0.32799999999999996</v>
      </c>
      <c r="AW86" s="38">
        <f t="shared" si="50"/>
        <v>4.1970323041696893E-3</v>
      </c>
    </row>
    <row r="87" spans="2:49" x14ac:dyDescent="0.25">
      <c r="B87" s="2">
        <v>8.3000000000000007</v>
      </c>
      <c r="C87" s="2">
        <v>19.809999999999999</v>
      </c>
      <c r="D87" s="2">
        <v>8.3000000000000007</v>
      </c>
      <c r="E87" s="2">
        <v>20.100000000000001</v>
      </c>
      <c r="F87" s="2">
        <v>8.3000000000000007</v>
      </c>
      <c r="G87" s="2">
        <v>18.559999999999999</v>
      </c>
      <c r="H87" s="1">
        <f t="shared" si="30"/>
        <v>8.3000000000000007</v>
      </c>
      <c r="I87" s="4">
        <f t="shared" si="31"/>
        <v>19.489999999999998</v>
      </c>
      <c r="J87" s="4">
        <f t="shared" si="32"/>
        <v>19.634954084936208</v>
      </c>
      <c r="K87" s="38">
        <f t="shared" si="33"/>
        <v>0.99261754907553279</v>
      </c>
      <c r="L87" s="38">
        <f t="shared" si="27"/>
        <v>0.33200000000000002</v>
      </c>
      <c r="M87" s="41">
        <f t="shared" si="34"/>
        <v>2.9898118948058212E-3</v>
      </c>
      <c r="N87" s="2">
        <v>8.3000000000000007</v>
      </c>
      <c r="O87" s="2">
        <v>24.68</v>
      </c>
      <c r="P87" s="2">
        <v>8.3000000000000007</v>
      </c>
      <c r="Q87" s="2">
        <v>28.98</v>
      </c>
      <c r="R87" s="2">
        <v>8.3000000000000007</v>
      </c>
      <c r="S87" s="2">
        <v>22.54</v>
      </c>
      <c r="T87" s="8">
        <f t="shared" si="28"/>
        <v>8.3000000000000007</v>
      </c>
      <c r="U87" s="5">
        <f t="shared" si="29"/>
        <v>25.399999999999995</v>
      </c>
      <c r="V87" s="4">
        <f t="shared" si="35"/>
        <v>19.634954084936208</v>
      </c>
      <c r="W87" s="38">
        <f t="shared" si="36"/>
        <v>1.293611377450925</v>
      </c>
      <c r="X87" s="1">
        <f t="shared" si="37"/>
        <v>0.33200000000000002</v>
      </c>
      <c r="Y87" s="38">
        <f t="shared" si="38"/>
        <v>3.8964198115991715E-3</v>
      </c>
      <c r="Z87" s="2">
        <v>8.3000000000000007</v>
      </c>
      <c r="AA87" s="2">
        <v>22.03</v>
      </c>
      <c r="AB87" s="2">
        <v>8.3000000000000007</v>
      </c>
      <c r="AC87" s="2">
        <v>24.77</v>
      </c>
      <c r="AF87" s="1">
        <f t="shared" si="39"/>
        <v>8.3000000000000007</v>
      </c>
      <c r="AG87" s="4">
        <f t="shared" si="40"/>
        <v>23.4</v>
      </c>
      <c r="AH87" s="4">
        <f t="shared" si="41"/>
        <v>19.634954084936208</v>
      </c>
      <c r="AI87" s="38">
        <f t="shared" si="42"/>
        <v>1.1917522138721122</v>
      </c>
      <c r="AJ87" s="38">
        <f t="shared" si="43"/>
        <v>0.33200000000000002</v>
      </c>
      <c r="AK87" s="38">
        <f t="shared" si="44"/>
        <v>3.589615102024434E-3</v>
      </c>
      <c r="AL87" s="2">
        <v>8.3000000000000007</v>
      </c>
      <c r="AM87" s="2">
        <v>30.24</v>
      </c>
      <c r="AN87" s="2">
        <v>8.3000000000000007</v>
      </c>
      <c r="AO87" s="2">
        <v>29.16</v>
      </c>
      <c r="AP87" s="2">
        <v>8.3000000000000007</v>
      </c>
      <c r="AQ87" s="2">
        <v>22.94</v>
      </c>
      <c r="AR87" s="1">
        <f t="shared" si="45"/>
        <v>8.3000000000000007</v>
      </c>
      <c r="AS87" s="4">
        <f t="shared" si="46"/>
        <v>27.446666666666669</v>
      </c>
      <c r="AT87" s="4">
        <f t="shared" si="47"/>
        <v>19.634954084936208</v>
      </c>
      <c r="AU87" s="38">
        <f t="shared" si="48"/>
        <v>1.3978472548465775</v>
      </c>
      <c r="AV87" s="38">
        <f t="shared" si="49"/>
        <v>0.33200000000000002</v>
      </c>
      <c r="AW87" s="38">
        <f t="shared" si="50"/>
        <v>4.2103832977306551E-3</v>
      </c>
    </row>
    <row r="88" spans="2:49" x14ac:dyDescent="0.25">
      <c r="B88" s="2">
        <v>8.4</v>
      </c>
      <c r="C88" s="2">
        <v>18.239999999999998</v>
      </c>
      <c r="D88" s="2">
        <v>8.4</v>
      </c>
      <c r="E88" s="2">
        <v>19.98</v>
      </c>
      <c r="F88" s="2">
        <v>8.4</v>
      </c>
      <c r="G88" s="2">
        <v>20.75</v>
      </c>
      <c r="H88" s="1">
        <f t="shared" si="30"/>
        <v>8.4</v>
      </c>
      <c r="I88" s="4">
        <f t="shared" si="31"/>
        <v>19.656666666666666</v>
      </c>
      <c r="J88" s="4">
        <f t="shared" si="32"/>
        <v>19.634954084936208</v>
      </c>
      <c r="K88" s="38">
        <f t="shared" si="33"/>
        <v>1.0011058127071006</v>
      </c>
      <c r="L88" s="38">
        <f t="shared" si="27"/>
        <v>0.33600000000000002</v>
      </c>
      <c r="M88" s="41">
        <f t="shared" si="34"/>
        <v>2.9794815854377993E-3</v>
      </c>
      <c r="N88" s="2">
        <v>8.4</v>
      </c>
      <c r="O88" s="2">
        <v>23.74</v>
      </c>
      <c r="P88" s="2">
        <v>8.4</v>
      </c>
      <c r="Q88" s="2">
        <v>28.25</v>
      </c>
      <c r="R88" s="2">
        <v>8.4</v>
      </c>
      <c r="S88" s="2">
        <v>23.22</v>
      </c>
      <c r="T88" s="8">
        <f t="shared" si="28"/>
        <v>8.4</v>
      </c>
      <c r="U88" s="5">
        <f t="shared" si="29"/>
        <v>25.069999999999997</v>
      </c>
      <c r="V88" s="4">
        <f t="shared" si="35"/>
        <v>19.634954084936208</v>
      </c>
      <c r="W88" s="38">
        <f t="shared" si="36"/>
        <v>1.2768046154604209</v>
      </c>
      <c r="X88" s="1">
        <f t="shared" si="37"/>
        <v>0.33600000000000002</v>
      </c>
      <c r="Y88" s="38">
        <f t="shared" si="38"/>
        <v>3.8000137364893479E-3</v>
      </c>
      <c r="Z88" s="2">
        <v>8.4</v>
      </c>
      <c r="AA88" s="2">
        <v>22.83</v>
      </c>
      <c r="AB88" s="2">
        <v>8.4</v>
      </c>
      <c r="AC88" s="2">
        <v>25.05</v>
      </c>
      <c r="AF88" s="1">
        <f t="shared" si="39"/>
        <v>8.4</v>
      </c>
      <c r="AG88" s="4">
        <f t="shared" si="40"/>
        <v>23.939999999999998</v>
      </c>
      <c r="AH88" s="4">
        <f t="shared" si="41"/>
        <v>19.634954084936208</v>
      </c>
      <c r="AI88" s="38">
        <f t="shared" si="42"/>
        <v>1.2192541880383916</v>
      </c>
      <c r="AJ88" s="38">
        <f t="shared" si="43"/>
        <v>0.33600000000000002</v>
      </c>
      <c r="AK88" s="38">
        <f t="shared" si="44"/>
        <v>3.628732702495213E-3</v>
      </c>
      <c r="AL88" s="2">
        <v>8.4</v>
      </c>
      <c r="AM88" s="2">
        <v>28.85</v>
      </c>
      <c r="AN88" s="2">
        <v>8.4</v>
      </c>
      <c r="AO88" s="2">
        <v>27.5</v>
      </c>
      <c r="AP88" s="2">
        <v>8.4</v>
      </c>
      <c r="AQ88" s="2">
        <v>24.51</v>
      </c>
      <c r="AR88" s="1">
        <f t="shared" si="45"/>
        <v>8.4</v>
      </c>
      <c r="AS88" s="4">
        <f t="shared" si="46"/>
        <v>26.953333333333333</v>
      </c>
      <c r="AT88" s="4">
        <f t="shared" si="47"/>
        <v>19.634954084936208</v>
      </c>
      <c r="AU88" s="38">
        <f t="shared" si="48"/>
        <v>1.3727219944971367</v>
      </c>
      <c r="AV88" s="38">
        <f t="shared" si="49"/>
        <v>0.33600000000000002</v>
      </c>
      <c r="AW88" s="38">
        <f t="shared" si="50"/>
        <v>4.085482126479573E-3</v>
      </c>
    </row>
    <row r="89" spans="2:49" x14ac:dyDescent="0.25">
      <c r="B89" s="2">
        <v>8.5</v>
      </c>
      <c r="C89" s="2">
        <v>19.5</v>
      </c>
      <c r="D89" s="2">
        <v>8.5</v>
      </c>
      <c r="E89" s="2">
        <v>19.64</v>
      </c>
      <c r="F89" s="2">
        <v>8.5</v>
      </c>
      <c r="G89" s="2">
        <v>20.09</v>
      </c>
      <c r="H89" s="1">
        <f t="shared" si="30"/>
        <v>8.5</v>
      </c>
      <c r="I89" s="4">
        <f t="shared" si="31"/>
        <v>19.743333333333336</v>
      </c>
      <c r="J89" s="4">
        <f t="shared" si="32"/>
        <v>19.634954084936208</v>
      </c>
      <c r="K89" s="38">
        <f t="shared" si="33"/>
        <v>1.005519709795516</v>
      </c>
      <c r="L89" s="38">
        <f t="shared" si="27"/>
        <v>0.34</v>
      </c>
      <c r="M89" s="41">
        <f t="shared" si="34"/>
        <v>2.9574109111632821E-3</v>
      </c>
      <c r="N89" s="2">
        <v>8.5</v>
      </c>
      <c r="O89" s="2">
        <v>23.21</v>
      </c>
      <c r="P89" s="2">
        <v>8.5</v>
      </c>
      <c r="Q89" s="2">
        <v>30.23</v>
      </c>
      <c r="R89" s="2">
        <v>8.5</v>
      </c>
      <c r="S89" s="2">
        <v>23.65</v>
      </c>
      <c r="T89" s="8">
        <f t="shared" si="28"/>
        <v>8.5</v>
      </c>
      <c r="U89" s="5">
        <f t="shared" si="29"/>
        <v>25.696666666666669</v>
      </c>
      <c r="V89" s="4">
        <f t="shared" si="35"/>
        <v>19.634954084936208</v>
      </c>
      <c r="W89" s="38">
        <f t="shared" si="36"/>
        <v>1.3087204867151161</v>
      </c>
      <c r="X89" s="1">
        <f t="shared" si="37"/>
        <v>0.34</v>
      </c>
      <c r="Y89" s="38">
        <f t="shared" si="38"/>
        <v>3.8491779021032823E-3</v>
      </c>
      <c r="Z89" s="2">
        <v>8.5</v>
      </c>
      <c r="AA89" s="2">
        <v>24.55</v>
      </c>
      <c r="AB89" s="2">
        <v>8.5</v>
      </c>
      <c r="AC89" s="2">
        <v>26.72</v>
      </c>
      <c r="AF89" s="1">
        <f t="shared" si="39"/>
        <v>8.5</v>
      </c>
      <c r="AG89" s="4">
        <f t="shared" si="40"/>
        <v>25.634999999999998</v>
      </c>
      <c r="AH89" s="4">
        <f t="shared" si="41"/>
        <v>19.634954084936208</v>
      </c>
      <c r="AI89" s="38">
        <f t="shared" si="42"/>
        <v>1.3055798291714358</v>
      </c>
      <c r="AJ89" s="38">
        <f t="shared" si="43"/>
        <v>0.34</v>
      </c>
      <c r="AK89" s="38">
        <f t="shared" si="44"/>
        <v>3.8399406740336345E-3</v>
      </c>
      <c r="AL89" s="2">
        <v>8.5</v>
      </c>
      <c r="AM89" s="2">
        <v>25.98</v>
      </c>
      <c r="AN89" s="2">
        <v>8.5</v>
      </c>
      <c r="AO89" s="2">
        <v>26.13</v>
      </c>
      <c r="AP89" s="2">
        <v>8.5</v>
      </c>
      <c r="AQ89" s="2">
        <v>25.77</v>
      </c>
      <c r="AR89" s="1">
        <f t="shared" si="45"/>
        <v>8.5</v>
      </c>
      <c r="AS89" s="4">
        <f t="shared" si="46"/>
        <v>25.959999999999997</v>
      </c>
      <c r="AT89" s="4">
        <f t="shared" si="47"/>
        <v>19.634954084936208</v>
      </c>
      <c r="AU89" s="38">
        <f t="shared" si="48"/>
        <v>1.3221319432529928</v>
      </c>
      <c r="AV89" s="38">
        <f t="shared" si="49"/>
        <v>0.34</v>
      </c>
      <c r="AW89" s="38">
        <f t="shared" si="50"/>
        <v>3.8886233625088024E-3</v>
      </c>
    </row>
    <row r="90" spans="2:49" x14ac:dyDescent="0.25">
      <c r="B90" s="2">
        <v>8.6</v>
      </c>
      <c r="C90" s="2">
        <v>21.51</v>
      </c>
      <c r="D90" s="2">
        <v>8.6</v>
      </c>
      <c r="E90" s="2">
        <v>20.04</v>
      </c>
      <c r="F90" s="2">
        <v>8.6</v>
      </c>
      <c r="G90" s="2">
        <v>21.81</v>
      </c>
      <c r="H90" s="1">
        <f t="shared" si="30"/>
        <v>8.6</v>
      </c>
      <c r="I90" s="4">
        <f t="shared" si="31"/>
        <v>21.12</v>
      </c>
      <c r="J90" s="4">
        <f t="shared" si="32"/>
        <v>19.634954084936208</v>
      </c>
      <c r="K90" s="38">
        <f t="shared" si="33"/>
        <v>1.0756327673922654</v>
      </c>
      <c r="L90" s="38">
        <f t="shared" si="27"/>
        <v>0.34399999999999997</v>
      </c>
      <c r="M90" s="41">
        <f t="shared" si="34"/>
        <v>3.1268394400937949E-3</v>
      </c>
      <c r="N90" s="2">
        <v>8.6</v>
      </c>
      <c r="O90" s="2">
        <v>22.78</v>
      </c>
      <c r="P90" s="2">
        <v>8.6</v>
      </c>
      <c r="Q90" s="2">
        <v>29.42</v>
      </c>
      <c r="R90" s="2">
        <v>8.6</v>
      </c>
      <c r="S90" s="2">
        <v>23.29</v>
      </c>
      <c r="T90" s="8">
        <f t="shared" si="28"/>
        <v>8.6</v>
      </c>
      <c r="U90" s="5">
        <f t="shared" si="29"/>
        <v>25.163333333333338</v>
      </c>
      <c r="V90" s="4">
        <f t="shared" si="35"/>
        <v>19.634954084936208</v>
      </c>
      <c r="W90" s="38">
        <f t="shared" si="36"/>
        <v>1.2815580430940994</v>
      </c>
      <c r="X90" s="1">
        <f t="shared" si="37"/>
        <v>0.34399999999999997</v>
      </c>
      <c r="Y90" s="38">
        <f t="shared" si="38"/>
        <v>3.7254594275991262E-3</v>
      </c>
      <c r="Z90" s="2">
        <v>8.6</v>
      </c>
      <c r="AA90" s="2">
        <v>23.51</v>
      </c>
      <c r="AB90" s="2">
        <v>8.6</v>
      </c>
      <c r="AC90" s="2">
        <v>26.56</v>
      </c>
      <c r="AF90" s="1">
        <f t="shared" si="39"/>
        <v>8.6</v>
      </c>
      <c r="AG90" s="4">
        <f t="shared" si="40"/>
        <v>25.035</v>
      </c>
      <c r="AH90" s="4">
        <f t="shared" si="41"/>
        <v>19.634954084936208</v>
      </c>
      <c r="AI90" s="38">
        <f t="shared" si="42"/>
        <v>1.2750220800977918</v>
      </c>
      <c r="AJ90" s="38">
        <f t="shared" si="43"/>
        <v>0.34399999999999997</v>
      </c>
      <c r="AK90" s="38">
        <f t="shared" si="44"/>
        <v>3.7064595351679998E-3</v>
      </c>
      <c r="AL90" s="2">
        <v>8.6</v>
      </c>
      <c r="AM90" s="2">
        <v>24.58</v>
      </c>
      <c r="AN90" s="2">
        <v>8.6</v>
      </c>
      <c r="AO90" s="2">
        <v>26.52</v>
      </c>
      <c r="AP90" s="2">
        <v>8.6</v>
      </c>
      <c r="AQ90" s="2">
        <v>25.68</v>
      </c>
      <c r="AR90" s="1">
        <f t="shared" si="45"/>
        <v>8.6</v>
      </c>
      <c r="AS90" s="4">
        <f t="shared" si="46"/>
        <v>25.593333333333334</v>
      </c>
      <c r="AT90" s="4">
        <f t="shared" si="47"/>
        <v>19.634954084936208</v>
      </c>
      <c r="AU90" s="38">
        <f t="shared" si="48"/>
        <v>1.3034577632635438</v>
      </c>
      <c r="AV90" s="38">
        <f t="shared" si="49"/>
        <v>0.34399999999999997</v>
      </c>
      <c r="AW90" s="38">
        <f t="shared" si="50"/>
        <v>3.7891214048358835E-3</v>
      </c>
    </row>
    <row r="91" spans="2:49" x14ac:dyDescent="0.25">
      <c r="B91" s="2">
        <v>8.6999999999999993</v>
      </c>
      <c r="C91" s="2">
        <v>19.89</v>
      </c>
      <c r="D91" s="2">
        <v>8.6999999999999993</v>
      </c>
      <c r="E91" s="2">
        <v>21.02</v>
      </c>
      <c r="F91" s="2">
        <v>8.6999999999999993</v>
      </c>
      <c r="G91" s="2">
        <v>21.33</v>
      </c>
      <c r="H91" s="1">
        <f t="shared" si="30"/>
        <v>8.6999999999999993</v>
      </c>
      <c r="I91" s="4">
        <f t="shared" si="31"/>
        <v>20.746666666666666</v>
      </c>
      <c r="J91" s="4">
        <f t="shared" si="32"/>
        <v>19.634954084936208</v>
      </c>
      <c r="K91" s="38">
        <f t="shared" si="33"/>
        <v>1.0566190568575538</v>
      </c>
      <c r="L91" s="38">
        <f t="shared" si="27"/>
        <v>0.34799999999999998</v>
      </c>
      <c r="M91" s="41">
        <f t="shared" si="34"/>
        <v>3.0362616576366489E-3</v>
      </c>
      <c r="N91" s="2">
        <v>8.6999999999999993</v>
      </c>
      <c r="O91" s="2">
        <v>23.82</v>
      </c>
      <c r="P91" s="2">
        <v>8.6999999999999993</v>
      </c>
      <c r="Q91" s="2">
        <v>28.21</v>
      </c>
      <c r="R91" s="2">
        <v>8.6999999999999993</v>
      </c>
      <c r="S91" s="2">
        <v>23.72</v>
      </c>
      <c r="T91" s="8">
        <f t="shared" si="28"/>
        <v>8.6999999999999993</v>
      </c>
      <c r="U91" s="5">
        <f t="shared" si="29"/>
        <v>25.25</v>
      </c>
      <c r="V91" s="4">
        <f t="shared" si="35"/>
        <v>19.634954084936208</v>
      </c>
      <c r="W91" s="38">
        <f t="shared" si="36"/>
        <v>1.2859719401825143</v>
      </c>
      <c r="X91" s="1">
        <f t="shared" si="37"/>
        <v>0.34799999999999998</v>
      </c>
      <c r="Y91" s="38">
        <f t="shared" si="38"/>
        <v>3.6953216671911332E-3</v>
      </c>
      <c r="Z91" s="2">
        <v>8.6999999999999993</v>
      </c>
      <c r="AA91" s="2">
        <v>21.67</v>
      </c>
      <c r="AB91" s="2">
        <v>8.6999999999999993</v>
      </c>
      <c r="AC91" s="2">
        <v>24.61</v>
      </c>
      <c r="AF91" s="1">
        <f t="shared" si="39"/>
        <v>8.6999999999999993</v>
      </c>
      <c r="AG91" s="4">
        <f t="shared" si="40"/>
        <v>23.14</v>
      </c>
      <c r="AH91" s="4">
        <f t="shared" si="41"/>
        <v>19.634954084936208</v>
      </c>
      <c r="AI91" s="38">
        <f t="shared" si="42"/>
        <v>1.1785105226068666</v>
      </c>
      <c r="AJ91" s="38">
        <f t="shared" si="43"/>
        <v>0.34799999999999998</v>
      </c>
      <c r="AK91" s="38">
        <f t="shared" si="44"/>
        <v>3.3865244902496171E-3</v>
      </c>
      <c r="AL91" s="2">
        <v>8.6999999999999993</v>
      </c>
      <c r="AM91" s="2">
        <v>23.91</v>
      </c>
      <c r="AN91" s="2">
        <v>8.6999999999999993</v>
      </c>
      <c r="AO91" s="2">
        <v>26.3</v>
      </c>
      <c r="AP91" s="2">
        <v>8.6999999999999993</v>
      </c>
      <c r="AQ91" s="2">
        <v>26.06</v>
      </c>
      <c r="AR91" s="1">
        <f t="shared" si="45"/>
        <v>8.6999999999999993</v>
      </c>
      <c r="AS91" s="4">
        <f t="shared" si="46"/>
        <v>25.423333333333332</v>
      </c>
      <c r="AT91" s="4">
        <f t="shared" si="47"/>
        <v>19.634954084936208</v>
      </c>
      <c r="AU91" s="38">
        <f t="shared" si="48"/>
        <v>1.2947997343593447</v>
      </c>
      <c r="AV91" s="38">
        <f t="shared" si="49"/>
        <v>0.34799999999999998</v>
      </c>
      <c r="AW91" s="38">
        <f t="shared" si="50"/>
        <v>3.7206888918371976E-3</v>
      </c>
    </row>
    <row r="92" spans="2:49" x14ac:dyDescent="0.25">
      <c r="B92" s="2">
        <v>8.8000000000000007</v>
      </c>
      <c r="C92" s="2">
        <v>18.72</v>
      </c>
      <c r="D92" s="2">
        <v>8.8000000000000007</v>
      </c>
      <c r="E92" s="2">
        <v>22.13</v>
      </c>
      <c r="F92" s="2">
        <v>8.8000000000000007</v>
      </c>
      <c r="G92" s="2">
        <v>22.13</v>
      </c>
      <c r="H92" s="1">
        <f t="shared" si="30"/>
        <v>8.8000000000000007</v>
      </c>
      <c r="I92" s="4">
        <f t="shared" si="31"/>
        <v>20.993333333333329</v>
      </c>
      <c r="J92" s="4">
        <f t="shared" si="32"/>
        <v>19.634954084936208</v>
      </c>
      <c r="K92" s="38">
        <f t="shared" si="33"/>
        <v>1.0691816870322737</v>
      </c>
      <c r="L92" s="38">
        <f t="shared" si="27"/>
        <v>0.35200000000000004</v>
      </c>
      <c r="M92" s="41">
        <f t="shared" si="34"/>
        <v>3.0374479745235044E-3</v>
      </c>
      <c r="N92" s="2">
        <v>8.8000000000000007</v>
      </c>
      <c r="O92" s="2">
        <v>23.81</v>
      </c>
      <c r="P92" s="2">
        <v>8.8000000000000007</v>
      </c>
      <c r="Q92" s="2">
        <v>26.12</v>
      </c>
      <c r="R92" s="2">
        <v>8.8000000000000007</v>
      </c>
      <c r="S92" s="2">
        <v>24.45</v>
      </c>
      <c r="T92" s="8">
        <f t="shared" si="28"/>
        <v>8.8000000000000007</v>
      </c>
      <c r="U92" s="5">
        <f t="shared" si="29"/>
        <v>24.793333333333333</v>
      </c>
      <c r="V92" s="4">
        <f t="shared" si="35"/>
        <v>19.634954084936208</v>
      </c>
      <c r="W92" s="38">
        <f t="shared" si="36"/>
        <v>1.2627140978320186</v>
      </c>
      <c r="X92" s="1">
        <f t="shared" si="37"/>
        <v>0.35200000000000004</v>
      </c>
      <c r="Y92" s="38">
        <f t="shared" si="38"/>
        <v>3.5872559597500526E-3</v>
      </c>
      <c r="Z92" s="2">
        <v>8.8000000000000007</v>
      </c>
      <c r="AA92" s="2">
        <v>21.18</v>
      </c>
      <c r="AB92" s="2">
        <v>8.8000000000000007</v>
      </c>
      <c r="AC92" s="2">
        <v>24.36</v>
      </c>
      <c r="AF92" s="1">
        <f t="shared" si="39"/>
        <v>8.8000000000000007</v>
      </c>
      <c r="AG92" s="4">
        <f t="shared" si="40"/>
        <v>22.77</v>
      </c>
      <c r="AH92" s="4">
        <f t="shared" si="41"/>
        <v>19.634954084936208</v>
      </c>
      <c r="AI92" s="38">
        <f t="shared" si="42"/>
        <v>1.1596665773447861</v>
      </c>
      <c r="AJ92" s="38">
        <f t="shared" si="43"/>
        <v>0.35200000000000004</v>
      </c>
      <c r="AK92" s="38">
        <f t="shared" si="44"/>
        <v>3.2945073220022329E-3</v>
      </c>
      <c r="AL92" s="2">
        <v>8.8000000000000007</v>
      </c>
      <c r="AM92" s="2">
        <v>24.63</v>
      </c>
      <c r="AN92" s="2">
        <v>8.8000000000000007</v>
      </c>
      <c r="AO92" s="2">
        <v>24.17</v>
      </c>
      <c r="AP92" s="2">
        <v>8.8000000000000007</v>
      </c>
      <c r="AQ92" s="2">
        <v>25.93</v>
      </c>
      <c r="AR92" s="1">
        <f t="shared" si="45"/>
        <v>8.8000000000000007</v>
      </c>
      <c r="AS92" s="4">
        <f t="shared" si="46"/>
        <v>24.909999999999997</v>
      </c>
      <c r="AT92" s="4">
        <f t="shared" si="47"/>
        <v>19.634954084936208</v>
      </c>
      <c r="AU92" s="38">
        <f t="shared" si="48"/>
        <v>1.2686558823741159</v>
      </c>
      <c r="AV92" s="38">
        <f t="shared" si="49"/>
        <v>0.35200000000000004</v>
      </c>
      <c r="AW92" s="38">
        <f t="shared" si="50"/>
        <v>3.6041360294719197E-3</v>
      </c>
    </row>
    <row r="93" spans="2:49" x14ac:dyDescent="0.25">
      <c r="B93" s="2">
        <v>8.9</v>
      </c>
      <c r="C93" s="2">
        <v>19.079999999999998</v>
      </c>
      <c r="D93" s="2">
        <v>8.9</v>
      </c>
      <c r="E93" s="2">
        <v>21.86</v>
      </c>
      <c r="F93" s="2">
        <v>8.9</v>
      </c>
      <c r="G93" s="2">
        <v>20.29</v>
      </c>
      <c r="H93" s="1">
        <f t="shared" si="30"/>
        <v>8.9</v>
      </c>
      <c r="I93" s="4">
        <f t="shared" si="31"/>
        <v>20.41</v>
      </c>
      <c r="J93" s="4">
        <f t="shared" si="32"/>
        <v>19.634954084936208</v>
      </c>
      <c r="K93" s="38">
        <f t="shared" si="33"/>
        <v>1.0394727643217869</v>
      </c>
      <c r="L93" s="38">
        <f t="shared" si="27"/>
        <v>0.35600000000000004</v>
      </c>
      <c r="M93" s="41">
        <f t="shared" si="34"/>
        <v>2.9198673155106372E-3</v>
      </c>
      <c r="N93" s="2">
        <v>8.9</v>
      </c>
      <c r="O93" s="2">
        <v>24.39</v>
      </c>
      <c r="P93" s="2">
        <v>8.9</v>
      </c>
      <c r="Q93" s="2">
        <v>26.2</v>
      </c>
      <c r="R93" s="2">
        <v>8.9</v>
      </c>
      <c r="S93" s="2">
        <v>26.06</v>
      </c>
      <c r="T93" s="8">
        <f t="shared" si="28"/>
        <v>8.9</v>
      </c>
      <c r="U93" s="5">
        <f t="shared" si="29"/>
        <v>25.55</v>
      </c>
      <c r="V93" s="4">
        <f t="shared" si="35"/>
        <v>19.634954084936208</v>
      </c>
      <c r="W93" s="38">
        <f t="shared" si="36"/>
        <v>1.3012508147193362</v>
      </c>
      <c r="X93" s="1">
        <f t="shared" si="37"/>
        <v>0.35600000000000004</v>
      </c>
      <c r="Y93" s="38">
        <f t="shared" si="38"/>
        <v>3.6551989177509439E-3</v>
      </c>
      <c r="Z93" s="2">
        <v>8.9</v>
      </c>
      <c r="AA93" s="2">
        <v>19.48</v>
      </c>
      <c r="AB93" s="2">
        <v>8.9</v>
      </c>
      <c r="AC93" s="2">
        <v>25.33</v>
      </c>
      <c r="AF93" s="1">
        <f t="shared" si="39"/>
        <v>8.9</v>
      </c>
      <c r="AG93" s="4">
        <f t="shared" si="40"/>
        <v>22.405000000000001</v>
      </c>
      <c r="AH93" s="4">
        <f t="shared" si="41"/>
        <v>19.634954084936208</v>
      </c>
      <c r="AI93" s="38">
        <f t="shared" si="42"/>
        <v>1.1410772799916529</v>
      </c>
      <c r="AJ93" s="38">
        <f t="shared" si="43"/>
        <v>0.35600000000000004</v>
      </c>
      <c r="AK93" s="38">
        <f t="shared" si="44"/>
        <v>3.2052732584035189E-3</v>
      </c>
      <c r="AL93" s="2">
        <v>8.9</v>
      </c>
      <c r="AM93" s="2">
        <v>24.87</v>
      </c>
      <c r="AN93" s="2">
        <v>8.9</v>
      </c>
      <c r="AO93" s="2">
        <v>23.1</v>
      </c>
      <c r="AP93" s="2">
        <v>8.9</v>
      </c>
      <c r="AQ93" s="2">
        <v>24.75</v>
      </c>
      <c r="AR93" s="1">
        <f t="shared" si="45"/>
        <v>8.9</v>
      </c>
      <c r="AS93" s="4">
        <f t="shared" si="46"/>
        <v>24.24</v>
      </c>
      <c r="AT93" s="4">
        <f t="shared" si="47"/>
        <v>19.634954084936208</v>
      </c>
      <c r="AU93" s="38">
        <f t="shared" si="48"/>
        <v>1.2345330625752136</v>
      </c>
      <c r="AV93" s="38">
        <f t="shared" si="49"/>
        <v>0.35600000000000004</v>
      </c>
      <c r="AW93" s="38">
        <f t="shared" si="50"/>
        <v>3.4677895016157682E-3</v>
      </c>
    </row>
    <row r="94" spans="2:49" x14ac:dyDescent="0.25">
      <c r="B94" s="2">
        <v>9</v>
      </c>
      <c r="C94" s="2">
        <v>18.48</v>
      </c>
      <c r="D94" s="2">
        <v>9</v>
      </c>
      <c r="E94" s="2">
        <v>21.14</v>
      </c>
      <c r="F94" s="2">
        <v>9</v>
      </c>
      <c r="G94" s="2">
        <v>20.76</v>
      </c>
      <c r="H94" s="1">
        <f t="shared" si="30"/>
        <v>9</v>
      </c>
      <c r="I94" s="4">
        <f t="shared" si="31"/>
        <v>20.126666666666669</v>
      </c>
      <c r="J94" s="4">
        <f t="shared" si="32"/>
        <v>19.634954084936208</v>
      </c>
      <c r="K94" s="38">
        <f t="shared" si="33"/>
        <v>1.0250427161481217</v>
      </c>
      <c r="L94" s="38">
        <f t="shared" si="27"/>
        <v>0.36</v>
      </c>
      <c r="M94" s="41">
        <f t="shared" si="34"/>
        <v>2.8473408781892274E-3</v>
      </c>
      <c r="N94" s="2">
        <v>9</v>
      </c>
      <c r="O94" s="2">
        <v>24.66</v>
      </c>
      <c r="P94" s="2">
        <v>9</v>
      </c>
      <c r="Q94" s="2">
        <v>28.64</v>
      </c>
      <c r="R94" s="2">
        <v>9</v>
      </c>
      <c r="S94" s="2">
        <v>26.04</v>
      </c>
      <c r="T94" s="8">
        <f t="shared" si="28"/>
        <v>9</v>
      </c>
      <c r="U94" s="5">
        <f t="shared" si="29"/>
        <v>26.446666666666669</v>
      </c>
      <c r="V94" s="4">
        <f t="shared" si="35"/>
        <v>19.634954084936208</v>
      </c>
      <c r="W94" s="38">
        <f t="shared" si="36"/>
        <v>1.3469176730571708</v>
      </c>
      <c r="X94" s="1">
        <f t="shared" si="37"/>
        <v>0.36</v>
      </c>
      <c r="Y94" s="38">
        <f t="shared" si="38"/>
        <v>3.7414379807143633E-3</v>
      </c>
      <c r="Z94" s="2">
        <v>9</v>
      </c>
      <c r="AA94" s="2">
        <v>20.8</v>
      </c>
      <c r="AB94" s="2">
        <v>9</v>
      </c>
      <c r="AC94" s="2">
        <v>25.3</v>
      </c>
      <c r="AF94" s="1">
        <f t="shared" si="39"/>
        <v>9</v>
      </c>
      <c r="AG94" s="4">
        <f t="shared" si="40"/>
        <v>23.05</v>
      </c>
      <c r="AH94" s="4">
        <f t="shared" si="41"/>
        <v>19.634954084936208</v>
      </c>
      <c r="AI94" s="38">
        <f t="shared" si="42"/>
        <v>1.1739268602458199</v>
      </c>
      <c r="AJ94" s="38">
        <f t="shared" si="43"/>
        <v>0.36</v>
      </c>
      <c r="AK94" s="38">
        <f t="shared" si="44"/>
        <v>3.2609079451272776E-3</v>
      </c>
      <c r="AL94" s="2">
        <v>9</v>
      </c>
      <c r="AM94" s="2">
        <v>24.55</v>
      </c>
      <c r="AN94" s="2">
        <v>9</v>
      </c>
      <c r="AO94" s="2">
        <v>21.98</v>
      </c>
      <c r="AP94" s="2">
        <v>9</v>
      </c>
      <c r="AQ94" s="2">
        <v>24.89</v>
      </c>
      <c r="AR94" s="1">
        <f t="shared" si="45"/>
        <v>9</v>
      </c>
      <c r="AS94" s="4">
        <f t="shared" si="46"/>
        <v>23.806666666666668</v>
      </c>
      <c r="AT94" s="4">
        <f t="shared" si="47"/>
        <v>19.634954084936208</v>
      </c>
      <c r="AU94" s="38">
        <f t="shared" si="48"/>
        <v>1.2124635771331376</v>
      </c>
      <c r="AV94" s="38">
        <f t="shared" si="49"/>
        <v>0.36</v>
      </c>
      <c r="AW94" s="38">
        <f t="shared" si="50"/>
        <v>3.3679543809253822E-3</v>
      </c>
    </row>
    <row r="95" spans="2:49" x14ac:dyDescent="0.25">
      <c r="B95" s="2">
        <v>9.1</v>
      </c>
      <c r="C95" s="2">
        <v>17.079999999999998</v>
      </c>
      <c r="D95" s="2">
        <v>9.1</v>
      </c>
      <c r="E95" s="2">
        <v>19.78</v>
      </c>
      <c r="F95" s="2">
        <v>9.1</v>
      </c>
      <c r="G95" s="2">
        <v>22.7</v>
      </c>
      <c r="H95" s="1">
        <f t="shared" si="30"/>
        <v>9.1</v>
      </c>
      <c r="I95" s="4">
        <f t="shared" si="31"/>
        <v>19.853333333333335</v>
      </c>
      <c r="J95" s="4">
        <f t="shared" si="32"/>
        <v>19.634954084936208</v>
      </c>
      <c r="K95" s="38">
        <f t="shared" si="33"/>
        <v>1.0111219637923505</v>
      </c>
      <c r="L95" s="38">
        <f t="shared" si="27"/>
        <v>0.36399999999999999</v>
      </c>
      <c r="M95" s="41">
        <f t="shared" si="34"/>
        <v>2.777807592836128E-3</v>
      </c>
      <c r="N95" s="2">
        <v>9.1</v>
      </c>
      <c r="O95" s="2">
        <v>25.81</v>
      </c>
      <c r="P95" s="2">
        <v>9.1</v>
      </c>
      <c r="Q95" s="2">
        <v>28.9</v>
      </c>
      <c r="R95" s="2">
        <v>9.1</v>
      </c>
      <c r="S95" s="2">
        <v>24.55</v>
      </c>
      <c r="T95" s="8">
        <f t="shared" si="28"/>
        <v>9.1</v>
      </c>
      <c r="U95" s="5">
        <f t="shared" si="29"/>
        <v>26.419999999999998</v>
      </c>
      <c r="V95" s="4">
        <f t="shared" si="35"/>
        <v>19.634954084936208</v>
      </c>
      <c r="W95" s="38">
        <f t="shared" si="36"/>
        <v>1.3455595508761198</v>
      </c>
      <c r="X95" s="1">
        <f t="shared" si="37"/>
        <v>0.36399999999999999</v>
      </c>
      <c r="Y95" s="38">
        <f t="shared" si="38"/>
        <v>3.6965921727365927E-3</v>
      </c>
      <c r="Z95" s="2">
        <v>9.1</v>
      </c>
      <c r="AA95" s="2">
        <v>22.61</v>
      </c>
      <c r="AB95" s="2">
        <v>9.1</v>
      </c>
      <c r="AC95" s="2">
        <v>25.73</v>
      </c>
      <c r="AF95" s="1">
        <f t="shared" si="39"/>
        <v>9.1</v>
      </c>
      <c r="AG95" s="4">
        <f t="shared" si="40"/>
        <v>24.17</v>
      </c>
      <c r="AH95" s="4">
        <f t="shared" si="41"/>
        <v>19.634954084936208</v>
      </c>
      <c r="AI95" s="38">
        <f t="shared" si="42"/>
        <v>1.2309679918499554</v>
      </c>
      <c r="AJ95" s="38">
        <f t="shared" si="43"/>
        <v>0.36399999999999999</v>
      </c>
      <c r="AK95" s="38">
        <f t="shared" si="44"/>
        <v>3.3817801973899872E-3</v>
      </c>
      <c r="AL95" s="2">
        <v>9.1</v>
      </c>
      <c r="AM95" s="2">
        <v>25.88</v>
      </c>
      <c r="AN95" s="2">
        <v>9.1</v>
      </c>
      <c r="AO95" s="2">
        <v>20.8</v>
      </c>
      <c r="AP95" s="2">
        <v>9.1</v>
      </c>
      <c r="AQ95" s="2">
        <v>26.42</v>
      </c>
      <c r="AR95" s="1">
        <f t="shared" si="45"/>
        <v>9.1</v>
      </c>
      <c r="AS95" s="4">
        <f t="shared" si="46"/>
        <v>24.366666666666664</v>
      </c>
      <c r="AT95" s="4">
        <f t="shared" si="47"/>
        <v>19.634954084936208</v>
      </c>
      <c r="AU95" s="38">
        <f t="shared" si="48"/>
        <v>1.2409841429352051</v>
      </c>
      <c r="AV95" s="38">
        <f t="shared" si="49"/>
        <v>0.36399999999999999</v>
      </c>
      <c r="AW95" s="38">
        <f t="shared" si="50"/>
        <v>3.4092970959758388E-3</v>
      </c>
    </row>
    <row r="96" spans="2:49" x14ac:dyDescent="0.25">
      <c r="B96" s="2">
        <v>9.1999999999999993</v>
      </c>
      <c r="C96" s="2">
        <v>17.510000000000002</v>
      </c>
      <c r="D96" s="2">
        <v>9.1999999999999993</v>
      </c>
      <c r="E96" s="2">
        <v>18.100000000000001</v>
      </c>
      <c r="F96" s="2">
        <v>9.1999999999999993</v>
      </c>
      <c r="G96" s="2">
        <v>22.49</v>
      </c>
      <c r="H96" s="1">
        <f t="shared" si="30"/>
        <v>9.1999999999999993</v>
      </c>
      <c r="I96" s="4">
        <f t="shared" si="31"/>
        <v>19.366666666666664</v>
      </c>
      <c r="J96" s="4">
        <f t="shared" si="32"/>
        <v>19.634954084936208</v>
      </c>
      <c r="K96" s="38">
        <f t="shared" si="33"/>
        <v>0.98633623398817249</v>
      </c>
      <c r="L96" s="38">
        <f t="shared" si="27"/>
        <v>0.36799999999999999</v>
      </c>
      <c r="M96" s="41">
        <f t="shared" si="34"/>
        <v>2.6802615054026431E-3</v>
      </c>
      <c r="N96" s="2">
        <v>9.1999999999999993</v>
      </c>
      <c r="O96" s="2">
        <v>24.95</v>
      </c>
      <c r="P96" s="2">
        <v>9.1999999999999993</v>
      </c>
      <c r="Q96" s="2">
        <v>26.78</v>
      </c>
      <c r="R96" s="2">
        <v>9.1999999999999993</v>
      </c>
      <c r="S96" s="2">
        <v>22.82</v>
      </c>
      <c r="T96" s="8">
        <f t="shared" si="28"/>
        <v>9.1999999999999993</v>
      </c>
      <c r="U96" s="5">
        <f t="shared" si="29"/>
        <v>24.850000000000005</v>
      </c>
      <c r="V96" s="4">
        <f t="shared" si="35"/>
        <v>19.634954084936208</v>
      </c>
      <c r="W96" s="38">
        <f t="shared" si="36"/>
        <v>1.265600107466752</v>
      </c>
      <c r="X96" s="1">
        <f t="shared" si="37"/>
        <v>0.36799999999999999</v>
      </c>
      <c r="Y96" s="38">
        <f t="shared" si="38"/>
        <v>3.4391307268118263E-3</v>
      </c>
      <c r="Z96" s="2">
        <v>9.1999999999999993</v>
      </c>
      <c r="AA96" s="2">
        <v>23.76</v>
      </c>
      <c r="AB96" s="2">
        <v>9.1999999999999993</v>
      </c>
      <c r="AC96" s="2">
        <v>25.5</v>
      </c>
      <c r="AF96" s="1">
        <f t="shared" si="39"/>
        <v>9.1999999999999993</v>
      </c>
      <c r="AG96" s="4">
        <f t="shared" si="40"/>
        <v>24.630000000000003</v>
      </c>
      <c r="AH96" s="4">
        <f t="shared" si="41"/>
        <v>19.634954084936208</v>
      </c>
      <c r="AI96" s="38">
        <f t="shared" si="42"/>
        <v>1.2543955994730824</v>
      </c>
      <c r="AJ96" s="38">
        <f t="shared" si="43"/>
        <v>0.36799999999999999</v>
      </c>
      <c r="AK96" s="38">
        <f t="shared" si="44"/>
        <v>3.4086836942203327E-3</v>
      </c>
      <c r="AL96" s="2">
        <v>9.1999999999999993</v>
      </c>
      <c r="AM96" s="2">
        <v>26.34</v>
      </c>
      <c r="AN96" s="2">
        <v>9.1999999999999993</v>
      </c>
      <c r="AO96" s="2">
        <v>21.24</v>
      </c>
      <c r="AP96" s="2">
        <v>9.1999999999999993</v>
      </c>
      <c r="AQ96" s="2">
        <v>26.47</v>
      </c>
      <c r="AR96" s="1">
        <f t="shared" si="45"/>
        <v>9.1999999999999993</v>
      </c>
      <c r="AS96" s="4">
        <f t="shared" si="46"/>
        <v>24.683333333333334</v>
      </c>
      <c r="AT96" s="4">
        <f t="shared" si="47"/>
        <v>19.634954084936208</v>
      </c>
      <c r="AU96" s="38">
        <f t="shared" si="48"/>
        <v>1.257111843835184</v>
      </c>
      <c r="AV96" s="38">
        <f t="shared" si="49"/>
        <v>0.36799999999999999</v>
      </c>
      <c r="AW96" s="38">
        <f t="shared" si="50"/>
        <v>3.4160647930303913E-3</v>
      </c>
    </row>
    <row r="97" spans="2:49" x14ac:dyDescent="0.25">
      <c r="B97" s="2">
        <v>9.3000000000000007</v>
      </c>
      <c r="C97" s="2">
        <v>17.559999999999999</v>
      </c>
      <c r="D97" s="2">
        <v>9.3000000000000007</v>
      </c>
      <c r="E97" s="2">
        <v>18.28</v>
      </c>
      <c r="F97" s="2">
        <v>9.3000000000000007</v>
      </c>
      <c r="G97" s="2">
        <v>19.190000000000001</v>
      </c>
      <c r="H97" s="1">
        <f t="shared" si="30"/>
        <v>9.3000000000000007</v>
      </c>
      <c r="I97" s="4">
        <f t="shared" si="31"/>
        <v>18.343333333333334</v>
      </c>
      <c r="J97" s="4">
        <f t="shared" si="32"/>
        <v>19.634954084936208</v>
      </c>
      <c r="K97" s="38">
        <f t="shared" si="33"/>
        <v>0.93421829529034672</v>
      </c>
      <c r="L97" s="38">
        <f t="shared" si="27"/>
        <v>0.37200000000000005</v>
      </c>
      <c r="M97" s="41">
        <f t="shared" si="34"/>
        <v>2.5113395034686739E-3</v>
      </c>
      <c r="N97" s="2">
        <v>9.3000000000000007</v>
      </c>
      <c r="O97" s="2">
        <v>26.38</v>
      </c>
      <c r="P97" s="2">
        <v>9.3000000000000007</v>
      </c>
      <c r="Q97" s="2">
        <v>22.78</v>
      </c>
      <c r="R97" s="2">
        <v>9.3000000000000007</v>
      </c>
      <c r="S97" s="2">
        <v>21.47</v>
      </c>
      <c r="T97" s="8">
        <f t="shared" si="28"/>
        <v>9.3000000000000007</v>
      </c>
      <c r="U97" s="5">
        <f t="shared" si="29"/>
        <v>23.543333333333333</v>
      </c>
      <c r="V97" s="4">
        <f t="shared" si="35"/>
        <v>19.634954084936208</v>
      </c>
      <c r="W97" s="38">
        <f t="shared" si="36"/>
        <v>1.1990521205952605</v>
      </c>
      <c r="X97" s="1">
        <f t="shared" si="37"/>
        <v>0.37200000000000005</v>
      </c>
      <c r="Y97" s="38">
        <f t="shared" si="38"/>
        <v>3.2232583886969363E-3</v>
      </c>
      <c r="Z97" s="2">
        <v>9.3000000000000007</v>
      </c>
      <c r="AA97" s="2">
        <v>26.37</v>
      </c>
      <c r="AB97" s="2">
        <v>9.3000000000000007</v>
      </c>
      <c r="AC97" s="2">
        <v>24.04</v>
      </c>
      <c r="AF97" s="1">
        <f t="shared" si="39"/>
        <v>9.3000000000000007</v>
      </c>
      <c r="AG97" s="4">
        <f t="shared" si="40"/>
        <v>25.204999999999998</v>
      </c>
      <c r="AH97" s="4">
        <f t="shared" si="41"/>
        <v>19.634954084936208</v>
      </c>
      <c r="AI97" s="38">
        <f t="shared" si="42"/>
        <v>1.2836801090019909</v>
      </c>
      <c r="AJ97" s="38">
        <f t="shared" si="43"/>
        <v>0.37200000000000005</v>
      </c>
      <c r="AK97" s="38">
        <f t="shared" si="44"/>
        <v>3.4507529811881473E-3</v>
      </c>
      <c r="AL97" s="2">
        <v>9.3000000000000007</v>
      </c>
      <c r="AM97" s="2">
        <v>24.92</v>
      </c>
      <c r="AN97" s="2">
        <v>9.3000000000000007</v>
      </c>
      <c r="AO97" s="2">
        <v>20.74</v>
      </c>
      <c r="AP97" s="2">
        <v>9.3000000000000007</v>
      </c>
      <c r="AQ97" s="2">
        <v>26.12</v>
      </c>
      <c r="AR97" s="1">
        <f t="shared" si="45"/>
        <v>9.3000000000000007</v>
      </c>
      <c r="AS97" s="4">
        <f t="shared" si="46"/>
        <v>23.926666666666666</v>
      </c>
      <c r="AT97" s="4">
        <f t="shared" si="47"/>
        <v>19.634954084936208</v>
      </c>
      <c r="AU97" s="38">
        <f t="shared" si="48"/>
        <v>1.2185751269478664</v>
      </c>
      <c r="AV97" s="38">
        <f t="shared" si="49"/>
        <v>0.37200000000000005</v>
      </c>
      <c r="AW97" s="38">
        <f t="shared" si="50"/>
        <v>3.2757395885695331E-3</v>
      </c>
    </row>
    <row r="98" spans="2:49" x14ac:dyDescent="0.25">
      <c r="B98" s="2">
        <v>9.4</v>
      </c>
      <c r="C98" s="2">
        <v>17.2</v>
      </c>
      <c r="D98" s="2">
        <v>9.4</v>
      </c>
      <c r="E98" s="2">
        <v>19.489999999999998</v>
      </c>
      <c r="F98" s="2">
        <v>9.4</v>
      </c>
      <c r="G98" s="2">
        <v>20.18</v>
      </c>
      <c r="H98" s="1">
        <f t="shared" si="30"/>
        <v>9.4</v>
      </c>
      <c r="I98" s="4">
        <f t="shared" si="31"/>
        <v>18.956666666666667</v>
      </c>
      <c r="J98" s="4">
        <f t="shared" si="32"/>
        <v>19.634954084936208</v>
      </c>
      <c r="K98" s="38">
        <f t="shared" si="33"/>
        <v>0.96545510545451607</v>
      </c>
      <c r="L98" s="38">
        <f t="shared" si="27"/>
        <v>0.376</v>
      </c>
      <c r="M98" s="41">
        <f t="shared" si="34"/>
        <v>2.5676997485492448E-3</v>
      </c>
      <c r="N98" s="2">
        <v>9.4</v>
      </c>
      <c r="O98" s="2">
        <v>27.62</v>
      </c>
      <c r="P98" s="2">
        <v>9.4</v>
      </c>
      <c r="Q98" s="2">
        <v>21.05</v>
      </c>
      <c r="R98" s="2">
        <v>9.4</v>
      </c>
      <c r="S98" s="2">
        <v>21.94</v>
      </c>
      <c r="T98" s="8">
        <f t="shared" si="28"/>
        <v>9.4</v>
      </c>
      <c r="U98" s="5">
        <f t="shared" si="29"/>
        <v>23.536666666666665</v>
      </c>
      <c r="V98" s="4">
        <f t="shared" si="35"/>
        <v>19.634954084936208</v>
      </c>
      <c r="W98" s="38">
        <f t="shared" si="36"/>
        <v>1.1987125900499978</v>
      </c>
      <c r="X98" s="1">
        <f t="shared" si="37"/>
        <v>0.376</v>
      </c>
      <c r="Y98" s="38">
        <f t="shared" si="38"/>
        <v>3.1880653990691431E-3</v>
      </c>
      <c r="Z98" s="2">
        <v>9.4</v>
      </c>
      <c r="AA98" s="2">
        <v>26.76</v>
      </c>
      <c r="AB98" s="2">
        <v>9.4</v>
      </c>
      <c r="AC98" s="2">
        <v>22.42</v>
      </c>
      <c r="AF98" s="1">
        <f t="shared" si="39"/>
        <v>9.4</v>
      </c>
      <c r="AG98" s="4">
        <f t="shared" si="40"/>
        <v>24.590000000000003</v>
      </c>
      <c r="AH98" s="4">
        <f t="shared" si="41"/>
        <v>19.634954084936208</v>
      </c>
      <c r="AI98" s="38">
        <f t="shared" si="42"/>
        <v>1.2523584162015062</v>
      </c>
      <c r="AJ98" s="38">
        <f t="shared" si="43"/>
        <v>0.376</v>
      </c>
      <c r="AK98" s="38">
        <f t="shared" si="44"/>
        <v>3.3307404686210274E-3</v>
      </c>
      <c r="AL98" s="2">
        <v>9.4</v>
      </c>
      <c r="AM98" s="2">
        <v>28.26</v>
      </c>
      <c r="AN98" s="2">
        <v>9.4</v>
      </c>
      <c r="AO98" s="2">
        <v>21.44</v>
      </c>
      <c r="AP98" s="2">
        <v>9.4</v>
      </c>
      <c r="AQ98" s="2">
        <v>24.02</v>
      </c>
      <c r="AR98" s="1">
        <f t="shared" si="45"/>
        <v>9.4</v>
      </c>
      <c r="AS98" s="4">
        <f t="shared" si="46"/>
        <v>24.573333333333334</v>
      </c>
      <c r="AT98" s="4">
        <f t="shared" si="47"/>
        <v>19.634954084936208</v>
      </c>
      <c r="AU98" s="38">
        <f t="shared" si="48"/>
        <v>1.2515095898383493</v>
      </c>
      <c r="AV98" s="38">
        <f t="shared" si="49"/>
        <v>0.376</v>
      </c>
      <c r="AW98" s="38">
        <f t="shared" si="50"/>
        <v>3.3284829516977373E-3</v>
      </c>
    </row>
    <row r="99" spans="2:49" x14ac:dyDescent="0.25">
      <c r="B99" s="2">
        <v>9.5</v>
      </c>
      <c r="C99" s="2">
        <v>17.190000000000001</v>
      </c>
      <c r="D99" s="2">
        <v>9.5</v>
      </c>
      <c r="E99" s="2">
        <v>18.260000000000002</v>
      </c>
      <c r="F99" s="2">
        <v>9.5</v>
      </c>
      <c r="G99" s="2">
        <v>20.67</v>
      </c>
      <c r="H99" s="1">
        <f t="shared" si="30"/>
        <v>9.5</v>
      </c>
      <c r="I99" s="4">
        <f t="shared" si="31"/>
        <v>18.706666666666667</v>
      </c>
      <c r="J99" s="4">
        <f t="shared" si="32"/>
        <v>19.634954084936208</v>
      </c>
      <c r="K99" s="38">
        <f t="shared" si="33"/>
        <v>0.95272271000716446</v>
      </c>
      <c r="L99" s="38">
        <f t="shared" si="27"/>
        <v>0.38</v>
      </c>
      <c r="M99" s="41">
        <f t="shared" si="34"/>
        <v>2.5071650263346437E-3</v>
      </c>
      <c r="N99" s="2">
        <v>9.5</v>
      </c>
      <c r="O99" s="2">
        <v>27.84</v>
      </c>
      <c r="P99" s="2">
        <v>9.5</v>
      </c>
      <c r="Q99" s="2">
        <v>22.47</v>
      </c>
      <c r="R99" s="2">
        <v>9.5</v>
      </c>
      <c r="S99" s="2">
        <v>21.12</v>
      </c>
      <c r="T99" s="8">
        <f t="shared" si="28"/>
        <v>9.5</v>
      </c>
      <c r="U99" s="5">
        <f t="shared" si="29"/>
        <v>23.810000000000002</v>
      </c>
      <c r="V99" s="4">
        <f t="shared" si="35"/>
        <v>19.634954084936208</v>
      </c>
      <c r="W99" s="38">
        <f t="shared" si="36"/>
        <v>1.2126333424057691</v>
      </c>
      <c r="X99" s="1">
        <f t="shared" si="37"/>
        <v>0.38</v>
      </c>
      <c r="Y99" s="38">
        <f t="shared" si="38"/>
        <v>3.191140374752024E-3</v>
      </c>
      <c r="Z99" s="2">
        <v>9.5</v>
      </c>
      <c r="AA99" s="2">
        <v>26.92</v>
      </c>
      <c r="AB99" s="2">
        <v>9.5</v>
      </c>
      <c r="AC99" s="2">
        <v>23.24</v>
      </c>
      <c r="AF99" s="1">
        <f t="shared" si="39"/>
        <v>9.5</v>
      </c>
      <c r="AG99" s="4">
        <f t="shared" si="40"/>
        <v>25.08</v>
      </c>
      <c r="AH99" s="4">
        <f t="shared" si="41"/>
        <v>19.634954084936208</v>
      </c>
      <c r="AI99" s="38">
        <f t="shared" si="42"/>
        <v>1.2773139112783152</v>
      </c>
      <c r="AJ99" s="38">
        <f t="shared" si="43"/>
        <v>0.38</v>
      </c>
      <c r="AK99" s="38">
        <f t="shared" si="44"/>
        <v>3.3613523981008294E-3</v>
      </c>
      <c r="AL99" s="2">
        <v>9.5</v>
      </c>
      <c r="AM99" s="2">
        <v>29.74</v>
      </c>
      <c r="AN99" s="2">
        <v>9.5</v>
      </c>
      <c r="AO99" s="2">
        <v>22.68</v>
      </c>
      <c r="AP99" s="2">
        <v>9.5</v>
      </c>
      <c r="AQ99" s="2">
        <v>23.39</v>
      </c>
      <c r="AR99" s="1">
        <f t="shared" si="45"/>
        <v>9.5</v>
      </c>
      <c r="AS99" s="4">
        <f t="shared" si="46"/>
        <v>25.27</v>
      </c>
      <c r="AT99" s="4">
        <f t="shared" si="47"/>
        <v>19.634954084936208</v>
      </c>
      <c r="AU99" s="38">
        <f t="shared" si="48"/>
        <v>1.2869905318183024</v>
      </c>
      <c r="AV99" s="38">
        <f t="shared" si="49"/>
        <v>0.38</v>
      </c>
      <c r="AW99" s="38">
        <f t="shared" si="50"/>
        <v>3.3868171889955322E-3</v>
      </c>
    </row>
    <row r="100" spans="2:49" x14ac:dyDescent="0.25">
      <c r="B100" s="2">
        <v>9.6</v>
      </c>
      <c r="C100" s="2">
        <v>16.53</v>
      </c>
      <c r="D100" s="2">
        <v>9.6</v>
      </c>
      <c r="E100" s="2">
        <v>17.45</v>
      </c>
      <c r="F100" s="2">
        <v>9.6</v>
      </c>
      <c r="G100" s="2">
        <v>20.53</v>
      </c>
      <c r="H100" s="1">
        <f t="shared" si="30"/>
        <v>9.6</v>
      </c>
      <c r="I100" s="4">
        <f t="shared" si="31"/>
        <v>18.170000000000002</v>
      </c>
      <c r="J100" s="4">
        <f t="shared" si="32"/>
        <v>19.634954084936208</v>
      </c>
      <c r="K100" s="38">
        <f t="shared" si="33"/>
        <v>0.92539050111351628</v>
      </c>
      <c r="L100" s="38">
        <f t="shared" si="27"/>
        <v>0.38400000000000001</v>
      </c>
      <c r="M100" s="41">
        <f t="shared" si="34"/>
        <v>2.409871096649782E-3</v>
      </c>
      <c r="N100" s="2">
        <v>9.6</v>
      </c>
      <c r="O100" s="2">
        <v>28.2</v>
      </c>
      <c r="P100" s="2">
        <v>9.6</v>
      </c>
      <c r="Q100" s="2">
        <v>23.88</v>
      </c>
      <c r="R100" s="2">
        <v>9.6</v>
      </c>
      <c r="S100" s="2">
        <v>22.62</v>
      </c>
      <c r="T100" s="8">
        <f t="shared" si="28"/>
        <v>9.6</v>
      </c>
      <c r="U100" s="5">
        <f t="shared" si="29"/>
        <v>24.900000000000002</v>
      </c>
      <c r="V100" s="4">
        <f t="shared" si="35"/>
        <v>19.634954084936208</v>
      </c>
      <c r="W100" s="38">
        <f t="shared" si="36"/>
        <v>1.268146586556222</v>
      </c>
      <c r="X100" s="1">
        <f t="shared" si="37"/>
        <v>0.38400000000000001</v>
      </c>
      <c r="Y100" s="38">
        <f t="shared" si="38"/>
        <v>3.3024650691568284E-3</v>
      </c>
      <c r="Z100" s="2">
        <v>9.6</v>
      </c>
      <c r="AA100" s="2">
        <v>23.25</v>
      </c>
      <c r="AB100" s="2">
        <v>9.6</v>
      </c>
      <c r="AC100" s="2">
        <v>23.92</v>
      </c>
      <c r="AF100" s="1">
        <f t="shared" si="39"/>
        <v>9.6</v>
      </c>
      <c r="AG100" s="4">
        <f t="shared" si="40"/>
        <v>23.585000000000001</v>
      </c>
      <c r="AH100" s="4">
        <f t="shared" si="41"/>
        <v>19.634954084936208</v>
      </c>
      <c r="AI100" s="38">
        <f t="shared" si="42"/>
        <v>1.2011741865031524</v>
      </c>
      <c r="AJ100" s="38">
        <f t="shared" si="43"/>
        <v>0.38400000000000001</v>
      </c>
      <c r="AK100" s="38">
        <f t="shared" si="44"/>
        <v>3.1280577773519598E-3</v>
      </c>
      <c r="AL100" s="2">
        <v>9.6</v>
      </c>
      <c r="AM100" s="2">
        <v>29.56</v>
      </c>
      <c r="AN100" s="2">
        <v>9.6</v>
      </c>
      <c r="AO100" s="2">
        <v>21.27</v>
      </c>
      <c r="AP100" s="2">
        <v>9.6</v>
      </c>
      <c r="AQ100" s="2">
        <v>23.96</v>
      </c>
      <c r="AR100" s="1">
        <f t="shared" si="45"/>
        <v>9.6</v>
      </c>
      <c r="AS100" s="4">
        <f t="shared" si="46"/>
        <v>24.929999999999996</v>
      </c>
      <c r="AT100" s="4">
        <f t="shared" si="47"/>
        <v>19.634954084936208</v>
      </c>
      <c r="AU100" s="38">
        <f t="shared" si="48"/>
        <v>1.269674474009904</v>
      </c>
      <c r="AV100" s="38">
        <f t="shared" si="49"/>
        <v>0.38400000000000001</v>
      </c>
      <c r="AW100" s="38">
        <f t="shared" si="50"/>
        <v>3.3064439427341248E-3</v>
      </c>
    </row>
    <row r="101" spans="2:49" x14ac:dyDescent="0.25">
      <c r="B101" s="2">
        <v>9.6999999999999993</v>
      </c>
      <c r="C101" s="2">
        <v>17.66</v>
      </c>
      <c r="D101" s="2">
        <v>9.6999999999999993</v>
      </c>
      <c r="E101" s="2">
        <v>16.62</v>
      </c>
      <c r="F101" s="2">
        <v>9.6999999999999993</v>
      </c>
      <c r="G101" s="2">
        <v>20.45</v>
      </c>
      <c r="H101" s="1">
        <f t="shared" si="30"/>
        <v>9.6999999999999993</v>
      </c>
      <c r="I101" s="4">
        <f t="shared" si="31"/>
        <v>18.243333333333336</v>
      </c>
      <c r="J101" s="4">
        <f t="shared" si="32"/>
        <v>19.634954084936208</v>
      </c>
      <c r="K101" s="38">
        <f t="shared" si="33"/>
        <v>0.92912533711140621</v>
      </c>
      <c r="L101" s="38">
        <f t="shared" si="27"/>
        <v>0.38799999999999996</v>
      </c>
      <c r="M101" s="41">
        <f t="shared" si="34"/>
        <v>2.3946529306995007E-3</v>
      </c>
      <c r="N101" s="2">
        <v>9.6999999999999993</v>
      </c>
      <c r="O101" s="2">
        <v>28.44</v>
      </c>
      <c r="P101" s="2">
        <v>9.6999999999999993</v>
      </c>
      <c r="Q101" s="2">
        <v>24.29</v>
      </c>
      <c r="R101" s="2">
        <v>9.6999999999999993</v>
      </c>
      <c r="S101" s="2">
        <v>22.68</v>
      </c>
      <c r="T101" s="8">
        <f t="shared" si="28"/>
        <v>9.6999999999999993</v>
      </c>
      <c r="U101" s="5">
        <f t="shared" si="29"/>
        <v>25.136666666666667</v>
      </c>
      <c r="V101" s="4">
        <f t="shared" si="35"/>
        <v>19.634954084936208</v>
      </c>
      <c r="W101" s="38">
        <f t="shared" si="36"/>
        <v>1.2801999209130481</v>
      </c>
      <c r="X101" s="1">
        <f t="shared" si="37"/>
        <v>0.38799999999999996</v>
      </c>
      <c r="Y101" s="38">
        <f t="shared" si="38"/>
        <v>3.2994843322501246E-3</v>
      </c>
      <c r="Z101" s="2">
        <v>9.6999999999999993</v>
      </c>
      <c r="AA101" s="2">
        <v>20.27</v>
      </c>
      <c r="AB101" s="2">
        <v>9.6999999999999993</v>
      </c>
      <c r="AC101" s="2">
        <v>23.87</v>
      </c>
      <c r="AF101" s="1">
        <f t="shared" si="39"/>
        <v>9.6999999999999993</v>
      </c>
      <c r="AG101" s="4">
        <f t="shared" si="40"/>
        <v>22.07</v>
      </c>
      <c r="AH101" s="4">
        <f t="shared" si="41"/>
        <v>19.634954084936208</v>
      </c>
      <c r="AI101" s="38">
        <f t="shared" si="42"/>
        <v>1.1240158700922016</v>
      </c>
      <c r="AJ101" s="38">
        <f t="shared" si="43"/>
        <v>0.38799999999999996</v>
      </c>
      <c r="AK101" s="38">
        <f t="shared" si="44"/>
        <v>2.8969481187943341E-3</v>
      </c>
      <c r="AL101" s="2">
        <v>9.6999999999999993</v>
      </c>
      <c r="AM101" s="2">
        <v>28.16</v>
      </c>
      <c r="AN101" s="2">
        <v>9.6999999999999993</v>
      </c>
      <c r="AO101" s="2">
        <v>23.1</v>
      </c>
      <c r="AP101" s="2">
        <v>9.6999999999999993</v>
      </c>
      <c r="AQ101" s="2">
        <v>22.48</v>
      </c>
      <c r="AR101" s="1">
        <f t="shared" si="45"/>
        <v>9.6999999999999993</v>
      </c>
      <c r="AS101" s="4">
        <f t="shared" si="46"/>
        <v>24.580000000000002</v>
      </c>
      <c r="AT101" s="4">
        <f t="shared" si="47"/>
        <v>19.634954084936208</v>
      </c>
      <c r="AU101" s="38">
        <f t="shared" si="48"/>
        <v>1.251849120383612</v>
      </c>
      <c r="AV101" s="38">
        <f t="shared" si="49"/>
        <v>0.38799999999999996</v>
      </c>
      <c r="AW101" s="38">
        <f t="shared" si="50"/>
        <v>3.2264152587206498E-3</v>
      </c>
    </row>
    <row r="102" spans="2:49" x14ac:dyDescent="0.25">
      <c r="B102" s="2">
        <v>9.8000000000000007</v>
      </c>
      <c r="C102" s="2">
        <v>15.86</v>
      </c>
      <c r="D102" s="2">
        <v>9.8000000000000007</v>
      </c>
      <c r="E102" s="2">
        <v>18.399999999999999</v>
      </c>
      <c r="F102" s="2">
        <v>9.8000000000000007</v>
      </c>
      <c r="G102" s="2">
        <v>19.75</v>
      </c>
      <c r="H102" s="1">
        <f t="shared" si="30"/>
        <v>9.8000000000000007</v>
      </c>
      <c r="I102" s="4">
        <f t="shared" si="31"/>
        <v>18.003333333333334</v>
      </c>
      <c r="J102" s="4">
        <f t="shared" si="32"/>
        <v>19.634954084936208</v>
      </c>
      <c r="K102" s="38">
        <f t="shared" si="33"/>
        <v>0.91690223748194855</v>
      </c>
      <c r="L102" s="38">
        <f t="shared" si="27"/>
        <v>0.39200000000000002</v>
      </c>
      <c r="M102" s="41">
        <f t="shared" si="34"/>
        <v>2.3390363201070113E-3</v>
      </c>
      <c r="N102" s="2">
        <v>9.8000000000000007</v>
      </c>
      <c r="O102" s="2">
        <v>28.7</v>
      </c>
      <c r="P102" s="2">
        <v>9.8000000000000007</v>
      </c>
      <c r="Q102" s="2">
        <v>21.91</v>
      </c>
      <c r="R102" s="2">
        <v>9.8000000000000007</v>
      </c>
      <c r="S102" s="2">
        <v>24.26</v>
      </c>
      <c r="T102" s="8">
        <f t="shared" si="28"/>
        <v>9.8000000000000007</v>
      </c>
      <c r="U102" s="5">
        <f t="shared" si="29"/>
        <v>24.956666666666667</v>
      </c>
      <c r="V102" s="4">
        <f t="shared" si="35"/>
        <v>19.634954084936208</v>
      </c>
      <c r="W102" s="38">
        <f t="shared" si="36"/>
        <v>1.271032596190955</v>
      </c>
      <c r="X102" s="1">
        <f t="shared" si="37"/>
        <v>0.39200000000000002</v>
      </c>
      <c r="Y102" s="38">
        <f t="shared" si="38"/>
        <v>3.2424300923238644E-3</v>
      </c>
      <c r="Z102" s="2">
        <v>9.8000000000000007</v>
      </c>
      <c r="AA102" s="2">
        <v>19.350000000000001</v>
      </c>
      <c r="AB102" s="2">
        <v>9.8000000000000007</v>
      </c>
      <c r="AC102" s="2">
        <v>23.6</v>
      </c>
      <c r="AF102" s="1">
        <f t="shared" si="39"/>
        <v>9.8000000000000007</v>
      </c>
      <c r="AG102" s="4">
        <f t="shared" si="40"/>
        <v>21.475000000000001</v>
      </c>
      <c r="AH102" s="4">
        <f t="shared" si="41"/>
        <v>19.634954084936208</v>
      </c>
      <c r="AI102" s="38">
        <f t="shared" si="42"/>
        <v>1.0937127689275048</v>
      </c>
      <c r="AJ102" s="38">
        <f t="shared" si="43"/>
        <v>0.39200000000000002</v>
      </c>
      <c r="AK102" s="38">
        <f t="shared" si="44"/>
        <v>2.7900835942028181E-3</v>
      </c>
      <c r="AL102" s="2">
        <v>9.8000000000000007</v>
      </c>
      <c r="AM102" s="2">
        <v>25.93</v>
      </c>
      <c r="AN102" s="2">
        <v>9.8000000000000007</v>
      </c>
      <c r="AO102" s="2">
        <v>24.78</v>
      </c>
      <c r="AP102" s="2">
        <v>9.8000000000000007</v>
      </c>
      <c r="AQ102" s="2">
        <v>22.36</v>
      </c>
      <c r="AR102" s="1">
        <f t="shared" si="45"/>
        <v>9.8000000000000007</v>
      </c>
      <c r="AS102" s="4">
        <f t="shared" si="46"/>
        <v>24.356666666666666</v>
      </c>
      <c r="AT102" s="4">
        <f t="shared" si="47"/>
        <v>19.634954084936208</v>
      </c>
      <c r="AU102" s="38">
        <f t="shared" si="48"/>
        <v>1.240474847117311</v>
      </c>
      <c r="AV102" s="38">
        <f t="shared" si="49"/>
        <v>0.39200000000000002</v>
      </c>
      <c r="AW102" s="38">
        <f t="shared" si="50"/>
        <v>3.1644766508094669E-3</v>
      </c>
    </row>
    <row r="103" spans="2:49" x14ac:dyDescent="0.25">
      <c r="B103" s="2">
        <v>9.9</v>
      </c>
      <c r="C103" s="2">
        <v>18.440000000000001</v>
      </c>
      <c r="D103" s="2">
        <v>9.9</v>
      </c>
      <c r="E103" s="2">
        <v>18.93</v>
      </c>
      <c r="F103" s="2">
        <v>9.9</v>
      </c>
      <c r="G103" s="2">
        <v>18.21</v>
      </c>
      <c r="H103" s="1">
        <f t="shared" si="30"/>
        <v>9.9</v>
      </c>
      <c r="I103" s="4">
        <f t="shared" si="31"/>
        <v>18.526666666666667</v>
      </c>
      <c r="J103" s="4">
        <f t="shared" si="32"/>
        <v>19.634954084936208</v>
      </c>
      <c r="K103" s="38">
        <f t="shared" si="33"/>
        <v>0.94355538528507121</v>
      </c>
      <c r="L103" s="38">
        <f t="shared" si="27"/>
        <v>0.39600000000000002</v>
      </c>
      <c r="M103" s="41">
        <f t="shared" si="34"/>
        <v>2.3827156194067452E-3</v>
      </c>
      <c r="N103" s="2">
        <v>9.9</v>
      </c>
      <c r="O103" s="2">
        <v>28.62</v>
      </c>
      <c r="P103" s="2">
        <v>9.9</v>
      </c>
      <c r="Q103" s="2">
        <v>23.04</v>
      </c>
      <c r="R103" s="2">
        <v>9.9</v>
      </c>
      <c r="S103" s="2">
        <v>24.36</v>
      </c>
      <c r="T103" s="8">
        <f t="shared" si="28"/>
        <v>9.9</v>
      </c>
      <c r="U103" s="5">
        <f t="shared" si="29"/>
        <v>25.34</v>
      </c>
      <c r="V103" s="4">
        <f t="shared" si="35"/>
        <v>19.634954084936208</v>
      </c>
      <c r="W103" s="38">
        <f t="shared" si="36"/>
        <v>1.2905556025435609</v>
      </c>
      <c r="X103" s="1">
        <f t="shared" si="37"/>
        <v>0.39600000000000002</v>
      </c>
      <c r="Y103" s="38">
        <f t="shared" si="38"/>
        <v>3.2589787943019212E-3</v>
      </c>
      <c r="Z103" s="2">
        <v>9.9</v>
      </c>
      <c r="AA103" s="2">
        <v>20.100000000000001</v>
      </c>
      <c r="AB103" s="2">
        <v>9.9</v>
      </c>
      <c r="AC103" s="2">
        <v>22.47</v>
      </c>
      <c r="AF103" s="1">
        <f t="shared" si="39"/>
        <v>9.9</v>
      </c>
      <c r="AG103" s="4">
        <f t="shared" si="40"/>
        <v>21.285</v>
      </c>
      <c r="AH103" s="4">
        <f t="shared" si="41"/>
        <v>19.634954084936208</v>
      </c>
      <c r="AI103" s="38">
        <f t="shared" si="42"/>
        <v>1.0840361483875176</v>
      </c>
      <c r="AJ103" s="38">
        <f t="shared" si="43"/>
        <v>0.39600000000000002</v>
      </c>
      <c r="AK103" s="38">
        <f t="shared" si="44"/>
        <v>2.7374650211805999E-3</v>
      </c>
      <c r="AL103" s="2">
        <v>9.9</v>
      </c>
      <c r="AM103" s="2">
        <v>25.27</v>
      </c>
      <c r="AN103" s="2">
        <v>9.9</v>
      </c>
      <c r="AO103" s="2">
        <v>24.71</v>
      </c>
      <c r="AP103" s="2">
        <v>9.9</v>
      </c>
      <c r="AQ103" s="2">
        <v>23.59</v>
      </c>
      <c r="AR103" s="1">
        <f t="shared" si="45"/>
        <v>9.9</v>
      </c>
      <c r="AS103" s="4">
        <f t="shared" si="46"/>
        <v>24.523333333333337</v>
      </c>
      <c r="AT103" s="4">
        <f t="shared" si="47"/>
        <v>19.634954084936208</v>
      </c>
      <c r="AU103" s="38">
        <f t="shared" si="48"/>
        <v>1.248963110748879</v>
      </c>
      <c r="AV103" s="38">
        <f t="shared" si="49"/>
        <v>0.39600000000000002</v>
      </c>
      <c r="AW103" s="38">
        <f t="shared" si="50"/>
        <v>3.1539472493658563E-3</v>
      </c>
    </row>
    <row r="104" spans="2:49" x14ac:dyDescent="0.25">
      <c r="B104" s="2">
        <v>10</v>
      </c>
      <c r="C104" s="2">
        <v>17.54</v>
      </c>
      <c r="D104" s="2">
        <v>10</v>
      </c>
      <c r="E104" s="2">
        <v>18.600000000000001</v>
      </c>
      <c r="F104" s="2">
        <v>10</v>
      </c>
      <c r="G104" s="2">
        <v>17.690000000000001</v>
      </c>
      <c r="H104" s="1">
        <f t="shared" si="30"/>
        <v>10</v>
      </c>
      <c r="I104" s="4">
        <f t="shared" si="31"/>
        <v>17.943333333333332</v>
      </c>
      <c r="J104" s="4">
        <f t="shared" si="32"/>
        <v>19.634954084936208</v>
      </c>
      <c r="K104" s="38">
        <f t="shared" si="33"/>
        <v>0.91384646257458402</v>
      </c>
      <c r="L104" s="38">
        <f t="shared" si="27"/>
        <v>0.4</v>
      </c>
      <c r="M104" s="41">
        <f t="shared" si="34"/>
        <v>2.2846161564364599E-3</v>
      </c>
      <c r="N104" s="2">
        <v>10</v>
      </c>
      <c r="O104" s="2">
        <v>29.52</v>
      </c>
      <c r="P104" s="2">
        <v>10</v>
      </c>
      <c r="Q104" s="2">
        <v>23.58</v>
      </c>
      <c r="R104" s="2">
        <v>10</v>
      </c>
      <c r="S104" s="2">
        <v>23.72</v>
      </c>
      <c r="T104" s="8">
        <f t="shared" si="28"/>
        <v>10</v>
      </c>
      <c r="U104" s="5">
        <f t="shared" si="29"/>
        <v>25.606666666666666</v>
      </c>
      <c r="V104" s="4">
        <f t="shared" si="35"/>
        <v>19.634954084936208</v>
      </c>
      <c r="W104" s="38">
        <f t="shared" si="36"/>
        <v>1.3041368243540692</v>
      </c>
      <c r="X104" s="1">
        <f t="shared" si="37"/>
        <v>0.4</v>
      </c>
      <c r="Y104" s="38">
        <f t="shared" si="38"/>
        <v>3.2603420608851726E-3</v>
      </c>
      <c r="Z104" s="2">
        <v>10</v>
      </c>
      <c r="AA104" s="2">
        <v>20.74</v>
      </c>
      <c r="AB104" s="2">
        <v>10</v>
      </c>
      <c r="AC104" s="2">
        <v>23.64</v>
      </c>
      <c r="AF104" s="1">
        <f t="shared" si="39"/>
        <v>10</v>
      </c>
      <c r="AG104" s="4">
        <f t="shared" si="40"/>
        <v>22.189999999999998</v>
      </c>
      <c r="AH104" s="4">
        <f t="shared" si="41"/>
        <v>19.634954084936208</v>
      </c>
      <c r="AI104" s="38">
        <f t="shared" si="42"/>
        <v>1.1301274199069302</v>
      </c>
      <c r="AJ104" s="38">
        <f t="shared" si="43"/>
        <v>0.4</v>
      </c>
      <c r="AK104" s="38">
        <f t="shared" si="44"/>
        <v>2.8253185497673257E-3</v>
      </c>
      <c r="AL104" s="2">
        <v>10</v>
      </c>
      <c r="AM104" s="2">
        <v>26.11</v>
      </c>
      <c r="AN104" s="2">
        <v>10</v>
      </c>
      <c r="AO104" s="2">
        <v>24.66</v>
      </c>
      <c r="AP104" s="2">
        <v>10</v>
      </c>
      <c r="AQ104" s="2">
        <v>24.08</v>
      </c>
      <c r="AR104" s="1">
        <f t="shared" si="45"/>
        <v>10</v>
      </c>
      <c r="AS104" s="4">
        <f t="shared" si="46"/>
        <v>24.95</v>
      </c>
      <c r="AT104" s="4">
        <f t="shared" si="47"/>
        <v>19.634954084936208</v>
      </c>
      <c r="AU104" s="38">
        <f t="shared" si="48"/>
        <v>1.2706930656456923</v>
      </c>
      <c r="AV104" s="38">
        <f t="shared" si="49"/>
        <v>0.4</v>
      </c>
      <c r="AW104" s="38">
        <f t="shared" si="50"/>
        <v>3.1767326641142304E-3</v>
      </c>
    </row>
    <row r="105" spans="2:49" x14ac:dyDescent="0.25">
      <c r="B105" s="2">
        <v>10.1</v>
      </c>
      <c r="C105" s="2">
        <v>17.8</v>
      </c>
      <c r="D105" s="2">
        <v>10.1</v>
      </c>
      <c r="E105" s="2">
        <v>18.41</v>
      </c>
      <c r="F105" s="2">
        <v>10.1</v>
      </c>
      <c r="G105" s="2">
        <v>19.39</v>
      </c>
      <c r="H105" s="1">
        <f t="shared" si="30"/>
        <v>10.1</v>
      </c>
      <c r="I105" s="4">
        <f t="shared" si="31"/>
        <v>18.533333333333335</v>
      </c>
      <c r="J105" s="4">
        <f t="shared" si="32"/>
        <v>19.634954084936208</v>
      </c>
      <c r="K105" s="38">
        <f t="shared" si="33"/>
        <v>0.94389491583033402</v>
      </c>
      <c r="L105" s="38">
        <f t="shared" si="27"/>
        <v>0.40399999999999997</v>
      </c>
      <c r="M105" s="41">
        <f t="shared" si="34"/>
        <v>2.3363735540354803E-3</v>
      </c>
      <c r="N105" s="2">
        <v>10.1</v>
      </c>
      <c r="O105" s="2">
        <v>28.1</v>
      </c>
      <c r="P105" s="2">
        <v>10.1</v>
      </c>
      <c r="Q105" s="2">
        <v>22.96</v>
      </c>
      <c r="R105" s="2">
        <v>10.1</v>
      </c>
      <c r="S105" s="2">
        <v>22.52</v>
      </c>
      <c r="T105" s="8">
        <f t="shared" si="28"/>
        <v>10.1</v>
      </c>
      <c r="U105" s="5">
        <f t="shared" si="29"/>
        <v>24.526666666666667</v>
      </c>
      <c r="V105" s="4">
        <f t="shared" si="35"/>
        <v>19.634954084936208</v>
      </c>
      <c r="W105" s="38">
        <f t="shared" si="36"/>
        <v>1.2491328760215104</v>
      </c>
      <c r="X105" s="1">
        <f t="shared" si="37"/>
        <v>0.40399999999999997</v>
      </c>
      <c r="Y105" s="38">
        <f t="shared" si="38"/>
        <v>3.0919130594591841E-3</v>
      </c>
      <c r="Z105" s="2">
        <v>10.1</v>
      </c>
      <c r="AA105" s="2">
        <v>21.03</v>
      </c>
      <c r="AB105" s="2">
        <v>10.1</v>
      </c>
      <c r="AC105" s="2">
        <v>23.87</v>
      </c>
      <c r="AF105" s="1">
        <f t="shared" si="39"/>
        <v>10.1</v>
      </c>
      <c r="AG105" s="4">
        <f t="shared" si="40"/>
        <v>22.450000000000003</v>
      </c>
      <c r="AH105" s="4">
        <f t="shared" si="41"/>
        <v>19.634954084936208</v>
      </c>
      <c r="AI105" s="38">
        <f t="shared" si="42"/>
        <v>1.1433691111721762</v>
      </c>
      <c r="AJ105" s="38">
        <f t="shared" si="43"/>
        <v>0.40399999999999997</v>
      </c>
      <c r="AK105" s="38">
        <f t="shared" si="44"/>
        <v>2.830121562307367E-3</v>
      </c>
      <c r="AL105" s="2">
        <v>10.1</v>
      </c>
      <c r="AM105" s="2">
        <v>27.17</v>
      </c>
      <c r="AN105" s="2">
        <v>10.1</v>
      </c>
      <c r="AO105" s="2">
        <v>26.36</v>
      </c>
      <c r="AP105" s="2">
        <v>10.1</v>
      </c>
      <c r="AQ105" s="2">
        <v>24.97</v>
      </c>
      <c r="AR105" s="1">
        <f t="shared" si="45"/>
        <v>10.1</v>
      </c>
      <c r="AS105" s="4">
        <f t="shared" si="46"/>
        <v>26.166666666666668</v>
      </c>
      <c r="AT105" s="4">
        <f t="shared" si="47"/>
        <v>19.634954084936208</v>
      </c>
      <c r="AU105" s="38">
        <f t="shared" si="48"/>
        <v>1.3326573901561369</v>
      </c>
      <c r="AV105" s="38">
        <f t="shared" si="49"/>
        <v>0.40399999999999997</v>
      </c>
      <c r="AW105" s="38">
        <f t="shared" si="50"/>
        <v>3.2986569063270716E-3</v>
      </c>
    </row>
    <row r="106" spans="2:49" x14ac:dyDescent="0.25">
      <c r="B106" s="2">
        <v>10.199999999999999</v>
      </c>
      <c r="C106" s="2">
        <v>16.82</v>
      </c>
      <c r="D106" s="2">
        <v>10.199999999999999</v>
      </c>
      <c r="E106" s="2">
        <v>19.87</v>
      </c>
      <c r="F106" s="2">
        <v>10.199999999999999</v>
      </c>
      <c r="G106" s="2">
        <v>17.48</v>
      </c>
      <c r="H106" s="1">
        <f t="shared" si="30"/>
        <v>10.199999999999999</v>
      </c>
      <c r="I106" s="4">
        <f t="shared" si="31"/>
        <v>18.056666666666668</v>
      </c>
      <c r="J106" s="4">
        <f t="shared" si="32"/>
        <v>19.634954084936208</v>
      </c>
      <c r="K106" s="38">
        <f t="shared" si="33"/>
        <v>0.91961848184405026</v>
      </c>
      <c r="L106" s="38">
        <f t="shared" si="27"/>
        <v>0.40799999999999997</v>
      </c>
      <c r="M106" s="41">
        <f t="shared" si="34"/>
        <v>2.2539668672648294E-3</v>
      </c>
      <c r="N106" s="2">
        <v>10.199999999999999</v>
      </c>
      <c r="O106" s="2">
        <v>27.19</v>
      </c>
      <c r="P106" s="2">
        <v>10.199999999999999</v>
      </c>
      <c r="Q106" s="2">
        <v>24</v>
      </c>
      <c r="R106" s="2">
        <v>10.199999999999999</v>
      </c>
      <c r="S106" s="2">
        <v>23.08</v>
      </c>
      <c r="T106" s="8">
        <f t="shared" si="28"/>
        <v>10.199999999999999</v>
      </c>
      <c r="U106" s="5">
        <f t="shared" si="29"/>
        <v>24.756666666666664</v>
      </c>
      <c r="V106" s="4">
        <f t="shared" si="35"/>
        <v>19.634954084936208</v>
      </c>
      <c r="W106" s="38">
        <f t="shared" si="36"/>
        <v>1.2608466798330735</v>
      </c>
      <c r="X106" s="1">
        <f t="shared" si="37"/>
        <v>0.40799999999999997</v>
      </c>
      <c r="Y106" s="38">
        <f t="shared" si="38"/>
        <v>3.0903104897869447E-3</v>
      </c>
      <c r="Z106" s="2">
        <v>10.199999999999999</v>
      </c>
      <c r="AA106" s="2">
        <v>22.37</v>
      </c>
      <c r="AB106" s="2">
        <v>10.199999999999999</v>
      </c>
      <c r="AC106" s="2">
        <v>23.45</v>
      </c>
      <c r="AF106" s="1">
        <f t="shared" si="39"/>
        <v>10.199999999999999</v>
      </c>
      <c r="AG106" s="4">
        <f t="shared" si="40"/>
        <v>22.91</v>
      </c>
      <c r="AH106" s="4">
        <f t="shared" si="41"/>
        <v>19.634954084936208</v>
      </c>
      <c r="AI106" s="38">
        <f t="shared" si="42"/>
        <v>1.166796718795303</v>
      </c>
      <c r="AJ106" s="38">
        <f t="shared" si="43"/>
        <v>0.40799999999999997</v>
      </c>
      <c r="AK106" s="38">
        <f t="shared" si="44"/>
        <v>2.8597958794002528E-3</v>
      </c>
      <c r="AL106" s="2">
        <v>10.199999999999999</v>
      </c>
      <c r="AM106" s="2">
        <v>24.74</v>
      </c>
      <c r="AN106" s="2">
        <v>10.199999999999999</v>
      </c>
      <c r="AO106" s="2">
        <v>31.26</v>
      </c>
      <c r="AP106" s="2">
        <v>10.199999999999999</v>
      </c>
      <c r="AQ106" s="2">
        <v>24.43</v>
      </c>
      <c r="AR106" s="1">
        <f t="shared" si="45"/>
        <v>10.199999999999999</v>
      </c>
      <c r="AS106" s="4">
        <f t="shared" si="46"/>
        <v>26.810000000000002</v>
      </c>
      <c r="AT106" s="4">
        <f t="shared" si="47"/>
        <v>19.634954084936208</v>
      </c>
      <c r="AU106" s="38">
        <f t="shared" si="48"/>
        <v>1.3654220877739887</v>
      </c>
      <c r="AV106" s="38">
        <f t="shared" si="49"/>
        <v>0.40799999999999997</v>
      </c>
      <c r="AW106" s="38">
        <f t="shared" si="50"/>
        <v>3.3466227641519332E-3</v>
      </c>
    </row>
    <row r="107" spans="2:49" x14ac:dyDescent="0.25">
      <c r="B107" s="2">
        <v>10.3</v>
      </c>
      <c r="C107" s="2">
        <v>16.809999999999999</v>
      </c>
      <c r="D107" s="2">
        <v>10.3</v>
      </c>
      <c r="E107" s="2">
        <v>19.98</v>
      </c>
      <c r="F107" s="2">
        <v>10.3</v>
      </c>
      <c r="G107" s="2">
        <v>15.96</v>
      </c>
      <c r="H107" s="1">
        <f t="shared" si="30"/>
        <v>10.3</v>
      </c>
      <c r="I107" s="4">
        <f t="shared" si="31"/>
        <v>17.583333333333332</v>
      </c>
      <c r="J107" s="4">
        <f t="shared" si="32"/>
        <v>19.634954084936208</v>
      </c>
      <c r="K107" s="38">
        <f t="shared" si="33"/>
        <v>0.89551181313039774</v>
      </c>
      <c r="L107" s="38">
        <f t="shared" si="27"/>
        <v>0.41200000000000003</v>
      </c>
      <c r="M107" s="41">
        <f t="shared" si="34"/>
        <v>2.1735723619669845E-3</v>
      </c>
      <c r="N107" s="2">
        <v>10.3</v>
      </c>
      <c r="O107" s="2">
        <v>26.66</v>
      </c>
      <c r="P107" s="2">
        <v>10.3</v>
      </c>
      <c r="Q107" s="2">
        <v>23.43</v>
      </c>
      <c r="R107" s="2">
        <v>10.3</v>
      </c>
      <c r="S107" s="2">
        <v>22.19</v>
      </c>
      <c r="T107" s="8">
        <f t="shared" si="28"/>
        <v>10.3</v>
      </c>
      <c r="U107" s="5">
        <f t="shared" si="29"/>
        <v>24.093333333333334</v>
      </c>
      <c r="V107" s="4">
        <f t="shared" si="35"/>
        <v>19.634954084936208</v>
      </c>
      <c r="W107" s="38">
        <f t="shared" si="36"/>
        <v>1.2270633905794341</v>
      </c>
      <c r="X107" s="1">
        <f t="shared" si="37"/>
        <v>0.41200000000000003</v>
      </c>
      <c r="Y107" s="38">
        <f t="shared" si="38"/>
        <v>2.9783092004355199E-3</v>
      </c>
      <c r="Z107" s="2">
        <v>10.3</v>
      </c>
      <c r="AA107" s="2">
        <v>26.73</v>
      </c>
      <c r="AB107" s="2">
        <v>10.3</v>
      </c>
      <c r="AC107" s="2">
        <v>25.06</v>
      </c>
      <c r="AF107" s="1">
        <f t="shared" si="39"/>
        <v>10.3</v>
      </c>
      <c r="AG107" s="4">
        <f t="shared" si="40"/>
        <v>25.895</v>
      </c>
      <c r="AH107" s="4">
        <f t="shared" si="41"/>
        <v>19.634954084936208</v>
      </c>
      <c r="AI107" s="38">
        <f t="shared" si="42"/>
        <v>1.3188215204366815</v>
      </c>
      <c r="AJ107" s="38">
        <f t="shared" si="43"/>
        <v>0.41200000000000003</v>
      </c>
      <c r="AK107" s="38">
        <f t="shared" si="44"/>
        <v>3.201023107856023E-3</v>
      </c>
      <c r="AL107" s="2">
        <v>10.3</v>
      </c>
      <c r="AM107" s="2">
        <v>24.94</v>
      </c>
      <c r="AN107" s="2">
        <v>10.3</v>
      </c>
      <c r="AO107" s="2">
        <v>34.25</v>
      </c>
      <c r="AP107" s="2">
        <v>10.3</v>
      </c>
      <c r="AQ107" s="2">
        <v>25.01</v>
      </c>
      <c r="AR107" s="1">
        <f t="shared" si="45"/>
        <v>10.3</v>
      </c>
      <c r="AS107" s="4">
        <f t="shared" si="46"/>
        <v>28.066666666666666</v>
      </c>
      <c r="AT107" s="4">
        <f t="shared" si="47"/>
        <v>19.634954084936208</v>
      </c>
      <c r="AU107" s="38">
        <f t="shared" si="48"/>
        <v>1.4294235955560093</v>
      </c>
      <c r="AV107" s="38">
        <f t="shared" si="49"/>
        <v>0.41200000000000003</v>
      </c>
      <c r="AW107" s="38">
        <f t="shared" si="50"/>
        <v>3.4694747464951679E-3</v>
      </c>
    </row>
    <row r="108" spans="2:49" x14ac:dyDescent="0.25">
      <c r="B108" s="2">
        <v>10.4</v>
      </c>
      <c r="C108" s="2">
        <v>17.399999999999999</v>
      </c>
      <c r="D108" s="2">
        <v>10.4</v>
      </c>
      <c r="E108" s="2">
        <v>18.14</v>
      </c>
      <c r="F108" s="2">
        <v>10.4</v>
      </c>
      <c r="G108" s="2">
        <v>15.9</v>
      </c>
      <c r="H108" s="1">
        <f t="shared" si="30"/>
        <v>10.4</v>
      </c>
      <c r="I108" s="4">
        <f t="shared" si="31"/>
        <v>17.146666666666665</v>
      </c>
      <c r="J108" s="4">
        <f t="shared" si="32"/>
        <v>19.634954084936208</v>
      </c>
      <c r="K108" s="38">
        <f t="shared" si="33"/>
        <v>0.87327256241569018</v>
      </c>
      <c r="L108" s="38">
        <f t="shared" si="27"/>
        <v>0.41600000000000004</v>
      </c>
      <c r="M108" s="41">
        <f t="shared" si="34"/>
        <v>2.0992128904223323E-3</v>
      </c>
      <c r="N108" s="2">
        <v>10.4</v>
      </c>
      <c r="O108" s="2">
        <v>27.38</v>
      </c>
      <c r="P108" s="2">
        <v>10.4</v>
      </c>
      <c r="Q108" s="2">
        <v>22.42</v>
      </c>
      <c r="R108" s="2">
        <v>10.4</v>
      </c>
      <c r="S108" s="2">
        <v>21.95</v>
      </c>
      <c r="T108" s="8">
        <f t="shared" si="28"/>
        <v>10.4</v>
      </c>
      <c r="U108" s="5">
        <f t="shared" si="29"/>
        <v>23.916666666666668</v>
      </c>
      <c r="V108" s="4">
        <f t="shared" si="35"/>
        <v>19.634954084936208</v>
      </c>
      <c r="W108" s="38">
        <f t="shared" si="36"/>
        <v>1.2180658311299724</v>
      </c>
      <c r="X108" s="1">
        <f t="shared" si="37"/>
        <v>0.41600000000000004</v>
      </c>
      <c r="Y108" s="38">
        <f t="shared" si="38"/>
        <v>2.9280428632932022E-3</v>
      </c>
      <c r="Z108" s="2">
        <v>10.4</v>
      </c>
      <c r="AA108" s="2">
        <v>24.64</v>
      </c>
      <c r="AB108" s="2">
        <v>10.4</v>
      </c>
      <c r="AC108" s="2">
        <v>25.12</v>
      </c>
      <c r="AF108" s="1">
        <f t="shared" si="39"/>
        <v>10.4</v>
      </c>
      <c r="AG108" s="4">
        <f t="shared" si="40"/>
        <v>24.880000000000003</v>
      </c>
      <c r="AH108" s="4">
        <f t="shared" si="41"/>
        <v>19.634954084936208</v>
      </c>
      <c r="AI108" s="38">
        <f t="shared" si="42"/>
        <v>1.2671279949204339</v>
      </c>
      <c r="AJ108" s="38">
        <f t="shared" si="43"/>
        <v>0.41600000000000004</v>
      </c>
      <c r="AK108" s="38">
        <f t="shared" si="44"/>
        <v>3.0459807570202735E-3</v>
      </c>
      <c r="AL108" s="2">
        <v>10.4</v>
      </c>
      <c r="AM108" s="2">
        <v>26.5</v>
      </c>
      <c r="AN108" s="2">
        <v>10.4</v>
      </c>
      <c r="AO108" s="2">
        <v>35.86</v>
      </c>
      <c r="AP108" s="2">
        <v>10.4</v>
      </c>
      <c r="AQ108" s="2">
        <v>26.29</v>
      </c>
      <c r="AR108" s="1">
        <f t="shared" si="45"/>
        <v>10.4</v>
      </c>
      <c r="AS108" s="4">
        <f t="shared" si="46"/>
        <v>29.55</v>
      </c>
      <c r="AT108" s="4">
        <f t="shared" si="47"/>
        <v>19.634954084936208</v>
      </c>
      <c r="AU108" s="38">
        <f t="shared" si="48"/>
        <v>1.5049691418769624</v>
      </c>
      <c r="AV108" s="38">
        <f t="shared" si="49"/>
        <v>0.41600000000000004</v>
      </c>
      <c r="AW108" s="38">
        <f t="shared" si="50"/>
        <v>3.6177142833580828E-3</v>
      </c>
    </row>
    <row r="109" spans="2:49" x14ac:dyDescent="0.25">
      <c r="B109" s="2">
        <v>10.5</v>
      </c>
      <c r="C109" s="2">
        <v>19.98</v>
      </c>
      <c r="D109" s="2">
        <v>10.5</v>
      </c>
      <c r="E109" s="2">
        <v>18.38</v>
      </c>
      <c r="F109" s="2">
        <v>10.5</v>
      </c>
      <c r="G109" s="2">
        <v>17.32</v>
      </c>
      <c r="H109" s="1">
        <f t="shared" si="30"/>
        <v>10.5</v>
      </c>
      <c r="I109" s="4">
        <f t="shared" si="31"/>
        <v>18.559999999999999</v>
      </c>
      <c r="J109" s="4">
        <f t="shared" si="32"/>
        <v>19.634954084936208</v>
      </c>
      <c r="K109" s="38">
        <f t="shared" si="33"/>
        <v>0.94525303801138472</v>
      </c>
      <c r="L109" s="38">
        <f t="shared" si="27"/>
        <v>0.42</v>
      </c>
      <c r="M109" s="41">
        <f t="shared" si="34"/>
        <v>2.2506024714556779E-3</v>
      </c>
      <c r="N109" s="2">
        <v>10.5</v>
      </c>
      <c r="O109" s="2">
        <v>27</v>
      </c>
      <c r="P109" s="2">
        <v>10.5</v>
      </c>
      <c r="Q109" s="2">
        <v>23.48</v>
      </c>
      <c r="R109" s="2">
        <v>10.5</v>
      </c>
      <c r="S109" s="2">
        <v>20.27</v>
      </c>
      <c r="T109" s="8">
        <f t="shared" si="28"/>
        <v>10.5</v>
      </c>
      <c r="U109" s="5">
        <f t="shared" si="29"/>
        <v>23.583333333333332</v>
      </c>
      <c r="V109" s="4">
        <f t="shared" si="35"/>
        <v>19.634954084936208</v>
      </c>
      <c r="W109" s="38">
        <f t="shared" si="36"/>
        <v>1.2010893038668367</v>
      </c>
      <c r="X109" s="1">
        <f t="shared" si="37"/>
        <v>0.42</v>
      </c>
      <c r="Y109" s="38">
        <f t="shared" si="38"/>
        <v>2.8597364377781825E-3</v>
      </c>
      <c r="Z109" s="2">
        <v>10.5</v>
      </c>
      <c r="AA109" s="2">
        <v>23.57</v>
      </c>
      <c r="AB109" s="2">
        <v>10.5</v>
      </c>
      <c r="AC109" s="2">
        <v>26.84</v>
      </c>
      <c r="AF109" s="1">
        <f t="shared" si="39"/>
        <v>10.5</v>
      </c>
      <c r="AG109" s="4">
        <f t="shared" si="40"/>
        <v>25.204999999999998</v>
      </c>
      <c r="AH109" s="4">
        <f t="shared" si="41"/>
        <v>19.634954084936208</v>
      </c>
      <c r="AI109" s="38">
        <f t="shared" si="42"/>
        <v>1.2836801090019909</v>
      </c>
      <c r="AJ109" s="38">
        <f t="shared" si="43"/>
        <v>0.42</v>
      </c>
      <c r="AK109" s="38">
        <f t="shared" si="44"/>
        <v>3.0563812119095025E-3</v>
      </c>
      <c r="AL109" s="2">
        <v>10.5</v>
      </c>
      <c r="AM109" s="2">
        <v>26.94</v>
      </c>
      <c r="AN109" s="2">
        <v>10.5</v>
      </c>
      <c r="AO109" s="2">
        <v>36.11</v>
      </c>
      <c r="AP109" s="2">
        <v>10.5</v>
      </c>
      <c r="AQ109" s="2">
        <v>27.33</v>
      </c>
      <c r="AR109" s="1">
        <f t="shared" si="45"/>
        <v>10.5</v>
      </c>
      <c r="AS109" s="4">
        <f t="shared" si="46"/>
        <v>30.126666666666665</v>
      </c>
      <c r="AT109" s="4">
        <f t="shared" si="47"/>
        <v>19.634954084936208</v>
      </c>
      <c r="AU109" s="38">
        <f t="shared" si="48"/>
        <v>1.5343385340421867</v>
      </c>
      <c r="AV109" s="38">
        <f t="shared" si="49"/>
        <v>0.42</v>
      </c>
      <c r="AW109" s="38">
        <f t="shared" si="50"/>
        <v>3.6531869858147303E-3</v>
      </c>
    </row>
    <row r="110" spans="2:49" x14ac:dyDescent="0.25">
      <c r="B110" s="2">
        <v>10.6</v>
      </c>
      <c r="C110" s="2">
        <v>19.440000000000001</v>
      </c>
      <c r="D110" s="2">
        <v>10.6</v>
      </c>
      <c r="E110" s="2">
        <v>18.45</v>
      </c>
      <c r="F110" s="2">
        <v>10.6</v>
      </c>
      <c r="G110" s="2">
        <v>17.13</v>
      </c>
      <c r="H110" s="1">
        <f t="shared" si="30"/>
        <v>10.6</v>
      </c>
      <c r="I110" s="4">
        <f t="shared" si="31"/>
        <v>18.34</v>
      </c>
      <c r="J110" s="4">
        <f t="shared" si="32"/>
        <v>19.634954084936208</v>
      </c>
      <c r="K110" s="38">
        <f t="shared" si="33"/>
        <v>0.93404853001771537</v>
      </c>
      <c r="L110" s="38">
        <f t="shared" si="27"/>
        <v>0.42399999999999999</v>
      </c>
      <c r="M110" s="41">
        <f t="shared" si="34"/>
        <v>2.2029446462681966E-3</v>
      </c>
      <c r="N110" s="2">
        <v>10.6</v>
      </c>
      <c r="O110" s="2">
        <v>27.62</v>
      </c>
      <c r="P110" s="2">
        <v>10.6</v>
      </c>
      <c r="Q110" s="2">
        <v>23.49</v>
      </c>
      <c r="R110" s="2">
        <v>10.6</v>
      </c>
      <c r="S110" s="2">
        <v>21.28</v>
      </c>
      <c r="T110" s="8">
        <f t="shared" si="28"/>
        <v>10.6</v>
      </c>
      <c r="U110" s="5">
        <f t="shared" si="29"/>
        <v>24.13</v>
      </c>
      <c r="V110" s="4">
        <f t="shared" si="35"/>
        <v>19.634954084936208</v>
      </c>
      <c r="W110" s="38">
        <f t="shared" si="36"/>
        <v>1.228930808578379</v>
      </c>
      <c r="X110" s="1">
        <f t="shared" si="37"/>
        <v>0.42399999999999999</v>
      </c>
      <c r="Y110" s="38">
        <f t="shared" si="38"/>
        <v>2.8984217183452335E-3</v>
      </c>
      <c r="Z110" s="2">
        <v>10.6</v>
      </c>
      <c r="AA110" s="2">
        <v>23.42</v>
      </c>
      <c r="AB110" s="2">
        <v>10.6</v>
      </c>
      <c r="AC110" s="2">
        <v>27.46</v>
      </c>
      <c r="AF110" s="1">
        <f t="shared" si="39"/>
        <v>10.6</v>
      </c>
      <c r="AG110" s="4">
        <f t="shared" si="40"/>
        <v>25.44</v>
      </c>
      <c r="AH110" s="4">
        <f t="shared" si="41"/>
        <v>19.634954084936208</v>
      </c>
      <c r="AI110" s="38">
        <f t="shared" si="42"/>
        <v>1.2956485607225017</v>
      </c>
      <c r="AJ110" s="38">
        <f t="shared" si="43"/>
        <v>0.42399999999999999</v>
      </c>
      <c r="AK110" s="38">
        <f t="shared" si="44"/>
        <v>3.0557749073643909E-3</v>
      </c>
      <c r="AL110" s="2">
        <v>10.6</v>
      </c>
      <c r="AM110" s="2">
        <v>26.51</v>
      </c>
      <c r="AN110" s="2">
        <v>10.6</v>
      </c>
      <c r="AO110" s="2">
        <v>32.69</v>
      </c>
      <c r="AP110" s="2">
        <v>10.6</v>
      </c>
      <c r="AQ110" s="2">
        <v>25.11</v>
      </c>
      <c r="AR110" s="1">
        <f t="shared" si="45"/>
        <v>10.6</v>
      </c>
      <c r="AS110" s="4">
        <f t="shared" si="46"/>
        <v>28.103333333333335</v>
      </c>
      <c r="AT110" s="4">
        <f t="shared" si="47"/>
        <v>19.634954084936208</v>
      </c>
      <c r="AU110" s="38">
        <f t="shared" si="48"/>
        <v>1.4312910135549544</v>
      </c>
      <c r="AV110" s="38">
        <f t="shared" si="49"/>
        <v>0.42399999999999999</v>
      </c>
      <c r="AW110" s="38">
        <f t="shared" si="50"/>
        <v>3.3756863527239491E-3</v>
      </c>
    </row>
    <row r="111" spans="2:49" x14ac:dyDescent="0.25">
      <c r="B111" s="2">
        <v>10.7</v>
      </c>
      <c r="C111" s="2">
        <v>19.13</v>
      </c>
      <c r="D111" s="2">
        <v>10.7</v>
      </c>
      <c r="E111" s="2">
        <v>17.309999999999999</v>
      </c>
      <c r="F111" s="2">
        <v>10.7</v>
      </c>
      <c r="G111" s="2">
        <v>15.54</v>
      </c>
      <c r="H111" s="1">
        <f t="shared" si="30"/>
        <v>10.699999999999998</v>
      </c>
      <c r="I111" s="4">
        <f t="shared" si="31"/>
        <v>17.326666666666664</v>
      </c>
      <c r="J111" s="4">
        <f t="shared" si="32"/>
        <v>19.634954084936208</v>
      </c>
      <c r="K111" s="38">
        <f t="shared" si="33"/>
        <v>0.88243988713778332</v>
      </c>
      <c r="L111" s="38">
        <f t="shared" si="27"/>
        <v>0.42799999999999988</v>
      </c>
      <c r="M111" s="41">
        <f t="shared" si="34"/>
        <v>2.061775437237812E-3</v>
      </c>
      <c r="N111" s="2">
        <v>10.7</v>
      </c>
      <c r="O111" s="2">
        <v>28.26</v>
      </c>
      <c r="P111" s="2">
        <v>10.7</v>
      </c>
      <c r="Q111" s="2">
        <v>23.36</v>
      </c>
      <c r="R111" s="2">
        <v>10.7</v>
      </c>
      <c r="S111" s="2">
        <v>22.4</v>
      </c>
      <c r="T111" s="8">
        <f t="shared" si="28"/>
        <v>10.699999999999998</v>
      </c>
      <c r="U111" s="5">
        <f t="shared" si="29"/>
        <v>24.673333333333336</v>
      </c>
      <c r="V111" s="4">
        <f t="shared" si="35"/>
        <v>19.634954084936208</v>
      </c>
      <c r="W111" s="38">
        <f t="shared" si="36"/>
        <v>1.25660254801729</v>
      </c>
      <c r="X111" s="1">
        <f t="shared" si="37"/>
        <v>0.42799999999999988</v>
      </c>
      <c r="Y111" s="38">
        <f t="shared" si="38"/>
        <v>2.9359872617226411E-3</v>
      </c>
      <c r="Z111" s="2">
        <v>10.7</v>
      </c>
      <c r="AA111" s="2">
        <v>25.47</v>
      </c>
      <c r="AB111" s="2">
        <v>10.7</v>
      </c>
      <c r="AC111" s="2">
        <v>25.88</v>
      </c>
      <c r="AF111" s="1">
        <f t="shared" si="39"/>
        <v>10.7</v>
      </c>
      <c r="AG111" s="4">
        <f t="shared" si="40"/>
        <v>25.674999999999997</v>
      </c>
      <c r="AH111" s="4">
        <f t="shared" si="41"/>
        <v>19.634954084936208</v>
      </c>
      <c r="AI111" s="38">
        <f t="shared" si="42"/>
        <v>1.307617012443012</v>
      </c>
      <c r="AJ111" s="38">
        <f t="shared" si="43"/>
        <v>0.42799999999999999</v>
      </c>
      <c r="AK111" s="38">
        <f t="shared" si="44"/>
        <v>3.0551799356145141E-3</v>
      </c>
      <c r="AL111" s="2">
        <v>10.7</v>
      </c>
      <c r="AM111" s="2">
        <v>26.36</v>
      </c>
      <c r="AN111" s="2">
        <v>10.7</v>
      </c>
      <c r="AO111" s="2">
        <v>32.21</v>
      </c>
      <c r="AP111" s="2">
        <v>10.7</v>
      </c>
      <c r="AQ111" s="2">
        <v>29.38</v>
      </c>
      <c r="AR111" s="1">
        <f t="shared" si="45"/>
        <v>10.699999999999998</v>
      </c>
      <c r="AS111" s="4">
        <f t="shared" si="46"/>
        <v>29.316666666666666</v>
      </c>
      <c r="AT111" s="4">
        <f t="shared" si="47"/>
        <v>19.634954084936208</v>
      </c>
      <c r="AU111" s="38">
        <f t="shared" si="48"/>
        <v>1.4930855727927674</v>
      </c>
      <c r="AV111" s="38">
        <f t="shared" si="49"/>
        <v>0.42799999999999988</v>
      </c>
      <c r="AW111" s="38">
        <f t="shared" si="50"/>
        <v>3.4885176934410468E-3</v>
      </c>
    </row>
    <row r="112" spans="2:49" x14ac:dyDescent="0.25">
      <c r="B112" s="2">
        <v>10.8</v>
      </c>
      <c r="C112" s="2">
        <v>18.579999999999998</v>
      </c>
      <c r="D112" s="2">
        <v>10.8</v>
      </c>
      <c r="E112" s="2">
        <v>18.440000000000001</v>
      </c>
      <c r="F112" s="2">
        <v>10.8</v>
      </c>
      <c r="G112" s="2">
        <v>13.99</v>
      </c>
      <c r="H112" s="1">
        <f t="shared" si="30"/>
        <v>10.800000000000002</v>
      </c>
      <c r="I112" s="4">
        <f t="shared" si="31"/>
        <v>17.003333333333334</v>
      </c>
      <c r="J112" s="4">
        <f t="shared" si="32"/>
        <v>19.634954084936208</v>
      </c>
      <c r="K112" s="38">
        <f t="shared" si="33"/>
        <v>0.865972655692542</v>
      </c>
      <c r="L112" s="38">
        <f t="shared" si="27"/>
        <v>0.43200000000000011</v>
      </c>
      <c r="M112" s="41">
        <f t="shared" si="34"/>
        <v>2.0045663326216244E-3</v>
      </c>
      <c r="N112" s="2">
        <v>10.8</v>
      </c>
      <c r="O112" s="2">
        <v>27.74</v>
      </c>
      <c r="P112" s="2">
        <v>10.8</v>
      </c>
      <c r="Q112" s="2">
        <v>22.33</v>
      </c>
      <c r="R112" s="2">
        <v>10.8</v>
      </c>
      <c r="S112" s="2">
        <v>23.04</v>
      </c>
      <c r="T112" s="8">
        <f t="shared" si="28"/>
        <v>10.800000000000002</v>
      </c>
      <c r="U112" s="5">
        <f t="shared" si="29"/>
        <v>24.369999999999994</v>
      </c>
      <c r="V112" s="4">
        <f t="shared" si="35"/>
        <v>19.634954084936208</v>
      </c>
      <c r="W112" s="38">
        <f t="shared" si="36"/>
        <v>1.2411539082078362</v>
      </c>
      <c r="X112" s="1">
        <f t="shared" si="37"/>
        <v>0.43200000000000011</v>
      </c>
      <c r="Y112" s="38">
        <f t="shared" si="38"/>
        <v>2.8730414541848054E-3</v>
      </c>
      <c r="Z112" s="2">
        <v>10.8</v>
      </c>
      <c r="AA112" s="2">
        <v>26.8</v>
      </c>
      <c r="AB112" s="2">
        <v>10.8</v>
      </c>
      <c r="AC112" s="2">
        <v>24.78</v>
      </c>
      <c r="AF112" s="1">
        <f t="shared" si="39"/>
        <v>10.8</v>
      </c>
      <c r="AG112" s="4">
        <f t="shared" si="40"/>
        <v>25.79</v>
      </c>
      <c r="AH112" s="4">
        <f t="shared" si="41"/>
        <v>19.634954084936208</v>
      </c>
      <c r="AI112" s="38">
        <f t="shared" si="42"/>
        <v>1.3134739143487937</v>
      </c>
      <c r="AJ112" s="38">
        <f t="shared" si="43"/>
        <v>0.43200000000000005</v>
      </c>
      <c r="AK112" s="38">
        <f t="shared" si="44"/>
        <v>3.0404488758073922E-3</v>
      </c>
      <c r="AL112" s="2">
        <v>10.8</v>
      </c>
      <c r="AM112" s="2">
        <v>25.19</v>
      </c>
      <c r="AN112" s="2">
        <v>10.8</v>
      </c>
      <c r="AO112" s="2">
        <v>29.25</v>
      </c>
      <c r="AP112" s="2">
        <v>10.8</v>
      </c>
      <c r="AQ112" s="2">
        <v>31.6</v>
      </c>
      <c r="AR112" s="1">
        <f t="shared" si="45"/>
        <v>10.800000000000002</v>
      </c>
      <c r="AS112" s="4">
        <f t="shared" si="46"/>
        <v>28.679999999999996</v>
      </c>
      <c r="AT112" s="4">
        <f t="shared" si="47"/>
        <v>19.634954084936208</v>
      </c>
      <c r="AU112" s="38">
        <f t="shared" si="48"/>
        <v>1.4606604057201784</v>
      </c>
      <c r="AV112" s="38">
        <f t="shared" si="49"/>
        <v>0.43200000000000011</v>
      </c>
      <c r="AW112" s="38">
        <f t="shared" si="50"/>
        <v>3.3811583465744866E-3</v>
      </c>
    </row>
    <row r="113" spans="2:49" x14ac:dyDescent="0.25">
      <c r="B113" s="2">
        <v>10.9</v>
      </c>
      <c r="C113" s="2">
        <v>17.260000000000002</v>
      </c>
      <c r="D113" s="2">
        <v>10.9</v>
      </c>
      <c r="E113" s="2">
        <v>18.82</v>
      </c>
      <c r="F113" s="2">
        <v>10.9</v>
      </c>
      <c r="G113" s="2">
        <v>14.2</v>
      </c>
      <c r="H113" s="1">
        <f t="shared" si="30"/>
        <v>10.9</v>
      </c>
      <c r="I113" s="4">
        <f t="shared" si="31"/>
        <v>16.760000000000002</v>
      </c>
      <c r="J113" s="4">
        <f t="shared" si="32"/>
        <v>19.634954084936208</v>
      </c>
      <c r="K113" s="38">
        <f t="shared" si="33"/>
        <v>0.8535797907904531</v>
      </c>
      <c r="L113" s="38">
        <f t="shared" si="27"/>
        <v>0.436</v>
      </c>
      <c r="M113" s="41">
        <f t="shared" si="34"/>
        <v>1.9577518137395716E-3</v>
      </c>
      <c r="N113" s="2">
        <v>10.9</v>
      </c>
      <c r="O113" s="2">
        <v>26.64</v>
      </c>
      <c r="P113" s="2">
        <v>10.9</v>
      </c>
      <c r="Q113" s="2">
        <v>22.1</v>
      </c>
      <c r="R113" s="2">
        <v>10.9</v>
      </c>
      <c r="S113" s="2">
        <v>22.65</v>
      </c>
      <c r="T113" s="8">
        <f t="shared" si="28"/>
        <v>10.9</v>
      </c>
      <c r="U113" s="5">
        <f t="shared" si="29"/>
        <v>23.796666666666667</v>
      </c>
      <c r="V113" s="4">
        <f t="shared" si="35"/>
        <v>19.634954084936208</v>
      </c>
      <c r="W113" s="38">
        <f t="shared" si="36"/>
        <v>1.2119542813152435</v>
      </c>
      <c r="X113" s="1">
        <f t="shared" si="37"/>
        <v>0.436</v>
      </c>
      <c r="Y113" s="38">
        <f t="shared" si="38"/>
        <v>2.7797116543927603E-3</v>
      </c>
      <c r="Z113" s="2">
        <v>10.9</v>
      </c>
      <c r="AA113" s="2">
        <v>27.88</v>
      </c>
      <c r="AB113" s="2">
        <v>10.9</v>
      </c>
      <c r="AC113" s="2">
        <v>25.63</v>
      </c>
      <c r="AF113" s="1">
        <f t="shared" si="39"/>
        <v>10.9</v>
      </c>
      <c r="AG113" s="4">
        <f t="shared" si="40"/>
        <v>26.754999999999999</v>
      </c>
      <c r="AH113" s="4">
        <f t="shared" si="41"/>
        <v>19.634954084936208</v>
      </c>
      <c r="AI113" s="38">
        <f t="shared" si="42"/>
        <v>1.362620960775571</v>
      </c>
      <c r="AJ113" s="38">
        <f t="shared" si="43"/>
        <v>0.436</v>
      </c>
      <c r="AK113" s="38">
        <f t="shared" si="44"/>
        <v>3.1252774329714929E-3</v>
      </c>
      <c r="AL113" s="2">
        <v>10.9</v>
      </c>
      <c r="AM113" s="2">
        <v>26</v>
      </c>
      <c r="AN113" s="2">
        <v>10.9</v>
      </c>
      <c r="AO113" s="2">
        <v>28.05</v>
      </c>
      <c r="AP113" s="2">
        <v>10.9</v>
      </c>
      <c r="AQ113" s="2">
        <v>32.51</v>
      </c>
      <c r="AR113" s="1">
        <f t="shared" si="45"/>
        <v>10.9</v>
      </c>
      <c r="AS113" s="4">
        <f t="shared" si="46"/>
        <v>28.853333333333335</v>
      </c>
      <c r="AT113" s="4">
        <f t="shared" si="47"/>
        <v>19.634954084936208</v>
      </c>
      <c r="AU113" s="38">
        <f t="shared" si="48"/>
        <v>1.4694881998970093</v>
      </c>
      <c r="AV113" s="38">
        <f t="shared" si="49"/>
        <v>0.436</v>
      </c>
      <c r="AW113" s="38">
        <f t="shared" si="50"/>
        <v>3.3703857795802966E-3</v>
      </c>
    </row>
    <row r="114" spans="2:49" x14ac:dyDescent="0.25">
      <c r="B114" s="2">
        <v>11</v>
      </c>
      <c r="C114" s="2">
        <v>15.24</v>
      </c>
      <c r="D114" s="2">
        <v>11</v>
      </c>
      <c r="E114" s="2">
        <v>17.149999999999999</v>
      </c>
      <c r="F114" s="2">
        <v>11</v>
      </c>
      <c r="G114" s="2">
        <v>14.38</v>
      </c>
      <c r="H114" s="1">
        <f t="shared" si="30"/>
        <v>11</v>
      </c>
      <c r="I114" s="4">
        <f t="shared" si="31"/>
        <v>15.590000000000002</v>
      </c>
      <c r="J114" s="4">
        <f t="shared" si="32"/>
        <v>19.634954084936208</v>
      </c>
      <c r="K114" s="38">
        <f t="shared" si="33"/>
        <v>0.79399218009684758</v>
      </c>
      <c r="L114" s="38">
        <f t="shared" si="27"/>
        <v>0.44</v>
      </c>
      <c r="M114" s="41">
        <f t="shared" si="34"/>
        <v>1.80452768203829E-3</v>
      </c>
      <c r="N114" s="2">
        <v>11</v>
      </c>
      <c r="O114" s="2">
        <v>25.63</v>
      </c>
      <c r="P114" s="2">
        <v>11</v>
      </c>
      <c r="Q114" s="2">
        <v>22.05</v>
      </c>
      <c r="R114" s="2">
        <v>11</v>
      </c>
      <c r="S114" s="2">
        <v>18.61</v>
      </c>
      <c r="T114" s="8">
        <f t="shared" si="28"/>
        <v>11</v>
      </c>
      <c r="U114" s="5">
        <f t="shared" si="29"/>
        <v>22.096666666666664</v>
      </c>
      <c r="V114" s="4">
        <f t="shared" si="35"/>
        <v>19.634954084936208</v>
      </c>
      <c r="W114" s="38">
        <f t="shared" si="36"/>
        <v>1.1253739922732524</v>
      </c>
      <c r="X114" s="1">
        <f t="shared" si="37"/>
        <v>0.44</v>
      </c>
      <c r="Y114" s="38">
        <f t="shared" si="38"/>
        <v>2.5576681642573923E-3</v>
      </c>
      <c r="Z114" s="2">
        <v>11</v>
      </c>
      <c r="AA114" s="2">
        <v>27.54</v>
      </c>
      <c r="AB114" s="2">
        <v>11</v>
      </c>
      <c r="AC114" s="2">
        <v>25.9</v>
      </c>
      <c r="AF114" s="1">
        <f t="shared" si="39"/>
        <v>11</v>
      </c>
      <c r="AG114" s="4">
        <f t="shared" si="40"/>
        <v>26.72</v>
      </c>
      <c r="AH114" s="4">
        <f t="shared" si="41"/>
        <v>19.634954084936208</v>
      </c>
      <c r="AI114" s="38">
        <f t="shared" si="42"/>
        <v>1.3608384254129418</v>
      </c>
      <c r="AJ114" s="38">
        <f t="shared" si="43"/>
        <v>0.44</v>
      </c>
      <c r="AK114" s="38">
        <f t="shared" si="44"/>
        <v>3.0928146032112311E-3</v>
      </c>
      <c r="AL114" s="2">
        <v>11</v>
      </c>
      <c r="AM114" s="2">
        <v>26.87</v>
      </c>
      <c r="AN114" s="2">
        <v>11</v>
      </c>
      <c r="AO114" s="2">
        <v>27.22</v>
      </c>
      <c r="AP114" s="2">
        <v>11</v>
      </c>
      <c r="AQ114" s="2">
        <v>34.590000000000003</v>
      </c>
      <c r="AR114" s="1">
        <f t="shared" si="45"/>
        <v>11</v>
      </c>
      <c r="AS114" s="4">
        <f t="shared" si="46"/>
        <v>29.560000000000002</v>
      </c>
      <c r="AT114" s="4">
        <f t="shared" si="47"/>
        <v>19.634954084936208</v>
      </c>
      <c r="AU114" s="38">
        <f t="shared" si="48"/>
        <v>1.5054784376948565</v>
      </c>
      <c r="AV114" s="38">
        <f t="shared" si="49"/>
        <v>0.44</v>
      </c>
      <c r="AW114" s="38">
        <f t="shared" si="50"/>
        <v>3.4215419038519466E-3</v>
      </c>
    </row>
    <row r="115" spans="2:49" x14ac:dyDescent="0.25">
      <c r="B115" s="2">
        <v>11.1</v>
      </c>
      <c r="C115" s="2">
        <v>15.62</v>
      </c>
      <c r="D115" s="2">
        <v>11.1</v>
      </c>
      <c r="E115" s="2">
        <v>17.38</v>
      </c>
      <c r="F115" s="2">
        <v>11.1</v>
      </c>
      <c r="G115" s="2">
        <v>14.46</v>
      </c>
      <c r="H115" s="1">
        <f t="shared" si="30"/>
        <v>11.1</v>
      </c>
      <c r="I115" s="4">
        <f t="shared" si="31"/>
        <v>15.82</v>
      </c>
      <c r="J115" s="4">
        <f t="shared" si="32"/>
        <v>19.634954084936208</v>
      </c>
      <c r="K115" s="38">
        <f t="shared" si="33"/>
        <v>0.80570598390841097</v>
      </c>
      <c r="L115" s="38">
        <f t="shared" si="27"/>
        <v>0.44400000000000001</v>
      </c>
      <c r="M115" s="41">
        <f t="shared" si="34"/>
        <v>1.8146531169108357E-3</v>
      </c>
      <c r="N115" s="2">
        <v>11.1</v>
      </c>
      <c r="O115" s="2">
        <v>24.82</v>
      </c>
      <c r="P115" s="2">
        <v>11.1</v>
      </c>
      <c r="Q115" s="2">
        <v>23.36</v>
      </c>
      <c r="R115" s="2">
        <v>11.1</v>
      </c>
      <c r="S115" s="2">
        <v>17.079999999999998</v>
      </c>
      <c r="T115" s="8">
        <f t="shared" si="28"/>
        <v>11.1</v>
      </c>
      <c r="U115" s="5">
        <f t="shared" si="29"/>
        <v>21.75333333333333</v>
      </c>
      <c r="V115" s="4">
        <f t="shared" si="35"/>
        <v>19.634954084936208</v>
      </c>
      <c r="W115" s="38">
        <f t="shared" si="36"/>
        <v>1.1078881691922227</v>
      </c>
      <c r="X115" s="1">
        <f t="shared" si="37"/>
        <v>0.44400000000000001</v>
      </c>
      <c r="Y115" s="38">
        <f t="shared" si="38"/>
        <v>2.4952436243068079E-3</v>
      </c>
      <c r="Z115" s="2">
        <v>11.1</v>
      </c>
      <c r="AA115" s="2">
        <v>27.2</v>
      </c>
      <c r="AB115" s="2">
        <v>11.1</v>
      </c>
      <c r="AC115" s="2">
        <v>25.48</v>
      </c>
      <c r="AF115" s="1">
        <f t="shared" si="39"/>
        <v>11.1</v>
      </c>
      <c r="AG115" s="4">
        <f t="shared" si="40"/>
        <v>26.34</v>
      </c>
      <c r="AH115" s="4">
        <f t="shared" si="41"/>
        <v>19.634954084936208</v>
      </c>
      <c r="AI115" s="38">
        <f t="shared" si="42"/>
        <v>1.3414851843329674</v>
      </c>
      <c r="AJ115" s="38">
        <f t="shared" si="43"/>
        <v>0.44400000000000001</v>
      </c>
      <c r="AK115" s="38">
        <f t="shared" si="44"/>
        <v>3.0213630277769535E-3</v>
      </c>
      <c r="AL115" s="2">
        <v>11.1</v>
      </c>
      <c r="AM115" s="2">
        <v>25.32</v>
      </c>
      <c r="AN115" s="2">
        <v>11.1</v>
      </c>
      <c r="AO115" s="2">
        <v>24.99</v>
      </c>
      <c r="AP115" s="2">
        <v>11.1</v>
      </c>
      <c r="AQ115" s="2">
        <v>36.799999999999997</v>
      </c>
      <c r="AR115" s="1">
        <f t="shared" si="45"/>
        <v>11.1</v>
      </c>
      <c r="AS115" s="4">
        <f t="shared" si="46"/>
        <v>29.036666666666665</v>
      </c>
      <c r="AT115" s="4">
        <f t="shared" si="47"/>
        <v>19.634954084936208</v>
      </c>
      <c r="AU115" s="38">
        <f t="shared" si="48"/>
        <v>1.4788252898917336</v>
      </c>
      <c r="AV115" s="38">
        <f t="shared" si="49"/>
        <v>0.44400000000000001</v>
      </c>
      <c r="AW115" s="38">
        <f t="shared" si="50"/>
        <v>3.3306875898462471E-3</v>
      </c>
    </row>
    <row r="116" spans="2:49" x14ac:dyDescent="0.25">
      <c r="B116" s="2">
        <v>11.2</v>
      </c>
      <c r="C116" s="2">
        <v>16.170000000000002</v>
      </c>
      <c r="D116" s="2">
        <v>11.2</v>
      </c>
      <c r="E116" s="2">
        <v>15.17</v>
      </c>
      <c r="F116" s="2">
        <v>11.2</v>
      </c>
      <c r="G116" s="2">
        <v>16.57</v>
      </c>
      <c r="H116" s="1">
        <f t="shared" si="30"/>
        <v>11.199999999999998</v>
      </c>
      <c r="I116" s="4">
        <f t="shared" si="31"/>
        <v>15.97</v>
      </c>
      <c r="J116" s="4">
        <f t="shared" si="32"/>
        <v>19.634954084936208</v>
      </c>
      <c r="K116" s="38">
        <f t="shared" si="33"/>
        <v>0.81334542117682196</v>
      </c>
      <c r="L116" s="38">
        <f t="shared" si="27"/>
        <v>0.4479999999999999</v>
      </c>
      <c r="M116" s="41">
        <f t="shared" si="34"/>
        <v>1.8155031722696922E-3</v>
      </c>
      <c r="N116" s="2">
        <v>11.2</v>
      </c>
      <c r="O116" s="2">
        <v>23.9</v>
      </c>
      <c r="P116" s="2">
        <v>11.2</v>
      </c>
      <c r="Q116" s="2">
        <v>23.73</v>
      </c>
      <c r="R116" s="2">
        <v>11.2</v>
      </c>
      <c r="S116" s="2">
        <v>16.940000000000001</v>
      </c>
      <c r="T116" s="8">
        <f t="shared" si="28"/>
        <v>11.199999999999998</v>
      </c>
      <c r="U116" s="5">
        <f t="shared" si="29"/>
        <v>21.52333333333333</v>
      </c>
      <c r="V116" s="4">
        <f t="shared" si="35"/>
        <v>19.634954084936208</v>
      </c>
      <c r="W116" s="38">
        <f t="shared" si="36"/>
        <v>1.0961743653806593</v>
      </c>
      <c r="X116" s="1">
        <f t="shared" si="37"/>
        <v>0.4479999999999999</v>
      </c>
      <c r="Y116" s="38">
        <f t="shared" si="38"/>
        <v>2.4468177798675434E-3</v>
      </c>
      <c r="Z116" s="2">
        <v>11.2</v>
      </c>
      <c r="AA116" s="2">
        <v>26.99</v>
      </c>
      <c r="AB116" s="2">
        <v>11.2</v>
      </c>
      <c r="AC116" s="2">
        <v>27.26</v>
      </c>
      <c r="AF116" s="1">
        <f t="shared" si="39"/>
        <v>11.2</v>
      </c>
      <c r="AG116" s="4">
        <f t="shared" si="40"/>
        <v>27.125</v>
      </c>
      <c r="AH116" s="4">
        <f t="shared" si="41"/>
        <v>19.634954084936208</v>
      </c>
      <c r="AI116" s="38">
        <f t="shared" si="42"/>
        <v>1.3814649060376516</v>
      </c>
      <c r="AJ116" s="38">
        <f t="shared" si="43"/>
        <v>0.44799999999999995</v>
      </c>
      <c r="AK116" s="38">
        <f t="shared" si="44"/>
        <v>3.0836270224054727E-3</v>
      </c>
      <c r="AL116" s="2">
        <v>11.2</v>
      </c>
      <c r="AM116" s="2">
        <v>24.77</v>
      </c>
      <c r="AN116" s="2">
        <v>11.2</v>
      </c>
      <c r="AO116" s="2">
        <v>23.79</v>
      </c>
      <c r="AP116" s="2">
        <v>11.2</v>
      </c>
      <c r="AQ116" s="2">
        <v>33.25</v>
      </c>
      <c r="AR116" s="1">
        <f t="shared" si="45"/>
        <v>11.199999999999998</v>
      </c>
      <c r="AS116" s="4">
        <f t="shared" si="46"/>
        <v>27.27</v>
      </c>
      <c r="AT116" s="4">
        <f t="shared" si="47"/>
        <v>19.634954084936208</v>
      </c>
      <c r="AU116" s="38">
        <f t="shared" si="48"/>
        <v>1.3888496953971154</v>
      </c>
      <c r="AV116" s="38">
        <f t="shared" si="49"/>
        <v>0.4479999999999999</v>
      </c>
      <c r="AW116" s="38">
        <f t="shared" si="50"/>
        <v>3.1001109272257047E-3</v>
      </c>
    </row>
    <row r="117" spans="2:49" x14ac:dyDescent="0.25">
      <c r="B117" s="2">
        <v>11.3</v>
      </c>
      <c r="C117" s="2">
        <v>14.24</v>
      </c>
      <c r="D117" s="2">
        <v>11.3</v>
      </c>
      <c r="E117" s="2">
        <v>16.8</v>
      </c>
      <c r="F117" s="2">
        <v>11.3</v>
      </c>
      <c r="G117" s="2">
        <v>16.84</v>
      </c>
      <c r="H117" s="1">
        <f t="shared" si="30"/>
        <v>11.300000000000002</v>
      </c>
      <c r="I117" s="4">
        <f t="shared" si="31"/>
        <v>15.959999999999999</v>
      </c>
      <c r="J117" s="4">
        <f t="shared" si="32"/>
        <v>19.634954084936208</v>
      </c>
      <c r="K117" s="38">
        <f t="shared" si="33"/>
        <v>0.8128361253589278</v>
      </c>
      <c r="L117" s="38">
        <f t="shared" si="27"/>
        <v>0.45200000000000012</v>
      </c>
      <c r="M117" s="41">
        <f t="shared" si="34"/>
        <v>1.7983100118560346E-3</v>
      </c>
      <c r="N117" s="2">
        <v>11.3</v>
      </c>
      <c r="O117" s="2">
        <v>25.36</v>
      </c>
      <c r="P117" s="2">
        <v>11.3</v>
      </c>
      <c r="Q117" s="2">
        <v>21.2</v>
      </c>
      <c r="R117" s="2">
        <v>11.3</v>
      </c>
      <c r="S117" s="2">
        <v>16.11</v>
      </c>
      <c r="T117" s="8">
        <f t="shared" si="28"/>
        <v>11.300000000000002</v>
      </c>
      <c r="U117" s="5">
        <f t="shared" si="29"/>
        <v>20.89</v>
      </c>
      <c r="V117" s="4">
        <f t="shared" si="35"/>
        <v>19.634954084936208</v>
      </c>
      <c r="W117" s="38">
        <f t="shared" si="36"/>
        <v>1.063918963580702</v>
      </c>
      <c r="X117" s="1">
        <f t="shared" si="37"/>
        <v>0.45200000000000012</v>
      </c>
      <c r="Y117" s="38">
        <f t="shared" si="38"/>
        <v>2.3538030167714642E-3</v>
      </c>
      <c r="Z117" s="2">
        <v>11.3</v>
      </c>
      <c r="AA117" s="2">
        <v>26.16</v>
      </c>
      <c r="AB117" s="2">
        <v>11.3</v>
      </c>
      <c r="AC117" s="2">
        <v>27.18</v>
      </c>
      <c r="AF117" s="1">
        <f t="shared" si="39"/>
        <v>11.3</v>
      </c>
      <c r="AG117" s="4">
        <f t="shared" si="40"/>
        <v>26.67</v>
      </c>
      <c r="AH117" s="4">
        <f t="shared" si="41"/>
        <v>19.634954084936208</v>
      </c>
      <c r="AI117" s="38">
        <f t="shared" si="42"/>
        <v>1.3582919463234717</v>
      </c>
      <c r="AJ117" s="38">
        <f t="shared" si="43"/>
        <v>0.45200000000000001</v>
      </c>
      <c r="AK117" s="38">
        <f t="shared" si="44"/>
        <v>3.0050706777067959E-3</v>
      </c>
      <c r="AL117" s="2">
        <v>11.3</v>
      </c>
      <c r="AM117" s="2">
        <v>23.39</v>
      </c>
      <c r="AN117" s="2">
        <v>11.3</v>
      </c>
      <c r="AO117" s="2">
        <v>24.23</v>
      </c>
      <c r="AP117" s="2">
        <v>11.3</v>
      </c>
      <c r="AQ117" s="2">
        <v>28.22</v>
      </c>
      <c r="AR117" s="1">
        <f t="shared" si="45"/>
        <v>11.300000000000002</v>
      </c>
      <c r="AS117" s="4">
        <f t="shared" si="46"/>
        <v>25.28</v>
      </c>
      <c r="AT117" s="4">
        <f t="shared" si="47"/>
        <v>19.634954084936208</v>
      </c>
      <c r="AU117" s="38">
        <f t="shared" si="48"/>
        <v>1.2874998276361966</v>
      </c>
      <c r="AV117" s="38">
        <f t="shared" si="49"/>
        <v>0.45200000000000012</v>
      </c>
      <c r="AW117" s="38">
        <f t="shared" si="50"/>
        <v>2.8484509460977793E-3</v>
      </c>
    </row>
    <row r="118" spans="2:49" x14ac:dyDescent="0.25">
      <c r="B118" s="2">
        <v>11.4</v>
      </c>
      <c r="C118" s="2">
        <v>15.41</v>
      </c>
      <c r="D118" s="2">
        <v>11.4</v>
      </c>
      <c r="E118" s="2">
        <v>16.850000000000001</v>
      </c>
      <c r="F118" s="2">
        <v>11.4</v>
      </c>
      <c r="G118" s="2">
        <v>17.809999999999999</v>
      </c>
      <c r="H118" s="1">
        <f t="shared" si="30"/>
        <v>11.4</v>
      </c>
      <c r="I118" s="4">
        <f t="shared" si="31"/>
        <v>16.690000000000001</v>
      </c>
      <c r="J118" s="4">
        <f t="shared" si="32"/>
        <v>19.634954084936208</v>
      </c>
      <c r="K118" s="38">
        <f t="shared" si="33"/>
        <v>0.85001472006519463</v>
      </c>
      <c r="L118" s="38">
        <f t="shared" si="27"/>
        <v>0.45600000000000002</v>
      </c>
      <c r="M118" s="41">
        <f t="shared" si="34"/>
        <v>1.8640673685640231E-3</v>
      </c>
      <c r="N118" s="2">
        <v>11.4</v>
      </c>
      <c r="O118" s="2">
        <v>25.75</v>
      </c>
      <c r="P118" s="2">
        <v>11.4</v>
      </c>
      <c r="Q118" s="2">
        <v>14.84</v>
      </c>
      <c r="R118" s="2">
        <v>11.4</v>
      </c>
      <c r="S118" s="2">
        <v>16.899999999999999</v>
      </c>
      <c r="T118" s="8">
        <f t="shared" si="28"/>
        <v>11.4</v>
      </c>
      <c r="U118" s="5">
        <f t="shared" si="29"/>
        <v>19.163333333333334</v>
      </c>
      <c r="V118" s="4">
        <f t="shared" si="35"/>
        <v>19.634954084936208</v>
      </c>
      <c r="W118" s="38">
        <f t="shared" si="36"/>
        <v>0.97598055235766001</v>
      </c>
      <c r="X118" s="1">
        <f t="shared" si="37"/>
        <v>0.45600000000000002</v>
      </c>
      <c r="Y118" s="38">
        <f t="shared" si="38"/>
        <v>2.1403082288545174E-3</v>
      </c>
      <c r="Z118" s="2">
        <v>11.4</v>
      </c>
      <c r="AA118" s="2">
        <v>21.56</v>
      </c>
      <c r="AB118" s="2">
        <v>11.4</v>
      </c>
      <c r="AC118" s="2">
        <v>27.08</v>
      </c>
      <c r="AF118" s="1">
        <f t="shared" si="39"/>
        <v>11.4</v>
      </c>
      <c r="AG118" s="4">
        <f t="shared" si="40"/>
        <v>24.32</v>
      </c>
      <c r="AH118" s="4">
        <f t="shared" si="41"/>
        <v>19.634954084936208</v>
      </c>
      <c r="AI118" s="38">
        <f t="shared" si="42"/>
        <v>1.2386074291183662</v>
      </c>
      <c r="AJ118" s="38">
        <f t="shared" si="43"/>
        <v>0.45600000000000002</v>
      </c>
      <c r="AK118" s="38">
        <f t="shared" si="44"/>
        <v>2.7162443621016798E-3</v>
      </c>
      <c r="AL118" s="2">
        <v>11.4</v>
      </c>
      <c r="AM118" s="2">
        <v>26.97</v>
      </c>
      <c r="AN118" s="2">
        <v>11.4</v>
      </c>
      <c r="AO118" s="2">
        <v>26.31</v>
      </c>
      <c r="AP118" s="2">
        <v>11.4</v>
      </c>
      <c r="AQ118" s="2">
        <v>25.42</v>
      </c>
      <c r="AR118" s="1">
        <f t="shared" si="45"/>
        <v>11.4</v>
      </c>
      <c r="AS118" s="4">
        <f t="shared" si="46"/>
        <v>26.233333333333334</v>
      </c>
      <c r="AT118" s="4">
        <f t="shared" si="47"/>
        <v>19.634954084936208</v>
      </c>
      <c r="AU118" s="38">
        <f t="shared" si="48"/>
        <v>1.3360526956087642</v>
      </c>
      <c r="AV118" s="38">
        <f t="shared" si="49"/>
        <v>0.45600000000000002</v>
      </c>
      <c r="AW118" s="38">
        <f t="shared" si="50"/>
        <v>2.9299401219490444E-3</v>
      </c>
    </row>
    <row r="119" spans="2:49" x14ac:dyDescent="0.25">
      <c r="B119" s="2">
        <v>11.5</v>
      </c>
      <c r="C119" s="2">
        <v>17</v>
      </c>
      <c r="D119" s="2">
        <v>11.5</v>
      </c>
      <c r="E119" s="2">
        <v>15.65</v>
      </c>
      <c r="F119" s="2">
        <v>11.5</v>
      </c>
      <c r="G119" s="2">
        <v>19.239999999999998</v>
      </c>
      <c r="H119" s="1">
        <f t="shared" si="30"/>
        <v>11.5</v>
      </c>
      <c r="I119" s="4">
        <f t="shared" si="31"/>
        <v>17.296666666666667</v>
      </c>
      <c r="J119" s="4">
        <f t="shared" si="32"/>
        <v>19.634954084936208</v>
      </c>
      <c r="K119" s="38">
        <f t="shared" si="33"/>
        <v>0.88091199968410128</v>
      </c>
      <c r="L119" s="38">
        <f t="shared" si="27"/>
        <v>0.46</v>
      </c>
      <c r="M119" s="41">
        <f t="shared" si="34"/>
        <v>1.9150260862697854E-3</v>
      </c>
      <c r="N119" s="2">
        <v>11.5</v>
      </c>
      <c r="O119" s="2">
        <v>27.13</v>
      </c>
      <c r="P119" s="2">
        <v>11.5</v>
      </c>
      <c r="Q119" s="2">
        <v>7.73</v>
      </c>
      <c r="R119" s="2">
        <v>11.5</v>
      </c>
      <c r="S119" s="2">
        <v>16.600000000000001</v>
      </c>
      <c r="T119" s="8">
        <f t="shared" si="28"/>
        <v>11.5</v>
      </c>
      <c r="U119" s="5">
        <f t="shared" si="29"/>
        <v>17.153333333333332</v>
      </c>
      <c r="V119" s="4">
        <f t="shared" si="35"/>
        <v>19.634954084936208</v>
      </c>
      <c r="W119" s="38">
        <f t="shared" si="36"/>
        <v>0.87361209296095288</v>
      </c>
      <c r="X119" s="1">
        <f t="shared" si="37"/>
        <v>0.46</v>
      </c>
      <c r="Y119" s="38">
        <f t="shared" si="38"/>
        <v>1.8991567238281584E-3</v>
      </c>
      <c r="Z119" s="2">
        <v>11.5</v>
      </c>
      <c r="AA119" s="2">
        <v>21.35</v>
      </c>
      <c r="AB119" s="2">
        <v>11.5</v>
      </c>
      <c r="AC119" s="2">
        <v>25.84</v>
      </c>
      <c r="AF119" s="1">
        <f t="shared" si="39"/>
        <v>11.5</v>
      </c>
      <c r="AG119" s="4">
        <f t="shared" si="40"/>
        <v>23.594999999999999</v>
      </c>
      <c r="AH119" s="4">
        <f t="shared" si="41"/>
        <v>19.634954084936208</v>
      </c>
      <c r="AI119" s="38">
        <f t="shared" si="42"/>
        <v>1.2016834823210465</v>
      </c>
      <c r="AJ119" s="38">
        <f t="shared" si="43"/>
        <v>0.46</v>
      </c>
      <c r="AK119" s="38">
        <f t="shared" si="44"/>
        <v>2.612355396350101E-3</v>
      </c>
      <c r="AL119" s="2">
        <v>11.5</v>
      </c>
      <c r="AM119" s="2">
        <v>28.11</v>
      </c>
      <c r="AN119" s="2">
        <v>11.5</v>
      </c>
      <c r="AO119" s="2">
        <v>26.13</v>
      </c>
      <c r="AP119" s="2">
        <v>11.5</v>
      </c>
      <c r="AQ119" s="2">
        <v>24.88</v>
      </c>
      <c r="AR119" s="1">
        <f t="shared" si="45"/>
        <v>11.5</v>
      </c>
      <c r="AS119" s="4">
        <f t="shared" si="46"/>
        <v>26.373333333333331</v>
      </c>
      <c r="AT119" s="4">
        <f t="shared" si="47"/>
        <v>19.634954084936208</v>
      </c>
      <c r="AU119" s="38">
        <f t="shared" si="48"/>
        <v>1.3431828370592809</v>
      </c>
      <c r="AV119" s="38">
        <f t="shared" si="49"/>
        <v>0.46</v>
      </c>
      <c r="AW119" s="38">
        <f t="shared" si="50"/>
        <v>2.9199626892593062E-3</v>
      </c>
    </row>
    <row r="120" spans="2:49" x14ac:dyDescent="0.25">
      <c r="B120" s="2">
        <v>11.6</v>
      </c>
      <c r="C120" s="2">
        <v>17.29</v>
      </c>
      <c r="D120" s="2">
        <v>11.6</v>
      </c>
      <c r="E120" s="2">
        <v>14.28</v>
      </c>
      <c r="F120" s="2">
        <v>11.6</v>
      </c>
      <c r="G120" s="2">
        <v>18.649999999999999</v>
      </c>
      <c r="H120" s="1">
        <f t="shared" si="30"/>
        <v>11.6</v>
      </c>
      <c r="I120" s="4">
        <f t="shared" si="31"/>
        <v>16.739999999999998</v>
      </c>
      <c r="J120" s="4">
        <f t="shared" si="32"/>
        <v>19.634954084936208</v>
      </c>
      <c r="K120" s="38">
        <f t="shared" si="33"/>
        <v>0.85256119915466488</v>
      </c>
      <c r="L120" s="38">
        <f t="shared" si="27"/>
        <v>0.46399999999999997</v>
      </c>
      <c r="M120" s="41">
        <f t="shared" si="34"/>
        <v>1.8374163774885022E-3</v>
      </c>
      <c r="N120" s="2">
        <v>11.6</v>
      </c>
      <c r="O120" s="2">
        <v>28.53</v>
      </c>
      <c r="P120" s="2">
        <v>11.6</v>
      </c>
      <c r="Q120" s="2">
        <v>4.3899999999999997</v>
      </c>
      <c r="R120" s="2">
        <v>11.6</v>
      </c>
      <c r="S120" s="2">
        <v>12.91</v>
      </c>
      <c r="T120" s="8">
        <f t="shared" si="28"/>
        <v>11.6</v>
      </c>
      <c r="U120" s="5">
        <f t="shared" si="29"/>
        <v>15.276666666666666</v>
      </c>
      <c r="V120" s="4">
        <f t="shared" si="35"/>
        <v>19.634954084936208</v>
      </c>
      <c r="W120" s="38">
        <f t="shared" si="36"/>
        <v>0.77803424446949998</v>
      </c>
      <c r="X120" s="1">
        <f t="shared" si="37"/>
        <v>0.46399999999999997</v>
      </c>
      <c r="Y120" s="38">
        <f t="shared" si="38"/>
        <v>1.6767979406670261E-3</v>
      </c>
      <c r="Z120" s="2">
        <v>11.6</v>
      </c>
      <c r="AA120" s="2">
        <v>22.62</v>
      </c>
      <c r="AB120" s="2">
        <v>11.6</v>
      </c>
      <c r="AC120" s="2">
        <v>23.87</v>
      </c>
      <c r="AF120" s="1">
        <f t="shared" si="39"/>
        <v>11.6</v>
      </c>
      <c r="AG120" s="4">
        <f t="shared" si="40"/>
        <v>23.245000000000001</v>
      </c>
      <c r="AH120" s="4">
        <f t="shared" si="41"/>
        <v>19.634954084936208</v>
      </c>
      <c r="AI120" s="38">
        <f t="shared" si="42"/>
        <v>1.1838581286947543</v>
      </c>
      <c r="AJ120" s="38">
        <f t="shared" si="43"/>
        <v>0.46399999999999997</v>
      </c>
      <c r="AK120" s="38">
        <f t="shared" si="44"/>
        <v>2.5514183808076603E-3</v>
      </c>
      <c r="AL120" s="2">
        <v>11.6</v>
      </c>
      <c r="AM120" s="2">
        <v>28.02</v>
      </c>
      <c r="AN120" s="2">
        <v>11.6</v>
      </c>
      <c r="AO120" s="2">
        <v>25.73</v>
      </c>
      <c r="AP120" s="2">
        <v>11.6</v>
      </c>
      <c r="AQ120" s="2">
        <v>25.12</v>
      </c>
      <c r="AR120" s="1">
        <f t="shared" si="45"/>
        <v>11.6</v>
      </c>
      <c r="AS120" s="4">
        <f t="shared" si="46"/>
        <v>26.290000000000003</v>
      </c>
      <c r="AT120" s="4">
        <f t="shared" si="47"/>
        <v>19.634954084936208</v>
      </c>
      <c r="AU120" s="38">
        <f t="shared" si="48"/>
        <v>1.3389387052434971</v>
      </c>
      <c r="AV120" s="38">
        <f t="shared" si="49"/>
        <v>0.46399999999999997</v>
      </c>
      <c r="AW120" s="38">
        <f t="shared" si="50"/>
        <v>2.8856437613006404E-3</v>
      </c>
    </row>
    <row r="121" spans="2:49" x14ac:dyDescent="0.25">
      <c r="B121" s="2">
        <v>11.7</v>
      </c>
      <c r="C121" s="2">
        <v>18.61</v>
      </c>
      <c r="D121" s="2">
        <v>11.7</v>
      </c>
      <c r="E121" s="2">
        <v>15.33</v>
      </c>
      <c r="F121" s="2">
        <v>11.7</v>
      </c>
      <c r="G121" s="2">
        <v>18.12</v>
      </c>
      <c r="H121" s="1">
        <f t="shared" si="30"/>
        <v>11.699999999999998</v>
      </c>
      <c r="I121" s="4">
        <f t="shared" si="31"/>
        <v>17.353333333333335</v>
      </c>
      <c r="J121" s="4">
        <f t="shared" si="32"/>
        <v>19.634954084936208</v>
      </c>
      <c r="K121" s="38">
        <f t="shared" si="33"/>
        <v>0.88379800931883434</v>
      </c>
      <c r="L121" s="38">
        <f t="shared" si="27"/>
        <v>0.46799999999999992</v>
      </c>
      <c r="M121" s="41">
        <f t="shared" si="34"/>
        <v>1.8884572848693044E-3</v>
      </c>
      <c r="N121" s="2">
        <v>11.7</v>
      </c>
      <c r="O121" s="2">
        <v>29.36</v>
      </c>
      <c r="P121" s="2">
        <v>11.7</v>
      </c>
      <c r="Q121" s="2">
        <v>4.29</v>
      </c>
      <c r="R121" s="2">
        <v>11.7</v>
      </c>
      <c r="S121" s="2">
        <v>12.05</v>
      </c>
      <c r="T121" s="8">
        <f t="shared" si="28"/>
        <v>11.699999999999998</v>
      </c>
      <c r="U121" s="5">
        <f t="shared" si="29"/>
        <v>15.233333333333334</v>
      </c>
      <c r="V121" s="4">
        <f t="shared" si="35"/>
        <v>19.634954084936208</v>
      </c>
      <c r="W121" s="38">
        <f t="shared" si="36"/>
        <v>0.77582729592529254</v>
      </c>
      <c r="X121" s="1">
        <f t="shared" si="37"/>
        <v>0.46799999999999992</v>
      </c>
      <c r="Y121" s="38">
        <f t="shared" si="38"/>
        <v>1.6577506323190013E-3</v>
      </c>
      <c r="Z121" s="2">
        <v>11.7</v>
      </c>
      <c r="AA121" s="2">
        <v>21.31</v>
      </c>
      <c r="AB121" s="2">
        <v>11.7</v>
      </c>
      <c r="AC121" s="2">
        <v>22.7</v>
      </c>
      <c r="AF121" s="1">
        <f t="shared" si="39"/>
        <v>11.7</v>
      </c>
      <c r="AG121" s="4">
        <f t="shared" si="40"/>
        <v>22.004999999999999</v>
      </c>
      <c r="AH121" s="4">
        <f t="shared" si="41"/>
        <v>19.634954084936208</v>
      </c>
      <c r="AI121" s="38">
        <f t="shared" si="42"/>
        <v>1.1207054472758902</v>
      </c>
      <c r="AJ121" s="38">
        <f t="shared" si="43"/>
        <v>0.46799999999999997</v>
      </c>
      <c r="AK121" s="38">
        <f t="shared" si="44"/>
        <v>2.3946697591365178E-3</v>
      </c>
      <c r="AL121" s="2">
        <v>11.7</v>
      </c>
      <c r="AM121" s="2">
        <v>28.01</v>
      </c>
      <c r="AN121" s="2">
        <v>11.7</v>
      </c>
      <c r="AO121" s="2">
        <v>27.04</v>
      </c>
      <c r="AP121" s="2">
        <v>11.7</v>
      </c>
      <c r="AQ121" s="2">
        <v>24.23</v>
      </c>
      <c r="AR121" s="1">
        <f t="shared" si="45"/>
        <v>11.699999999999998</v>
      </c>
      <c r="AS121" s="4">
        <f t="shared" si="46"/>
        <v>26.426666666666666</v>
      </c>
      <c r="AT121" s="4">
        <f t="shared" si="47"/>
        <v>19.634954084936208</v>
      </c>
      <c r="AU121" s="38">
        <f t="shared" si="48"/>
        <v>1.3458990814213825</v>
      </c>
      <c r="AV121" s="38">
        <f t="shared" si="49"/>
        <v>0.46799999999999992</v>
      </c>
      <c r="AW121" s="38">
        <f t="shared" si="50"/>
        <v>2.8758527380798775E-3</v>
      </c>
    </row>
    <row r="122" spans="2:49" x14ac:dyDescent="0.25">
      <c r="B122" s="2">
        <v>11.8</v>
      </c>
      <c r="C122" s="2">
        <v>18.39</v>
      </c>
      <c r="D122" s="2">
        <v>11.8</v>
      </c>
      <c r="E122" s="2">
        <v>13.31</v>
      </c>
      <c r="F122" s="2">
        <v>11.8</v>
      </c>
      <c r="G122" s="2">
        <v>19.2</v>
      </c>
      <c r="H122" s="1">
        <f t="shared" si="30"/>
        <v>11.800000000000002</v>
      </c>
      <c r="I122" s="4">
        <f t="shared" si="31"/>
        <v>16.966666666666669</v>
      </c>
      <c r="J122" s="4">
        <f t="shared" si="32"/>
        <v>19.634954084936208</v>
      </c>
      <c r="K122" s="38">
        <f t="shared" si="33"/>
        <v>0.86410523769359715</v>
      </c>
      <c r="L122" s="38">
        <f t="shared" si="27"/>
        <v>0.47200000000000009</v>
      </c>
      <c r="M122" s="41">
        <f t="shared" si="34"/>
        <v>1.8307314357915191E-3</v>
      </c>
      <c r="N122" s="2">
        <v>11.8</v>
      </c>
      <c r="O122" s="2">
        <v>28.1</v>
      </c>
      <c r="P122" s="2">
        <v>11.8</v>
      </c>
      <c r="Q122" s="2">
        <v>2.62</v>
      </c>
      <c r="R122" s="2">
        <v>11.8</v>
      </c>
      <c r="S122" s="2">
        <v>12.6</v>
      </c>
      <c r="T122" s="8">
        <f t="shared" si="28"/>
        <v>11.800000000000002</v>
      </c>
      <c r="U122" s="5">
        <f t="shared" si="29"/>
        <v>14.44</v>
      </c>
      <c r="V122" s="4">
        <f t="shared" si="35"/>
        <v>19.634954084936208</v>
      </c>
      <c r="W122" s="38">
        <f t="shared" si="36"/>
        <v>0.73542316103902994</v>
      </c>
      <c r="X122" s="1">
        <f t="shared" si="37"/>
        <v>0.47200000000000009</v>
      </c>
      <c r="Y122" s="38">
        <f t="shared" si="38"/>
        <v>1.5580999174555719E-3</v>
      </c>
      <c r="Z122" s="2">
        <v>11.8</v>
      </c>
      <c r="AA122" s="2">
        <v>20.16</v>
      </c>
      <c r="AB122" s="2">
        <v>11.8</v>
      </c>
      <c r="AC122" s="2">
        <v>23.45</v>
      </c>
      <c r="AF122" s="1">
        <f t="shared" si="39"/>
        <v>11.8</v>
      </c>
      <c r="AG122" s="4">
        <f t="shared" si="40"/>
        <v>21.805</v>
      </c>
      <c r="AH122" s="4">
        <f t="shared" si="41"/>
        <v>19.634954084936208</v>
      </c>
      <c r="AI122" s="38">
        <f t="shared" si="42"/>
        <v>1.1105195309180089</v>
      </c>
      <c r="AJ122" s="38">
        <f t="shared" si="43"/>
        <v>0.47200000000000003</v>
      </c>
      <c r="AK122" s="38">
        <f t="shared" si="44"/>
        <v>2.3527956163517136E-3</v>
      </c>
      <c r="AL122" s="2">
        <v>11.8</v>
      </c>
      <c r="AM122" s="2">
        <v>26.67</v>
      </c>
      <c r="AN122" s="2">
        <v>11.8</v>
      </c>
      <c r="AO122" s="2">
        <v>26.88</v>
      </c>
      <c r="AP122" s="2">
        <v>11.8</v>
      </c>
      <c r="AQ122" s="2">
        <v>24.35</v>
      </c>
      <c r="AR122" s="1">
        <f t="shared" si="45"/>
        <v>11.800000000000002</v>
      </c>
      <c r="AS122" s="4">
        <f t="shared" si="46"/>
        <v>25.966666666666669</v>
      </c>
      <c r="AT122" s="4">
        <f t="shared" si="47"/>
        <v>19.634954084936208</v>
      </c>
      <c r="AU122" s="38">
        <f t="shared" si="48"/>
        <v>1.3224714737982557</v>
      </c>
      <c r="AV122" s="38">
        <f t="shared" si="49"/>
        <v>0.47200000000000009</v>
      </c>
      <c r="AW122" s="38">
        <f t="shared" si="50"/>
        <v>2.8018463427929145E-3</v>
      </c>
    </row>
    <row r="123" spans="2:49" x14ac:dyDescent="0.25">
      <c r="B123" s="2">
        <v>11.9</v>
      </c>
      <c r="C123" s="2">
        <v>17.89</v>
      </c>
      <c r="D123" s="2">
        <v>11.9</v>
      </c>
      <c r="E123" s="2">
        <v>13.87</v>
      </c>
      <c r="F123" s="2">
        <v>11.9</v>
      </c>
      <c r="G123" s="2">
        <v>20.350000000000001</v>
      </c>
      <c r="H123" s="1">
        <f t="shared" si="30"/>
        <v>11.9</v>
      </c>
      <c r="I123" s="4">
        <f t="shared" si="31"/>
        <v>17.37</v>
      </c>
      <c r="J123" s="4">
        <f t="shared" si="32"/>
        <v>19.634954084936208</v>
      </c>
      <c r="K123" s="38">
        <f t="shared" si="33"/>
        <v>0.88464683568199109</v>
      </c>
      <c r="L123" s="38">
        <f t="shared" si="27"/>
        <v>0.47600000000000003</v>
      </c>
      <c r="M123" s="41">
        <f t="shared" si="34"/>
        <v>1.858501755634435E-3</v>
      </c>
      <c r="N123" s="2">
        <v>11.9</v>
      </c>
      <c r="O123" s="2">
        <v>26.54</v>
      </c>
      <c r="P123" s="2">
        <v>11.9</v>
      </c>
      <c r="Q123" s="2">
        <v>1.58</v>
      </c>
      <c r="R123" s="2">
        <v>11.9</v>
      </c>
      <c r="S123" s="2">
        <v>13.65</v>
      </c>
      <c r="T123" s="8">
        <f t="shared" si="28"/>
        <v>11.9</v>
      </c>
      <c r="U123" s="5">
        <f t="shared" si="29"/>
        <v>13.923333333333332</v>
      </c>
      <c r="V123" s="4">
        <f t="shared" si="35"/>
        <v>19.634954084936208</v>
      </c>
      <c r="W123" s="38">
        <f t="shared" si="36"/>
        <v>0.70910954378116986</v>
      </c>
      <c r="X123" s="1">
        <f t="shared" si="37"/>
        <v>0.47600000000000003</v>
      </c>
      <c r="Y123" s="38">
        <f t="shared" si="38"/>
        <v>1.489725932313382E-3</v>
      </c>
      <c r="Z123" s="2">
        <v>11.9</v>
      </c>
      <c r="AA123" s="2">
        <v>18.5</v>
      </c>
      <c r="AB123" s="2">
        <v>11.9</v>
      </c>
      <c r="AC123" s="2">
        <v>25.03</v>
      </c>
      <c r="AF123" s="1">
        <f t="shared" si="39"/>
        <v>11.9</v>
      </c>
      <c r="AG123" s="4">
        <f t="shared" si="40"/>
        <v>21.765000000000001</v>
      </c>
      <c r="AH123" s="4">
        <f t="shared" si="41"/>
        <v>19.634954084936208</v>
      </c>
      <c r="AI123" s="38">
        <f t="shared" si="42"/>
        <v>1.1084823476464327</v>
      </c>
      <c r="AJ123" s="38">
        <f t="shared" si="43"/>
        <v>0.47600000000000003</v>
      </c>
      <c r="AK123" s="38">
        <f t="shared" si="44"/>
        <v>2.3287444278286399E-3</v>
      </c>
      <c r="AL123" s="2">
        <v>11.9</v>
      </c>
      <c r="AM123" s="2">
        <v>26.98</v>
      </c>
      <c r="AN123" s="2">
        <v>11.9</v>
      </c>
      <c r="AO123" s="2">
        <v>26.04</v>
      </c>
      <c r="AP123" s="2">
        <v>11.9</v>
      </c>
      <c r="AQ123" s="2">
        <v>25.37</v>
      </c>
      <c r="AR123" s="1">
        <f t="shared" si="45"/>
        <v>11.9</v>
      </c>
      <c r="AS123" s="4">
        <f t="shared" si="46"/>
        <v>26.13</v>
      </c>
      <c r="AT123" s="4">
        <f t="shared" si="47"/>
        <v>19.634954084936208</v>
      </c>
      <c r="AU123" s="38">
        <f t="shared" si="48"/>
        <v>1.3307899721571921</v>
      </c>
      <c r="AV123" s="38">
        <f t="shared" si="49"/>
        <v>0.47600000000000003</v>
      </c>
      <c r="AW123" s="38">
        <f t="shared" si="50"/>
        <v>2.7957772524310758E-3</v>
      </c>
    </row>
    <row r="124" spans="2:49" x14ac:dyDescent="0.25">
      <c r="B124" s="2">
        <v>12</v>
      </c>
      <c r="C124" s="2">
        <v>19.36</v>
      </c>
      <c r="D124" s="2">
        <v>12</v>
      </c>
      <c r="E124" s="2">
        <v>15.04</v>
      </c>
      <c r="F124" s="2">
        <v>12</v>
      </c>
      <c r="G124" s="2">
        <v>22.13</v>
      </c>
      <c r="H124" s="1">
        <f t="shared" si="30"/>
        <v>12</v>
      </c>
      <c r="I124" s="4">
        <f t="shared" si="31"/>
        <v>18.843333333333334</v>
      </c>
      <c r="J124" s="4">
        <f t="shared" si="32"/>
        <v>19.634954084936208</v>
      </c>
      <c r="K124" s="38">
        <f t="shared" si="33"/>
        <v>0.95968308618504994</v>
      </c>
      <c r="L124" s="38">
        <f t="shared" si="27"/>
        <v>0.48</v>
      </c>
      <c r="M124" s="41">
        <f t="shared" si="34"/>
        <v>1.999339762885521E-3</v>
      </c>
      <c r="N124" s="2">
        <v>12</v>
      </c>
      <c r="O124" s="2">
        <v>25.61</v>
      </c>
      <c r="P124" s="2">
        <v>12</v>
      </c>
      <c r="Q124" s="2">
        <v>3.09</v>
      </c>
      <c r="R124" s="2">
        <v>12</v>
      </c>
      <c r="S124" s="2">
        <v>9.66</v>
      </c>
      <c r="T124" s="8">
        <f t="shared" si="28"/>
        <v>12</v>
      </c>
      <c r="U124" s="5">
        <f t="shared" si="29"/>
        <v>12.786666666666667</v>
      </c>
      <c r="V124" s="4">
        <f t="shared" si="35"/>
        <v>19.634954084936208</v>
      </c>
      <c r="W124" s="38">
        <f t="shared" si="36"/>
        <v>0.65121958581387784</v>
      </c>
      <c r="X124" s="1">
        <f t="shared" si="37"/>
        <v>0.48</v>
      </c>
      <c r="Y124" s="38">
        <f t="shared" si="38"/>
        <v>1.3567074704455789E-3</v>
      </c>
      <c r="Z124" s="2">
        <v>12</v>
      </c>
      <c r="AA124" s="2">
        <v>21.35</v>
      </c>
      <c r="AB124" s="2">
        <v>12</v>
      </c>
      <c r="AC124" s="2">
        <v>26.15</v>
      </c>
      <c r="AF124" s="1">
        <f t="shared" si="39"/>
        <v>12</v>
      </c>
      <c r="AG124" s="4">
        <f t="shared" si="40"/>
        <v>23.75</v>
      </c>
      <c r="AH124" s="4">
        <f t="shared" si="41"/>
        <v>19.634954084936208</v>
      </c>
      <c r="AI124" s="38">
        <f t="shared" si="42"/>
        <v>1.2095775674984046</v>
      </c>
      <c r="AJ124" s="38">
        <f t="shared" si="43"/>
        <v>0.48</v>
      </c>
      <c r="AK124" s="38">
        <f t="shared" si="44"/>
        <v>2.5199532656216767E-3</v>
      </c>
      <c r="AL124" s="2">
        <v>12</v>
      </c>
      <c r="AM124" s="2">
        <v>26.1</v>
      </c>
      <c r="AN124" s="2">
        <v>12</v>
      </c>
      <c r="AO124" s="2">
        <v>25.9</v>
      </c>
      <c r="AP124" s="2">
        <v>12</v>
      </c>
      <c r="AQ124" s="2">
        <v>27.85</v>
      </c>
      <c r="AR124" s="1">
        <f t="shared" si="45"/>
        <v>12</v>
      </c>
      <c r="AS124" s="4">
        <f t="shared" si="46"/>
        <v>26.616666666666664</v>
      </c>
      <c r="AT124" s="4">
        <f t="shared" si="47"/>
        <v>19.634954084936208</v>
      </c>
      <c r="AU124" s="38">
        <f t="shared" si="48"/>
        <v>1.3555757019613697</v>
      </c>
      <c r="AV124" s="38">
        <f t="shared" si="49"/>
        <v>0.48</v>
      </c>
      <c r="AW124" s="38">
        <f t="shared" si="50"/>
        <v>2.8241160457528535E-3</v>
      </c>
    </row>
    <row r="125" spans="2:49" x14ac:dyDescent="0.25">
      <c r="B125" s="2">
        <v>12.1</v>
      </c>
      <c r="C125" s="2">
        <v>19.13</v>
      </c>
      <c r="D125" s="2">
        <v>12.1</v>
      </c>
      <c r="E125" s="2">
        <v>15.74</v>
      </c>
      <c r="F125" s="2">
        <v>12.1</v>
      </c>
      <c r="G125" s="2">
        <v>21.64</v>
      </c>
      <c r="H125" s="1">
        <f t="shared" si="30"/>
        <v>12.1</v>
      </c>
      <c r="I125" s="4">
        <f t="shared" si="31"/>
        <v>18.836666666666666</v>
      </c>
      <c r="J125" s="4">
        <f t="shared" si="32"/>
        <v>19.634954084936208</v>
      </c>
      <c r="K125" s="38">
        <f t="shared" si="33"/>
        <v>0.95934355563978724</v>
      </c>
      <c r="L125" s="38">
        <f t="shared" si="27"/>
        <v>0.48399999999999999</v>
      </c>
      <c r="M125" s="41">
        <f t="shared" si="34"/>
        <v>1.9821147843797258E-3</v>
      </c>
      <c r="N125" s="2">
        <v>12.1</v>
      </c>
      <c r="O125" s="2">
        <v>26.07</v>
      </c>
      <c r="P125" s="2">
        <v>12.1</v>
      </c>
      <c r="Q125" s="2">
        <v>4.1100000000000003</v>
      </c>
      <c r="R125" s="2">
        <v>12.1</v>
      </c>
      <c r="S125" s="2">
        <v>6.12</v>
      </c>
      <c r="T125" s="8">
        <f t="shared" si="28"/>
        <v>12.1</v>
      </c>
      <c r="U125" s="5">
        <f t="shared" si="29"/>
        <v>12.1</v>
      </c>
      <c r="V125" s="4">
        <f t="shared" si="35"/>
        <v>19.634954084936208</v>
      </c>
      <c r="W125" s="38">
        <f t="shared" si="36"/>
        <v>0.61624793965181868</v>
      </c>
      <c r="X125" s="1">
        <f t="shared" si="37"/>
        <v>0.48399999999999999</v>
      </c>
      <c r="Y125" s="38">
        <f t="shared" si="38"/>
        <v>1.2732395447351626E-3</v>
      </c>
      <c r="Z125" s="2">
        <v>12.1</v>
      </c>
      <c r="AA125" s="2">
        <v>21.84</v>
      </c>
      <c r="AB125" s="2">
        <v>12.1</v>
      </c>
      <c r="AC125" s="2">
        <v>26.23</v>
      </c>
      <c r="AF125" s="1">
        <f t="shared" si="39"/>
        <v>12.1</v>
      </c>
      <c r="AG125" s="4">
        <f t="shared" si="40"/>
        <v>24.035</v>
      </c>
      <c r="AH125" s="4">
        <f t="shared" si="41"/>
        <v>19.634954084936208</v>
      </c>
      <c r="AI125" s="38">
        <f t="shared" si="42"/>
        <v>1.2240924983083854</v>
      </c>
      <c r="AJ125" s="38">
        <f t="shared" si="43"/>
        <v>0.48399999999999999</v>
      </c>
      <c r="AK125" s="38">
        <f t="shared" si="44"/>
        <v>2.5291167320421189E-3</v>
      </c>
      <c r="AL125" s="2">
        <v>12.1</v>
      </c>
      <c r="AM125" s="2">
        <v>25.84</v>
      </c>
      <c r="AN125" s="2">
        <v>12.1</v>
      </c>
      <c r="AO125" s="2">
        <v>25.28</v>
      </c>
      <c r="AP125" s="2">
        <v>12.1</v>
      </c>
      <c r="AQ125" s="2">
        <v>29.88</v>
      </c>
      <c r="AR125" s="1">
        <f t="shared" si="45"/>
        <v>12.1</v>
      </c>
      <c r="AS125" s="4">
        <f t="shared" si="46"/>
        <v>27</v>
      </c>
      <c r="AT125" s="4">
        <f t="shared" si="47"/>
        <v>19.634954084936208</v>
      </c>
      <c r="AU125" s="38">
        <f t="shared" si="48"/>
        <v>1.3750987083139756</v>
      </c>
      <c r="AV125" s="38">
        <f t="shared" si="49"/>
        <v>0.48399999999999999</v>
      </c>
      <c r="AW125" s="38">
        <f t="shared" si="50"/>
        <v>2.8411130337065611E-3</v>
      </c>
    </row>
    <row r="126" spans="2:49" x14ac:dyDescent="0.25">
      <c r="B126" s="2">
        <v>12.2</v>
      </c>
      <c r="C126" s="2">
        <v>20.61</v>
      </c>
      <c r="D126" s="2">
        <v>12.2</v>
      </c>
      <c r="E126" s="2">
        <v>16.59</v>
      </c>
      <c r="F126" s="2">
        <v>12.2</v>
      </c>
      <c r="G126" s="2">
        <v>20.72</v>
      </c>
      <c r="H126" s="1">
        <f t="shared" si="30"/>
        <v>12.199999999999998</v>
      </c>
      <c r="I126" s="4">
        <f t="shared" si="31"/>
        <v>19.306666666666668</v>
      </c>
      <c r="J126" s="4">
        <f t="shared" si="32"/>
        <v>19.634954084936208</v>
      </c>
      <c r="K126" s="38">
        <f t="shared" si="33"/>
        <v>0.98328045908080841</v>
      </c>
      <c r="L126" s="38">
        <f t="shared" si="27"/>
        <v>0.48799999999999988</v>
      </c>
      <c r="M126" s="41">
        <f t="shared" si="34"/>
        <v>2.0149189735262476E-3</v>
      </c>
      <c r="N126" s="2">
        <v>12.2</v>
      </c>
      <c r="O126" s="2">
        <v>25.07</v>
      </c>
      <c r="P126" s="2">
        <v>12.2</v>
      </c>
      <c r="Q126" s="2">
        <v>3.65</v>
      </c>
      <c r="R126" s="2">
        <v>12.2</v>
      </c>
      <c r="S126" s="2">
        <v>2.59</v>
      </c>
      <c r="T126" s="8">
        <f t="shared" si="28"/>
        <v>12.199999999999998</v>
      </c>
      <c r="U126" s="5">
        <f t="shared" si="29"/>
        <v>10.436666666666666</v>
      </c>
      <c r="V126" s="4">
        <f t="shared" si="35"/>
        <v>19.634954084936208</v>
      </c>
      <c r="W126" s="38">
        <f t="shared" si="36"/>
        <v>0.53153506860877253</v>
      </c>
      <c r="X126" s="1">
        <f t="shared" si="37"/>
        <v>0.48799999999999988</v>
      </c>
      <c r="Y126" s="38">
        <f t="shared" si="38"/>
        <v>1.0892112061655177E-3</v>
      </c>
      <c r="Z126" s="2">
        <v>12.2</v>
      </c>
      <c r="AA126" s="2">
        <v>23.32</v>
      </c>
      <c r="AB126" s="2">
        <v>12.2</v>
      </c>
      <c r="AC126" s="2">
        <v>25.57</v>
      </c>
      <c r="AF126" s="1">
        <f t="shared" si="39"/>
        <v>12.2</v>
      </c>
      <c r="AG126" s="4">
        <f t="shared" si="40"/>
        <v>24.445</v>
      </c>
      <c r="AH126" s="4">
        <f t="shared" si="41"/>
        <v>19.634954084936208</v>
      </c>
      <c r="AI126" s="38">
        <f t="shared" si="42"/>
        <v>1.2449736268420422</v>
      </c>
      <c r="AJ126" s="38">
        <f t="shared" si="43"/>
        <v>0.48799999999999999</v>
      </c>
      <c r="AK126" s="38">
        <f t="shared" si="44"/>
        <v>2.5511754648402502E-3</v>
      </c>
      <c r="AL126" s="2">
        <v>12.2</v>
      </c>
      <c r="AM126" s="2">
        <v>26.32</v>
      </c>
      <c r="AN126" s="2">
        <v>12.2</v>
      </c>
      <c r="AO126" s="2">
        <v>24.72</v>
      </c>
      <c r="AP126" s="2">
        <v>12.2</v>
      </c>
      <c r="AQ126" s="2">
        <v>31.84</v>
      </c>
      <c r="AR126" s="1">
        <f t="shared" si="45"/>
        <v>12.199999999999998</v>
      </c>
      <c r="AS126" s="4">
        <f t="shared" si="46"/>
        <v>27.626666666666665</v>
      </c>
      <c r="AT126" s="4">
        <f t="shared" si="47"/>
        <v>19.634954084936208</v>
      </c>
      <c r="AU126" s="38">
        <f t="shared" si="48"/>
        <v>1.4070145795686704</v>
      </c>
      <c r="AV126" s="38">
        <f t="shared" si="49"/>
        <v>0.48799999999999988</v>
      </c>
      <c r="AW126" s="38">
        <f t="shared" si="50"/>
        <v>2.8832265974767846E-3</v>
      </c>
    </row>
    <row r="127" spans="2:49" x14ac:dyDescent="0.25">
      <c r="B127" s="2">
        <v>12.3</v>
      </c>
      <c r="C127" s="2">
        <v>19.98</v>
      </c>
      <c r="D127" s="2">
        <v>12.3</v>
      </c>
      <c r="E127" s="2">
        <v>15.93</v>
      </c>
      <c r="F127" s="2">
        <v>12.3</v>
      </c>
      <c r="G127" s="2">
        <v>19.79</v>
      </c>
      <c r="H127" s="1">
        <f t="shared" si="30"/>
        <v>12.300000000000002</v>
      </c>
      <c r="I127" s="4">
        <f t="shared" si="31"/>
        <v>18.566666666666666</v>
      </c>
      <c r="J127" s="4">
        <f t="shared" si="32"/>
        <v>19.634954084936208</v>
      </c>
      <c r="K127" s="38">
        <f t="shared" si="33"/>
        <v>0.94559256855664742</v>
      </c>
      <c r="L127" s="38">
        <f t="shared" si="27"/>
        <v>0.4920000000000001</v>
      </c>
      <c r="M127" s="41">
        <f t="shared" si="34"/>
        <v>1.9219361149525351E-3</v>
      </c>
      <c r="N127" s="2">
        <v>12.3</v>
      </c>
      <c r="O127" s="2">
        <v>25.77</v>
      </c>
      <c r="P127" s="2">
        <v>12.3</v>
      </c>
      <c r="Q127" s="2">
        <v>3.67</v>
      </c>
      <c r="R127" s="2">
        <v>12.3</v>
      </c>
      <c r="S127" s="2">
        <v>-2.59</v>
      </c>
      <c r="T127" s="8">
        <f t="shared" si="28"/>
        <v>12.300000000000002</v>
      </c>
      <c r="U127" s="5">
        <f t="shared" si="29"/>
        <v>8.9499999999999993</v>
      </c>
      <c r="V127" s="4">
        <f t="shared" si="35"/>
        <v>19.634954084936208</v>
      </c>
      <c r="W127" s="38">
        <f t="shared" si="36"/>
        <v>0.45581975701518818</v>
      </c>
      <c r="X127" s="1">
        <f t="shared" si="37"/>
        <v>0.4920000000000001</v>
      </c>
      <c r="Y127" s="38">
        <f t="shared" si="38"/>
        <v>9.2646292076257737E-4</v>
      </c>
      <c r="Z127" s="2">
        <v>12.3</v>
      </c>
      <c r="AA127" s="2">
        <v>23.27</v>
      </c>
      <c r="AB127" s="2">
        <v>12.3</v>
      </c>
      <c r="AC127" s="2">
        <v>25.22</v>
      </c>
      <c r="AF127" s="1">
        <f t="shared" si="39"/>
        <v>12.3</v>
      </c>
      <c r="AG127" s="4">
        <f t="shared" si="40"/>
        <v>24.244999999999997</v>
      </c>
      <c r="AH127" s="4">
        <f t="shared" si="41"/>
        <v>19.634954084936208</v>
      </c>
      <c r="AI127" s="38">
        <f t="shared" si="42"/>
        <v>1.2347877104841607</v>
      </c>
      <c r="AJ127" s="38">
        <f t="shared" si="43"/>
        <v>0.49200000000000005</v>
      </c>
      <c r="AK127" s="38">
        <f t="shared" si="44"/>
        <v>2.5097311188702451E-3</v>
      </c>
      <c r="AL127" s="2">
        <v>12.3</v>
      </c>
      <c r="AM127" s="2">
        <v>26.87</v>
      </c>
      <c r="AN127" s="2">
        <v>12.3</v>
      </c>
      <c r="AO127" s="2">
        <v>24.72</v>
      </c>
      <c r="AP127" s="2">
        <v>12.3</v>
      </c>
      <c r="AQ127" s="2">
        <v>32.380000000000003</v>
      </c>
      <c r="AR127" s="1">
        <f t="shared" si="45"/>
        <v>12.300000000000002</v>
      </c>
      <c r="AS127" s="4">
        <f t="shared" si="46"/>
        <v>27.99</v>
      </c>
      <c r="AT127" s="4">
        <f t="shared" si="47"/>
        <v>19.634954084936208</v>
      </c>
      <c r="AU127" s="38">
        <f t="shared" si="48"/>
        <v>1.425518994285488</v>
      </c>
      <c r="AV127" s="38">
        <f t="shared" si="49"/>
        <v>0.4920000000000001</v>
      </c>
      <c r="AW127" s="38">
        <f t="shared" si="50"/>
        <v>2.8973963298485526E-3</v>
      </c>
    </row>
    <row r="128" spans="2:49" x14ac:dyDescent="0.25">
      <c r="B128" s="2">
        <v>12.4</v>
      </c>
      <c r="C128" s="2">
        <v>19.66</v>
      </c>
      <c r="D128" s="2">
        <v>12.4</v>
      </c>
      <c r="E128" s="2">
        <v>16.899999999999999</v>
      </c>
      <c r="F128" s="2">
        <v>12.4</v>
      </c>
      <c r="G128" s="2">
        <v>19.649999999999999</v>
      </c>
      <c r="H128" s="1">
        <f t="shared" si="30"/>
        <v>12.4</v>
      </c>
      <c r="I128" s="4">
        <f t="shared" si="31"/>
        <v>18.736666666666668</v>
      </c>
      <c r="J128" s="4">
        <f t="shared" si="32"/>
        <v>19.634954084936208</v>
      </c>
      <c r="K128" s="38">
        <f t="shared" si="33"/>
        <v>0.95425059746084662</v>
      </c>
      <c r="L128" s="38">
        <f t="shared" si="27"/>
        <v>0.496</v>
      </c>
      <c r="M128" s="41">
        <f t="shared" si="34"/>
        <v>1.9238923335904168E-3</v>
      </c>
      <c r="N128" s="2">
        <v>12.4</v>
      </c>
      <c r="O128" s="2">
        <v>26.75</v>
      </c>
      <c r="P128" s="2">
        <v>12.4</v>
      </c>
      <c r="Q128" s="2">
        <v>3.67</v>
      </c>
      <c r="R128" s="2">
        <v>12.4</v>
      </c>
      <c r="S128" s="2">
        <v>-3.55</v>
      </c>
      <c r="T128" s="8">
        <f t="shared" si="28"/>
        <v>12.4</v>
      </c>
      <c r="U128" s="5">
        <f t="shared" si="29"/>
        <v>8.956666666666667</v>
      </c>
      <c r="V128" s="4">
        <f t="shared" si="35"/>
        <v>19.634954084936208</v>
      </c>
      <c r="W128" s="38">
        <f t="shared" si="36"/>
        <v>0.45615928756045099</v>
      </c>
      <c r="X128" s="1">
        <f t="shared" si="37"/>
        <v>0.496</v>
      </c>
      <c r="Y128" s="38">
        <f t="shared" si="38"/>
        <v>9.1967598298478028E-4</v>
      </c>
      <c r="Z128" s="2">
        <v>12.4</v>
      </c>
      <c r="AA128" s="2">
        <v>22.78</v>
      </c>
      <c r="AB128" s="2">
        <v>12.4</v>
      </c>
      <c r="AC128" s="2">
        <v>25.23</v>
      </c>
      <c r="AF128" s="1">
        <f t="shared" si="39"/>
        <v>12.4</v>
      </c>
      <c r="AG128" s="4">
        <f t="shared" si="40"/>
        <v>24.005000000000003</v>
      </c>
      <c r="AH128" s="4">
        <f t="shared" si="41"/>
        <v>19.634954084936208</v>
      </c>
      <c r="AI128" s="38">
        <f t="shared" si="42"/>
        <v>1.2225646108547032</v>
      </c>
      <c r="AJ128" s="38">
        <f t="shared" si="43"/>
        <v>0.496</v>
      </c>
      <c r="AK128" s="38">
        <f t="shared" si="44"/>
        <v>2.4648480057554499E-3</v>
      </c>
      <c r="AL128" s="2">
        <v>12.4</v>
      </c>
      <c r="AM128" s="2">
        <v>27.18</v>
      </c>
      <c r="AN128" s="2">
        <v>12.4</v>
      </c>
      <c r="AO128" s="2">
        <v>26.63</v>
      </c>
      <c r="AP128" s="2">
        <v>12.4</v>
      </c>
      <c r="AQ128" s="2">
        <v>32.76</v>
      </c>
      <c r="AR128" s="1">
        <f t="shared" si="45"/>
        <v>12.4</v>
      </c>
      <c r="AS128" s="4">
        <f t="shared" si="46"/>
        <v>28.856666666666666</v>
      </c>
      <c r="AT128" s="4">
        <f t="shared" si="47"/>
        <v>19.634954084936208</v>
      </c>
      <c r="AU128" s="38">
        <f t="shared" si="48"/>
        <v>1.4696579651696404</v>
      </c>
      <c r="AV128" s="38">
        <f t="shared" si="49"/>
        <v>0.496</v>
      </c>
      <c r="AW128" s="38">
        <f t="shared" si="50"/>
        <v>2.9630200910678237E-3</v>
      </c>
    </row>
    <row r="129" spans="2:49" x14ac:dyDescent="0.25">
      <c r="B129" s="2">
        <v>12.5</v>
      </c>
      <c r="C129" s="2">
        <v>19.13</v>
      </c>
      <c r="D129" s="2">
        <v>12.5</v>
      </c>
      <c r="E129" s="2">
        <v>16.62</v>
      </c>
      <c r="F129" s="2">
        <v>12.5</v>
      </c>
      <c r="G129" s="2">
        <v>20.12</v>
      </c>
      <c r="H129" s="1">
        <f t="shared" si="30"/>
        <v>12.5</v>
      </c>
      <c r="I129" s="4">
        <f t="shared" si="31"/>
        <v>18.623333333333335</v>
      </c>
      <c r="J129" s="4">
        <f t="shared" si="32"/>
        <v>19.634954084936208</v>
      </c>
      <c r="K129" s="38">
        <f t="shared" si="33"/>
        <v>0.94847857819138059</v>
      </c>
      <c r="L129" s="38">
        <f t="shared" si="27"/>
        <v>0.5</v>
      </c>
      <c r="M129" s="41">
        <f t="shared" si="34"/>
        <v>1.8969571563827612E-3</v>
      </c>
      <c r="N129" s="2">
        <v>12.5</v>
      </c>
      <c r="O129" s="2">
        <v>26.61</v>
      </c>
      <c r="P129" s="2">
        <v>12.5</v>
      </c>
      <c r="Q129" s="2">
        <v>3.81</v>
      </c>
      <c r="R129" s="2">
        <v>12.5</v>
      </c>
      <c r="S129" s="2">
        <v>-3.91</v>
      </c>
      <c r="T129" s="8">
        <f t="shared" si="28"/>
        <v>12.5</v>
      </c>
      <c r="U129" s="5">
        <f t="shared" si="29"/>
        <v>8.836666666666666</v>
      </c>
      <c r="V129" s="4">
        <f t="shared" si="35"/>
        <v>19.634954084936208</v>
      </c>
      <c r="W129" s="38">
        <f t="shared" si="36"/>
        <v>0.45004773774572215</v>
      </c>
      <c r="X129" s="1">
        <f t="shared" si="37"/>
        <v>0.5</v>
      </c>
      <c r="Y129" s="38">
        <f t="shared" si="38"/>
        <v>9.0009547549144435E-4</v>
      </c>
      <c r="Z129" s="2">
        <v>12.5</v>
      </c>
      <c r="AA129" s="2">
        <v>20.86</v>
      </c>
      <c r="AB129" s="2">
        <v>12.5</v>
      </c>
      <c r="AC129" s="2">
        <v>23.22</v>
      </c>
      <c r="AF129" s="1">
        <f t="shared" si="39"/>
        <v>12.5</v>
      </c>
      <c r="AG129" s="4">
        <f t="shared" si="40"/>
        <v>22.04</v>
      </c>
      <c r="AH129" s="4">
        <f t="shared" si="41"/>
        <v>19.634954084936208</v>
      </c>
      <c r="AI129" s="38">
        <f t="shared" si="42"/>
        <v>1.1224879826385195</v>
      </c>
      <c r="AJ129" s="38">
        <f t="shared" si="43"/>
        <v>0.5</v>
      </c>
      <c r="AK129" s="38">
        <f t="shared" si="44"/>
        <v>2.244975965277039E-3</v>
      </c>
      <c r="AL129" s="2">
        <v>12.5</v>
      </c>
      <c r="AM129" s="2">
        <v>25.02</v>
      </c>
      <c r="AN129" s="2">
        <v>12.5</v>
      </c>
      <c r="AO129" s="2">
        <v>29.76</v>
      </c>
      <c r="AP129" s="2">
        <v>12.5</v>
      </c>
      <c r="AQ129" s="2">
        <v>29.8</v>
      </c>
      <c r="AR129" s="1">
        <f t="shared" si="45"/>
        <v>12.5</v>
      </c>
      <c r="AS129" s="4">
        <f t="shared" si="46"/>
        <v>28.193333333333332</v>
      </c>
      <c r="AT129" s="4">
        <f t="shared" si="47"/>
        <v>19.634954084936208</v>
      </c>
      <c r="AU129" s="38">
        <f t="shared" si="48"/>
        <v>1.4358746759160006</v>
      </c>
      <c r="AV129" s="38">
        <f t="shared" si="49"/>
        <v>0.5</v>
      </c>
      <c r="AW129" s="38">
        <f t="shared" si="50"/>
        <v>2.8717493518320013E-3</v>
      </c>
    </row>
    <row r="130" spans="2:49" x14ac:dyDescent="0.25">
      <c r="B130" s="2">
        <v>12.6</v>
      </c>
      <c r="C130" s="2">
        <v>18.739999999999998</v>
      </c>
      <c r="D130" s="2">
        <v>12.6</v>
      </c>
      <c r="E130" s="2">
        <v>18.39</v>
      </c>
      <c r="F130" s="2">
        <v>12.6</v>
      </c>
      <c r="G130" s="2">
        <v>20.54</v>
      </c>
      <c r="H130" s="1">
        <f t="shared" si="30"/>
        <v>12.6</v>
      </c>
      <c r="I130" s="4">
        <f t="shared" si="31"/>
        <v>19.223333333333333</v>
      </c>
      <c r="J130" s="4">
        <f t="shared" si="32"/>
        <v>19.634954084936208</v>
      </c>
      <c r="K130" s="38">
        <f t="shared" si="33"/>
        <v>0.97903632726502443</v>
      </c>
      <c r="L130" s="38">
        <f t="shared" si="27"/>
        <v>0.504</v>
      </c>
      <c r="M130" s="41">
        <f t="shared" si="34"/>
        <v>1.9425323953671122E-3</v>
      </c>
      <c r="N130" s="2">
        <v>12.6</v>
      </c>
      <c r="O130" s="2">
        <v>26.94</v>
      </c>
      <c r="P130" s="2">
        <v>12.6</v>
      </c>
      <c r="Q130" s="2">
        <v>3.06</v>
      </c>
      <c r="R130" s="2">
        <v>12.6</v>
      </c>
      <c r="S130" s="2">
        <v>-2.99</v>
      </c>
      <c r="T130" s="8">
        <f t="shared" si="28"/>
        <v>12.6</v>
      </c>
      <c r="U130" s="5">
        <f t="shared" si="29"/>
        <v>9.0033333333333321</v>
      </c>
      <c r="V130" s="4">
        <f t="shared" si="35"/>
        <v>19.634954084936208</v>
      </c>
      <c r="W130" s="38">
        <f t="shared" si="36"/>
        <v>0.45853600137728984</v>
      </c>
      <c r="X130" s="1">
        <f t="shared" si="37"/>
        <v>0.504</v>
      </c>
      <c r="Y130" s="38">
        <f t="shared" si="38"/>
        <v>9.0979365352636876E-4</v>
      </c>
      <c r="Z130" s="2">
        <v>12.6</v>
      </c>
      <c r="AA130" s="2">
        <v>20.67</v>
      </c>
      <c r="AB130" s="2">
        <v>12.6</v>
      </c>
      <c r="AC130" s="2">
        <v>23.27</v>
      </c>
      <c r="AF130" s="1">
        <f t="shared" si="39"/>
        <v>12.6</v>
      </c>
      <c r="AG130" s="4">
        <f t="shared" si="40"/>
        <v>21.97</v>
      </c>
      <c r="AH130" s="4">
        <f t="shared" si="41"/>
        <v>19.634954084936208</v>
      </c>
      <c r="AI130" s="38">
        <f t="shared" si="42"/>
        <v>1.1189229119132609</v>
      </c>
      <c r="AJ130" s="38">
        <f t="shared" si="43"/>
        <v>0.504</v>
      </c>
      <c r="AK130" s="38">
        <f t="shared" si="44"/>
        <v>2.2200851426850414E-3</v>
      </c>
      <c r="AL130" s="2">
        <v>12.6</v>
      </c>
      <c r="AM130" s="2">
        <v>24.35</v>
      </c>
      <c r="AN130" s="2">
        <v>12.6</v>
      </c>
      <c r="AO130" s="2">
        <v>30.72</v>
      </c>
      <c r="AP130" s="2">
        <v>12.6</v>
      </c>
      <c r="AQ130" s="2">
        <v>27.63</v>
      </c>
      <c r="AR130" s="1">
        <f t="shared" si="45"/>
        <v>12.6</v>
      </c>
      <c r="AS130" s="4">
        <f t="shared" si="46"/>
        <v>27.566666666666666</v>
      </c>
      <c r="AT130" s="4">
        <f t="shared" si="47"/>
        <v>19.634954084936208</v>
      </c>
      <c r="AU130" s="38">
        <f t="shared" si="48"/>
        <v>1.4039588046613061</v>
      </c>
      <c r="AV130" s="38">
        <f t="shared" si="49"/>
        <v>0.504</v>
      </c>
      <c r="AW130" s="38">
        <f t="shared" si="50"/>
        <v>2.7856325489311632E-3</v>
      </c>
    </row>
    <row r="131" spans="2:49" x14ac:dyDescent="0.25">
      <c r="B131" s="2">
        <v>12.7</v>
      </c>
      <c r="C131" s="2">
        <v>17.57</v>
      </c>
      <c r="D131" s="2">
        <v>12.7</v>
      </c>
      <c r="E131" s="2">
        <v>21.73</v>
      </c>
      <c r="F131" s="2">
        <v>12.7</v>
      </c>
      <c r="G131" s="2">
        <v>21.28</v>
      </c>
      <c r="H131" s="1">
        <f t="shared" si="30"/>
        <v>12.699999999999998</v>
      </c>
      <c r="I131" s="4">
        <f t="shared" si="31"/>
        <v>20.193333333333332</v>
      </c>
      <c r="J131" s="4">
        <f t="shared" si="32"/>
        <v>19.634954084936208</v>
      </c>
      <c r="K131" s="38">
        <f t="shared" si="33"/>
        <v>1.0284380216007487</v>
      </c>
      <c r="L131" s="38">
        <f t="shared" si="27"/>
        <v>0.5079999999999999</v>
      </c>
      <c r="M131" s="41">
        <f t="shared" si="34"/>
        <v>2.0244842944896631E-3</v>
      </c>
      <c r="N131" s="2">
        <v>12.7</v>
      </c>
      <c r="O131" s="2">
        <v>28.37</v>
      </c>
      <c r="P131" s="2">
        <v>12.7</v>
      </c>
      <c r="Q131" s="2">
        <v>3.71</v>
      </c>
      <c r="R131" s="2">
        <v>12.7</v>
      </c>
      <c r="S131" s="2">
        <v>-2.78</v>
      </c>
      <c r="T131" s="8">
        <f t="shared" si="28"/>
        <v>12.699999999999998</v>
      </c>
      <c r="U131" s="5">
        <f t="shared" si="29"/>
        <v>9.7666666666666657</v>
      </c>
      <c r="V131" s="4">
        <f t="shared" si="35"/>
        <v>19.634954084936208</v>
      </c>
      <c r="W131" s="38">
        <f t="shared" si="36"/>
        <v>0.49741224880987017</v>
      </c>
      <c r="X131" s="1">
        <f t="shared" si="37"/>
        <v>0.5079999999999999</v>
      </c>
      <c r="Y131" s="38">
        <f t="shared" si="38"/>
        <v>9.7915797009816979E-4</v>
      </c>
      <c r="Z131" s="2">
        <v>12.7</v>
      </c>
      <c r="AA131" s="2">
        <v>20.51</v>
      </c>
      <c r="AB131" s="2">
        <v>12.7</v>
      </c>
      <c r="AC131" s="2">
        <v>24.47</v>
      </c>
      <c r="AF131" s="1">
        <f t="shared" si="39"/>
        <v>12.7</v>
      </c>
      <c r="AG131" s="4">
        <f t="shared" si="40"/>
        <v>22.490000000000002</v>
      </c>
      <c r="AH131" s="4">
        <f t="shared" si="41"/>
        <v>19.634954084936208</v>
      </c>
      <c r="AI131" s="38">
        <f t="shared" si="42"/>
        <v>1.1454062944437524</v>
      </c>
      <c r="AJ131" s="38">
        <f t="shared" si="43"/>
        <v>0.50800000000000001</v>
      </c>
      <c r="AK131" s="38">
        <f t="shared" si="44"/>
        <v>2.2547368000861269E-3</v>
      </c>
      <c r="AL131" s="2">
        <v>12.7</v>
      </c>
      <c r="AM131" s="2">
        <v>24.49</v>
      </c>
      <c r="AN131" s="2">
        <v>12.7</v>
      </c>
      <c r="AO131" s="2">
        <v>30.21</v>
      </c>
      <c r="AP131" s="2">
        <v>12.7</v>
      </c>
      <c r="AQ131" s="2">
        <v>26.28</v>
      </c>
      <c r="AR131" s="1">
        <f t="shared" si="45"/>
        <v>12.699999999999998</v>
      </c>
      <c r="AS131" s="4">
        <f t="shared" si="46"/>
        <v>26.993333333333336</v>
      </c>
      <c r="AT131" s="4">
        <f t="shared" si="47"/>
        <v>19.634954084936208</v>
      </c>
      <c r="AU131" s="38">
        <f t="shared" si="48"/>
        <v>1.3747591777687131</v>
      </c>
      <c r="AV131" s="38">
        <f t="shared" si="49"/>
        <v>0.5079999999999999</v>
      </c>
      <c r="AW131" s="38">
        <f t="shared" si="50"/>
        <v>2.7062188538754198E-3</v>
      </c>
    </row>
    <row r="132" spans="2:49" x14ac:dyDescent="0.25">
      <c r="B132" s="2">
        <v>12.8</v>
      </c>
      <c r="C132" s="2">
        <v>18.649999999999999</v>
      </c>
      <c r="D132" s="2">
        <v>12.8</v>
      </c>
      <c r="E132" s="2">
        <v>22.81</v>
      </c>
      <c r="F132" s="2">
        <v>12.8</v>
      </c>
      <c r="G132" s="2">
        <v>24.13</v>
      </c>
      <c r="H132" s="1">
        <f t="shared" si="30"/>
        <v>12.800000000000002</v>
      </c>
      <c r="I132" s="4">
        <f t="shared" si="31"/>
        <v>21.86333333333333</v>
      </c>
      <c r="J132" s="4">
        <f t="shared" si="32"/>
        <v>19.634954084936208</v>
      </c>
      <c r="K132" s="38">
        <f t="shared" si="33"/>
        <v>1.1134904231890574</v>
      </c>
      <c r="L132" s="38">
        <f t="shared" si="27"/>
        <v>0.51200000000000012</v>
      </c>
      <c r="M132" s="41">
        <f t="shared" si="34"/>
        <v>2.1747859827911274E-3</v>
      </c>
      <c r="N132" s="2">
        <v>12.8</v>
      </c>
      <c r="O132" s="2">
        <v>28.66</v>
      </c>
      <c r="P132" s="2">
        <v>12.8</v>
      </c>
      <c r="Q132" s="2">
        <v>3.43</v>
      </c>
      <c r="R132" s="2">
        <v>12.8</v>
      </c>
      <c r="S132" s="2">
        <v>-2.97</v>
      </c>
      <c r="T132" s="8">
        <f t="shared" si="28"/>
        <v>12.800000000000002</v>
      </c>
      <c r="U132" s="5">
        <f t="shared" si="29"/>
        <v>9.7066666666666688</v>
      </c>
      <c r="V132" s="4">
        <f t="shared" si="35"/>
        <v>19.634954084936208</v>
      </c>
      <c r="W132" s="38">
        <f t="shared" si="36"/>
        <v>0.49435647390250592</v>
      </c>
      <c r="X132" s="1">
        <f t="shared" si="37"/>
        <v>0.51200000000000012</v>
      </c>
      <c r="Y132" s="38">
        <f t="shared" si="38"/>
        <v>9.6553998809083166E-4</v>
      </c>
      <c r="Z132" s="2">
        <v>12.8</v>
      </c>
      <c r="AA132" s="2">
        <v>21.95</v>
      </c>
      <c r="AB132" s="2">
        <v>12.8</v>
      </c>
      <c r="AC132" s="2">
        <v>24.35</v>
      </c>
      <c r="AF132" s="1">
        <f t="shared" si="39"/>
        <v>12.8</v>
      </c>
      <c r="AG132" s="4">
        <f t="shared" si="40"/>
        <v>23.15</v>
      </c>
      <c r="AH132" s="4">
        <f t="shared" si="41"/>
        <v>19.634954084936208</v>
      </c>
      <c r="AI132" s="38">
        <f t="shared" si="42"/>
        <v>1.1790198184247607</v>
      </c>
      <c r="AJ132" s="38">
        <f t="shared" si="43"/>
        <v>0.51200000000000001</v>
      </c>
      <c r="AK132" s="38">
        <f t="shared" si="44"/>
        <v>2.3027730828608607E-3</v>
      </c>
      <c r="AL132" s="2">
        <v>12.8</v>
      </c>
      <c r="AM132" s="2">
        <v>25.18</v>
      </c>
      <c r="AN132" s="2">
        <v>12.8</v>
      </c>
      <c r="AO132" s="2">
        <v>32</v>
      </c>
      <c r="AP132" s="2">
        <v>12.8</v>
      </c>
      <c r="AQ132" s="2">
        <v>25.26</v>
      </c>
      <c r="AR132" s="1">
        <f t="shared" si="45"/>
        <v>12.800000000000002</v>
      </c>
      <c r="AS132" s="4">
        <f t="shared" si="46"/>
        <v>27.48</v>
      </c>
      <c r="AT132" s="4">
        <f t="shared" si="47"/>
        <v>19.634954084936208</v>
      </c>
      <c r="AU132" s="38">
        <f t="shared" si="48"/>
        <v>1.3995449075728907</v>
      </c>
      <c r="AV132" s="38">
        <f t="shared" si="49"/>
        <v>0.51200000000000012</v>
      </c>
      <c r="AW132" s="38">
        <f t="shared" si="50"/>
        <v>2.7334861476033014E-3</v>
      </c>
    </row>
    <row r="133" spans="2:49" x14ac:dyDescent="0.25">
      <c r="B133" s="2">
        <v>12.9</v>
      </c>
      <c r="C133" s="2">
        <v>18.48</v>
      </c>
      <c r="D133" s="2">
        <v>12.9</v>
      </c>
      <c r="E133" s="2">
        <v>22.62</v>
      </c>
      <c r="F133" s="2">
        <v>12.9</v>
      </c>
      <c r="G133" s="2">
        <v>24.11</v>
      </c>
      <c r="H133" s="1">
        <f t="shared" si="30"/>
        <v>12.9</v>
      </c>
      <c r="I133" s="4">
        <f t="shared" si="31"/>
        <v>21.736666666666668</v>
      </c>
      <c r="J133" s="4">
        <f t="shared" si="32"/>
        <v>19.634954084936208</v>
      </c>
      <c r="K133" s="38">
        <f t="shared" si="33"/>
        <v>1.1070393428290661</v>
      </c>
      <c r="L133" s="38">
        <f t="shared" ref="L133:L196" si="51">H133/25</f>
        <v>0.51600000000000001</v>
      </c>
      <c r="M133" s="41">
        <f t="shared" si="34"/>
        <v>2.145425083002066E-3</v>
      </c>
      <c r="N133" s="2">
        <v>12.9</v>
      </c>
      <c r="O133" s="2">
        <v>28.04</v>
      </c>
      <c r="P133" s="2">
        <v>12.9</v>
      </c>
      <c r="Q133" s="2">
        <v>4.5999999999999996</v>
      </c>
      <c r="R133" s="2">
        <v>12.9</v>
      </c>
      <c r="S133" s="2">
        <v>-3.66</v>
      </c>
      <c r="T133" s="8">
        <f t="shared" ref="T133:T196" si="52">AVERAGE(N133,P133,R133)</f>
        <v>12.9</v>
      </c>
      <c r="U133" s="5">
        <f t="shared" ref="U133:U196" si="53">(AVERAGE(O133,Q133,S133))</f>
        <v>9.66</v>
      </c>
      <c r="V133" s="4">
        <f t="shared" si="35"/>
        <v>19.634954084936208</v>
      </c>
      <c r="W133" s="38">
        <f t="shared" si="36"/>
        <v>0.49197976008566685</v>
      </c>
      <c r="X133" s="1">
        <f t="shared" si="37"/>
        <v>0.51600000000000001</v>
      </c>
      <c r="Y133" s="38">
        <f t="shared" si="38"/>
        <v>9.5344914745284267E-4</v>
      </c>
      <c r="Z133" s="2">
        <v>12.9</v>
      </c>
      <c r="AA133" s="2">
        <v>22.26</v>
      </c>
      <c r="AB133" s="2">
        <v>12.9</v>
      </c>
      <c r="AC133" s="2">
        <v>24.44</v>
      </c>
      <c r="AF133" s="1">
        <f t="shared" si="39"/>
        <v>12.9</v>
      </c>
      <c r="AG133" s="4">
        <f t="shared" si="40"/>
        <v>23.35</v>
      </c>
      <c r="AH133" s="4">
        <f t="shared" si="41"/>
        <v>19.634954084936208</v>
      </c>
      <c r="AI133" s="38">
        <f t="shared" si="42"/>
        <v>1.1892057347826419</v>
      </c>
      <c r="AJ133" s="38">
        <f t="shared" si="43"/>
        <v>0.51600000000000001</v>
      </c>
      <c r="AK133" s="38">
        <f t="shared" si="44"/>
        <v>2.3046622767105463E-3</v>
      </c>
      <c r="AL133" s="2">
        <v>12.9</v>
      </c>
      <c r="AM133" s="2">
        <v>24.33</v>
      </c>
      <c r="AN133" s="2">
        <v>12.9</v>
      </c>
      <c r="AO133" s="2">
        <v>32.9</v>
      </c>
      <c r="AP133" s="2">
        <v>12.9</v>
      </c>
      <c r="AQ133" s="2">
        <v>26.77</v>
      </c>
      <c r="AR133" s="1">
        <f t="shared" si="45"/>
        <v>12.9</v>
      </c>
      <c r="AS133" s="4">
        <f t="shared" si="46"/>
        <v>28</v>
      </c>
      <c r="AT133" s="4">
        <f t="shared" si="47"/>
        <v>19.634954084936208</v>
      </c>
      <c r="AU133" s="38">
        <f t="shared" si="48"/>
        <v>1.4260282901033823</v>
      </c>
      <c r="AV133" s="38">
        <f t="shared" si="49"/>
        <v>0.51600000000000001</v>
      </c>
      <c r="AW133" s="38">
        <f t="shared" si="50"/>
        <v>2.7636207172546169E-3</v>
      </c>
    </row>
    <row r="134" spans="2:49" x14ac:dyDescent="0.25">
      <c r="B134" s="2">
        <v>13</v>
      </c>
      <c r="C134" s="2">
        <v>18.309999999999999</v>
      </c>
      <c r="D134" s="2">
        <v>13</v>
      </c>
      <c r="E134" s="2">
        <v>22.88</v>
      </c>
      <c r="F134" s="2">
        <v>13</v>
      </c>
      <c r="G134" s="2">
        <v>23.4</v>
      </c>
      <c r="H134" s="1">
        <f t="shared" si="30"/>
        <v>13</v>
      </c>
      <c r="I134" s="4">
        <f t="shared" si="31"/>
        <v>21.53</v>
      </c>
      <c r="J134" s="4">
        <f t="shared" si="32"/>
        <v>19.634954084936208</v>
      </c>
      <c r="K134" s="38">
        <f t="shared" si="33"/>
        <v>1.0965138959259222</v>
      </c>
      <c r="L134" s="38">
        <f t="shared" si="51"/>
        <v>0.52</v>
      </c>
      <c r="M134" s="41">
        <f t="shared" si="34"/>
        <v>2.1086805690883116E-3</v>
      </c>
      <c r="N134" s="2">
        <v>13</v>
      </c>
      <c r="O134" s="2">
        <v>27.64</v>
      </c>
      <c r="P134" s="2">
        <v>13</v>
      </c>
      <c r="Q134" s="2">
        <v>5.37</v>
      </c>
      <c r="R134" s="2">
        <v>13</v>
      </c>
      <c r="S134" s="2">
        <v>-3.92</v>
      </c>
      <c r="T134" s="8">
        <f t="shared" si="52"/>
        <v>13</v>
      </c>
      <c r="U134" s="5">
        <f t="shared" si="53"/>
        <v>9.6966666666666654</v>
      </c>
      <c r="V134" s="4">
        <f t="shared" si="35"/>
        <v>19.634954084936208</v>
      </c>
      <c r="W134" s="38">
        <f t="shared" si="36"/>
        <v>0.4938471780846117</v>
      </c>
      <c r="X134" s="1">
        <f t="shared" si="37"/>
        <v>0.52</v>
      </c>
      <c r="Y134" s="38">
        <f t="shared" si="38"/>
        <v>9.4970611170117623E-4</v>
      </c>
      <c r="Z134" s="2">
        <v>13</v>
      </c>
      <c r="AA134" s="2">
        <v>24.55</v>
      </c>
      <c r="AB134" s="2">
        <v>13</v>
      </c>
      <c r="AC134" s="2">
        <v>24.94</v>
      </c>
      <c r="AF134" s="1">
        <f t="shared" si="39"/>
        <v>13</v>
      </c>
      <c r="AG134" s="4">
        <f t="shared" si="40"/>
        <v>24.745000000000001</v>
      </c>
      <c r="AH134" s="4">
        <f t="shared" si="41"/>
        <v>19.634954084936208</v>
      </c>
      <c r="AI134" s="38">
        <f t="shared" si="42"/>
        <v>1.2602525013788641</v>
      </c>
      <c r="AJ134" s="38">
        <f t="shared" si="43"/>
        <v>0.52</v>
      </c>
      <c r="AK134" s="38">
        <f t="shared" si="44"/>
        <v>2.4235625026516618E-3</v>
      </c>
      <c r="AL134" s="2">
        <v>13</v>
      </c>
      <c r="AM134" s="2">
        <v>24.23</v>
      </c>
      <c r="AN134" s="2">
        <v>13</v>
      </c>
      <c r="AO134" s="2">
        <v>31.76</v>
      </c>
      <c r="AP134" s="2">
        <v>13</v>
      </c>
      <c r="AQ134" s="2">
        <v>28.92</v>
      </c>
      <c r="AR134" s="1">
        <f t="shared" si="45"/>
        <v>13</v>
      </c>
      <c r="AS134" s="4">
        <f t="shared" si="46"/>
        <v>28.303333333333331</v>
      </c>
      <c r="AT134" s="4">
        <f t="shared" si="47"/>
        <v>19.634954084936208</v>
      </c>
      <c r="AU134" s="38">
        <f t="shared" si="48"/>
        <v>1.4414769299128354</v>
      </c>
      <c r="AV134" s="38">
        <f t="shared" si="49"/>
        <v>0.52</v>
      </c>
      <c r="AW134" s="38">
        <f t="shared" si="50"/>
        <v>2.7720710190631448E-3</v>
      </c>
    </row>
    <row r="135" spans="2:49" x14ac:dyDescent="0.25">
      <c r="B135" s="2">
        <v>13.1</v>
      </c>
      <c r="C135" s="2">
        <v>19.940000000000001</v>
      </c>
      <c r="D135" s="2">
        <v>13.1</v>
      </c>
      <c r="E135" s="2">
        <v>22.13</v>
      </c>
      <c r="F135" s="2">
        <v>13.1</v>
      </c>
      <c r="G135" s="2">
        <v>20.57</v>
      </c>
      <c r="H135" s="1">
        <f t="shared" ref="H135:H198" si="54">AVERAGE(B135,D135,F135)</f>
        <v>13.1</v>
      </c>
      <c r="I135" s="4">
        <f t="shared" ref="I135:I198" si="55">(AVERAGE(C135,E135,G135))</f>
        <v>20.88</v>
      </c>
      <c r="J135" s="4">
        <f t="shared" ref="J135:J198" si="56">PI()*(5/2)^2</f>
        <v>19.634954084936208</v>
      </c>
      <c r="K135" s="38">
        <f t="shared" ref="K135:K198" si="57">I135/J135</f>
        <v>1.0634096677628078</v>
      </c>
      <c r="L135" s="38">
        <f t="shared" si="51"/>
        <v>0.52400000000000002</v>
      </c>
      <c r="M135" s="41">
        <f t="shared" ref="M135:M198" si="58">(K135*(10^-3))/L135</f>
        <v>2.0294077629061215E-3</v>
      </c>
      <c r="N135" s="2">
        <v>13.1</v>
      </c>
      <c r="O135" s="2">
        <v>27.55</v>
      </c>
      <c r="P135" s="2">
        <v>13.1</v>
      </c>
      <c r="Q135" s="2">
        <v>5.44</v>
      </c>
      <c r="R135" s="2">
        <v>13.1</v>
      </c>
      <c r="S135" s="2">
        <v>-4.1500000000000004</v>
      </c>
      <c r="T135" s="8">
        <f t="shared" si="52"/>
        <v>13.1</v>
      </c>
      <c r="U135" s="5">
        <f t="shared" si="53"/>
        <v>9.6133333333333351</v>
      </c>
      <c r="V135" s="4">
        <f t="shared" ref="V135:V198" si="59">PI()*(5/2)^2</f>
        <v>19.634954084936208</v>
      </c>
      <c r="W135" s="38">
        <f t="shared" ref="W135:W198" si="60">U135/V135</f>
        <v>0.489603046268828</v>
      </c>
      <c r="X135" s="1">
        <f t="shared" ref="X135:X198" si="61">T135/25</f>
        <v>0.52400000000000002</v>
      </c>
      <c r="Y135" s="38">
        <f t="shared" ref="Y135:Y198" si="62">(W135*(10^-3))/X135</f>
        <v>9.3435695852829765E-4</v>
      </c>
      <c r="Z135" s="2">
        <v>13.1</v>
      </c>
      <c r="AA135" s="2">
        <v>23.13</v>
      </c>
      <c r="AB135" s="2">
        <v>13.1</v>
      </c>
      <c r="AC135" s="2">
        <v>25.37</v>
      </c>
      <c r="AF135" s="1">
        <f t="shared" ref="AF135:AF198" si="63">AVERAGE(Z135,AB135,AD135)</f>
        <v>13.1</v>
      </c>
      <c r="AG135" s="4">
        <f t="shared" ref="AG135:AG198" si="64">(AVERAGE(AA135,AC135,AE135))</f>
        <v>24.25</v>
      </c>
      <c r="AH135" s="4">
        <f t="shared" ref="AH135:AH198" si="65">PI()*(5/2)^2</f>
        <v>19.634954084936208</v>
      </c>
      <c r="AI135" s="38">
        <f t="shared" ref="AI135:AI198" si="66">AG135/AH135</f>
        <v>1.2350423583931078</v>
      </c>
      <c r="AJ135" s="38">
        <f t="shared" ref="AJ135:AJ198" si="67">AF135/25</f>
        <v>0.52400000000000002</v>
      </c>
      <c r="AK135" s="38">
        <f t="shared" ref="AK135:AK198" si="68">(AI135*(10^-3))/AJ135</f>
        <v>2.3569510656357021E-3</v>
      </c>
      <c r="AL135" s="2">
        <v>13.1</v>
      </c>
      <c r="AM135" s="2">
        <v>24.75</v>
      </c>
      <c r="AN135" s="2">
        <v>13.1</v>
      </c>
      <c r="AO135" s="2">
        <v>32.06</v>
      </c>
      <c r="AP135" s="2">
        <v>13.1</v>
      </c>
      <c r="AQ135" s="2">
        <v>32.840000000000003</v>
      </c>
      <c r="AR135" s="1">
        <f t="shared" ref="AR135:AR198" si="69">AVERAGE(AL135,AN135,AP135)</f>
        <v>13.1</v>
      </c>
      <c r="AS135" s="4">
        <f t="shared" ref="AS135:AS198" si="70">(AVERAGE(AM135,AO135,AQ135))</f>
        <v>29.883333333333336</v>
      </c>
      <c r="AT135" s="4">
        <f t="shared" ref="AT135:AT198" si="71">PI()*(5/2)^2</f>
        <v>19.634954084936208</v>
      </c>
      <c r="AU135" s="38">
        <f t="shared" ref="AU135:AU198" si="72">AS135/AT135</f>
        <v>1.5219456691400979</v>
      </c>
      <c r="AV135" s="38">
        <f t="shared" ref="AV135:AV198" si="73">AR135/25</f>
        <v>0.52400000000000002</v>
      </c>
      <c r="AW135" s="38">
        <f t="shared" ref="AW135:AW198" si="74">(AU135*(10^-3))/AV135</f>
        <v>2.9044764678246141E-3</v>
      </c>
    </row>
    <row r="136" spans="2:49" x14ac:dyDescent="0.25">
      <c r="B136" s="2">
        <v>13.2</v>
      </c>
      <c r="C136" s="2">
        <v>20.64</v>
      </c>
      <c r="D136" s="2">
        <v>13.2</v>
      </c>
      <c r="E136" s="2">
        <v>21.46</v>
      </c>
      <c r="F136" s="2">
        <v>13.2</v>
      </c>
      <c r="G136" s="2">
        <v>18.3</v>
      </c>
      <c r="H136" s="1">
        <f t="shared" si="54"/>
        <v>13.199999999999998</v>
      </c>
      <c r="I136" s="4">
        <f t="shared" si="55"/>
        <v>20.133333333333336</v>
      </c>
      <c r="J136" s="4">
        <f t="shared" si="56"/>
        <v>19.634954084936208</v>
      </c>
      <c r="K136" s="38">
        <f t="shared" si="57"/>
        <v>1.0253822466933844</v>
      </c>
      <c r="L136" s="38">
        <f t="shared" si="51"/>
        <v>0.52799999999999991</v>
      </c>
      <c r="M136" s="41">
        <f t="shared" si="58"/>
        <v>1.9420118308586831E-3</v>
      </c>
      <c r="N136" s="2">
        <v>13.2</v>
      </c>
      <c r="O136" s="2">
        <v>28.52</v>
      </c>
      <c r="P136" s="2">
        <v>13.2</v>
      </c>
      <c r="Q136" s="2">
        <v>5.71</v>
      </c>
      <c r="R136" s="2">
        <v>13.2</v>
      </c>
      <c r="S136" s="2">
        <v>-3.83</v>
      </c>
      <c r="T136" s="8">
        <f t="shared" si="52"/>
        <v>13.199999999999998</v>
      </c>
      <c r="U136" s="5">
        <f t="shared" si="53"/>
        <v>10.133333333333333</v>
      </c>
      <c r="V136" s="4">
        <f t="shared" si="59"/>
        <v>19.634954084936208</v>
      </c>
      <c r="W136" s="38">
        <f t="shared" si="60"/>
        <v>0.51608642879931921</v>
      </c>
      <c r="X136" s="1">
        <f t="shared" si="61"/>
        <v>0.52799999999999991</v>
      </c>
      <c r="Y136" s="38">
        <f t="shared" si="62"/>
        <v>9.7743641818052898E-4</v>
      </c>
      <c r="Z136" s="2">
        <v>13.2</v>
      </c>
      <c r="AA136" s="2">
        <v>23.41</v>
      </c>
      <c r="AB136" s="2">
        <v>13.2</v>
      </c>
      <c r="AC136" s="2">
        <v>24.01</v>
      </c>
      <c r="AF136" s="1">
        <f t="shared" si="63"/>
        <v>13.2</v>
      </c>
      <c r="AG136" s="4">
        <f t="shared" si="64"/>
        <v>23.71</v>
      </c>
      <c r="AH136" s="4">
        <f t="shared" si="65"/>
        <v>19.634954084936208</v>
      </c>
      <c r="AI136" s="38">
        <f t="shared" si="66"/>
        <v>1.2075403842268284</v>
      </c>
      <c r="AJ136" s="38">
        <f t="shared" si="67"/>
        <v>0.52800000000000002</v>
      </c>
      <c r="AK136" s="38">
        <f t="shared" si="68"/>
        <v>2.2870083034599023E-3</v>
      </c>
      <c r="AL136" s="2">
        <v>13.2</v>
      </c>
      <c r="AM136" s="2">
        <v>24.63</v>
      </c>
      <c r="AN136" s="2">
        <v>13.2</v>
      </c>
      <c r="AO136" s="2">
        <v>32.299999999999997</v>
      </c>
      <c r="AP136" s="2">
        <v>13.2</v>
      </c>
      <c r="AQ136" s="2">
        <v>34.72</v>
      </c>
      <c r="AR136" s="1">
        <f t="shared" si="69"/>
        <v>13.199999999999998</v>
      </c>
      <c r="AS136" s="4">
        <f t="shared" si="70"/>
        <v>30.549999999999997</v>
      </c>
      <c r="AT136" s="4">
        <f t="shared" si="71"/>
        <v>19.634954084936208</v>
      </c>
      <c r="AU136" s="38">
        <f t="shared" si="72"/>
        <v>1.5558987236663686</v>
      </c>
      <c r="AV136" s="38">
        <f t="shared" si="73"/>
        <v>0.52799999999999991</v>
      </c>
      <c r="AW136" s="38">
        <f t="shared" si="74"/>
        <v>2.946777885731759E-3</v>
      </c>
    </row>
    <row r="137" spans="2:49" x14ac:dyDescent="0.25">
      <c r="B137" s="2">
        <v>13.3</v>
      </c>
      <c r="C137" s="2">
        <v>20.86</v>
      </c>
      <c r="D137" s="2">
        <v>13.3</v>
      </c>
      <c r="E137" s="2">
        <v>20.91</v>
      </c>
      <c r="F137" s="2">
        <v>13.3</v>
      </c>
      <c r="G137" s="2">
        <v>18.72</v>
      </c>
      <c r="H137" s="1">
        <f t="shared" si="54"/>
        <v>13.300000000000002</v>
      </c>
      <c r="I137" s="4">
        <f t="shared" si="55"/>
        <v>20.16333333333333</v>
      </c>
      <c r="J137" s="4">
        <f t="shared" si="56"/>
        <v>19.634954084936208</v>
      </c>
      <c r="K137" s="38">
        <f t="shared" si="57"/>
        <v>1.0269101341470663</v>
      </c>
      <c r="L137" s="38">
        <f t="shared" si="51"/>
        <v>0.53200000000000014</v>
      </c>
      <c r="M137" s="41">
        <f t="shared" si="58"/>
        <v>1.9302822070433572E-3</v>
      </c>
      <c r="N137" s="2">
        <v>13.3</v>
      </c>
      <c r="O137" s="2">
        <v>28.85</v>
      </c>
      <c r="P137" s="2">
        <v>13.3</v>
      </c>
      <c r="Q137" s="2">
        <v>6.78</v>
      </c>
      <c r="R137" s="2">
        <v>13.3</v>
      </c>
      <c r="S137" s="2">
        <v>-3.73</v>
      </c>
      <c r="T137" s="8">
        <f t="shared" si="52"/>
        <v>13.300000000000002</v>
      </c>
      <c r="U137" s="5">
        <f t="shared" si="53"/>
        <v>10.633333333333335</v>
      </c>
      <c r="V137" s="4">
        <f t="shared" si="59"/>
        <v>19.634954084936208</v>
      </c>
      <c r="W137" s="38">
        <f t="shared" si="60"/>
        <v>0.54155121969402265</v>
      </c>
      <c r="X137" s="1">
        <f t="shared" si="61"/>
        <v>0.53200000000000014</v>
      </c>
      <c r="Y137" s="38">
        <f t="shared" si="62"/>
        <v>1.017953420477486E-3</v>
      </c>
      <c r="Z137" s="2">
        <v>13.3</v>
      </c>
      <c r="AA137" s="2">
        <v>22.34</v>
      </c>
      <c r="AB137" s="2">
        <v>13.3</v>
      </c>
      <c r="AC137" s="2">
        <v>26.18</v>
      </c>
      <c r="AF137" s="1">
        <f t="shared" si="63"/>
        <v>13.3</v>
      </c>
      <c r="AG137" s="4">
        <f t="shared" si="64"/>
        <v>24.259999999999998</v>
      </c>
      <c r="AH137" s="4">
        <f t="shared" si="65"/>
        <v>19.634954084936208</v>
      </c>
      <c r="AI137" s="38">
        <f t="shared" si="66"/>
        <v>1.2355516542110017</v>
      </c>
      <c r="AJ137" s="38">
        <f t="shared" si="67"/>
        <v>0.53200000000000003</v>
      </c>
      <c r="AK137" s="38">
        <f t="shared" si="68"/>
        <v>2.3224655154342137E-3</v>
      </c>
      <c r="AL137" s="2">
        <v>13.3</v>
      </c>
      <c r="AM137" s="2">
        <v>26.19</v>
      </c>
      <c r="AN137" s="2">
        <v>13.3</v>
      </c>
      <c r="AO137" s="2">
        <v>35.31</v>
      </c>
      <c r="AP137" s="2">
        <v>13.3</v>
      </c>
      <c r="AQ137" s="2">
        <v>37.880000000000003</v>
      </c>
      <c r="AR137" s="1">
        <f t="shared" si="69"/>
        <v>13.300000000000002</v>
      </c>
      <c r="AS137" s="4">
        <f t="shared" si="70"/>
        <v>33.126666666666665</v>
      </c>
      <c r="AT137" s="4">
        <f t="shared" si="71"/>
        <v>19.634954084936208</v>
      </c>
      <c r="AU137" s="38">
        <f t="shared" si="72"/>
        <v>1.6871272794104062</v>
      </c>
      <c r="AV137" s="38">
        <f t="shared" si="73"/>
        <v>0.53200000000000014</v>
      </c>
      <c r="AW137" s="38">
        <f t="shared" si="74"/>
        <v>3.1712918785909883E-3</v>
      </c>
    </row>
    <row r="138" spans="2:49" x14ac:dyDescent="0.25">
      <c r="B138" s="2">
        <v>13.4</v>
      </c>
      <c r="C138" s="2">
        <v>18.72</v>
      </c>
      <c r="D138" s="2">
        <v>13.4</v>
      </c>
      <c r="E138" s="2">
        <v>21.88</v>
      </c>
      <c r="F138" s="2">
        <v>13.4</v>
      </c>
      <c r="G138" s="2">
        <v>20.55</v>
      </c>
      <c r="H138" s="1">
        <f t="shared" si="54"/>
        <v>13.4</v>
      </c>
      <c r="I138" s="4">
        <f t="shared" si="55"/>
        <v>20.383333333333329</v>
      </c>
      <c r="J138" s="4">
        <f t="shared" si="56"/>
        <v>19.634954084936208</v>
      </c>
      <c r="K138" s="38">
        <f t="shared" si="57"/>
        <v>1.0381146421407357</v>
      </c>
      <c r="L138" s="38">
        <f t="shared" si="51"/>
        <v>0.53600000000000003</v>
      </c>
      <c r="M138" s="41">
        <f t="shared" si="58"/>
        <v>1.9367810487700291E-3</v>
      </c>
      <c r="N138" s="2">
        <v>13.4</v>
      </c>
      <c r="O138" s="2">
        <v>29.24</v>
      </c>
      <c r="P138" s="2">
        <v>13.4</v>
      </c>
      <c r="Q138" s="2">
        <v>7.04</v>
      </c>
      <c r="R138" s="2">
        <v>13.4</v>
      </c>
      <c r="S138" s="2">
        <v>-4.3899999999999997</v>
      </c>
      <c r="T138" s="8">
        <f t="shared" si="52"/>
        <v>13.4</v>
      </c>
      <c r="U138" s="5">
        <f t="shared" si="53"/>
        <v>10.63</v>
      </c>
      <c r="V138" s="4">
        <f t="shared" si="59"/>
        <v>19.634954084936208</v>
      </c>
      <c r="W138" s="38">
        <f t="shared" si="60"/>
        <v>0.54138145442139118</v>
      </c>
      <c r="X138" s="1">
        <f t="shared" si="61"/>
        <v>0.53600000000000003</v>
      </c>
      <c r="Y138" s="38">
        <f t="shared" si="62"/>
        <v>1.0100400269055807E-3</v>
      </c>
      <c r="Z138" s="2">
        <v>13.4</v>
      </c>
      <c r="AA138" s="2">
        <v>22.68</v>
      </c>
      <c r="AB138" s="2">
        <v>13.4</v>
      </c>
      <c r="AC138" s="2">
        <v>25.78</v>
      </c>
      <c r="AF138" s="1">
        <f t="shared" si="63"/>
        <v>13.4</v>
      </c>
      <c r="AG138" s="4">
        <f t="shared" si="64"/>
        <v>24.23</v>
      </c>
      <c r="AH138" s="4">
        <f t="shared" si="65"/>
        <v>19.634954084936208</v>
      </c>
      <c r="AI138" s="38">
        <f t="shared" si="66"/>
        <v>1.2340237667573197</v>
      </c>
      <c r="AJ138" s="38">
        <f t="shared" si="67"/>
        <v>0.53600000000000003</v>
      </c>
      <c r="AK138" s="38">
        <f t="shared" si="68"/>
        <v>2.3022831469352982E-3</v>
      </c>
      <c r="AL138" s="2">
        <v>13.4</v>
      </c>
      <c r="AM138" s="2">
        <v>30.13</v>
      </c>
      <c r="AN138" s="2">
        <v>13.4</v>
      </c>
      <c r="AO138" s="2">
        <v>36.299999999999997</v>
      </c>
      <c r="AP138" s="2">
        <v>13.4</v>
      </c>
      <c r="AQ138" s="2">
        <v>36.15</v>
      </c>
      <c r="AR138" s="1">
        <f t="shared" si="69"/>
        <v>13.4</v>
      </c>
      <c r="AS138" s="4">
        <f t="shared" si="70"/>
        <v>34.193333333333328</v>
      </c>
      <c r="AT138" s="4">
        <f t="shared" si="71"/>
        <v>19.634954084936208</v>
      </c>
      <c r="AU138" s="38">
        <f t="shared" si="72"/>
        <v>1.7414521666524396</v>
      </c>
      <c r="AV138" s="38">
        <f t="shared" si="73"/>
        <v>0.53600000000000003</v>
      </c>
      <c r="AW138" s="38">
        <f t="shared" si="74"/>
        <v>3.2489779228590289E-3</v>
      </c>
    </row>
    <row r="139" spans="2:49" x14ac:dyDescent="0.25">
      <c r="B139" s="2">
        <v>13.5</v>
      </c>
      <c r="C139" s="2">
        <v>15.73</v>
      </c>
      <c r="D139" s="2">
        <v>13.5</v>
      </c>
      <c r="E139" s="2">
        <v>20.45</v>
      </c>
      <c r="F139" s="2">
        <v>13.5</v>
      </c>
      <c r="G139" s="2">
        <v>21.11</v>
      </c>
      <c r="H139" s="1">
        <f t="shared" si="54"/>
        <v>13.5</v>
      </c>
      <c r="I139" s="4">
        <f t="shared" si="55"/>
        <v>19.096666666666668</v>
      </c>
      <c r="J139" s="4">
        <f t="shared" si="56"/>
        <v>19.634954084936208</v>
      </c>
      <c r="K139" s="38">
        <f t="shared" si="57"/>
        <v>0.97258524690503301</v>
      </c>
      <c r="L139" s="38">
        <f t="shared" si="51"/>
        <v>0.54</v>
      </c>
      <c r="M139" s="41">
        <f t="shared" si="58"/>
        <v>1.8010837905648759E-3</v>
      </c>
      <c r="N139" s="2">
        <v>13.5</v>
      </c>
      <c r="O139" s="2">
        <v>30.67</v>
      </c>
      <c r="P139" s="2">
        <v>13.5</v>
      </c>
      <c r="Q139" s="2">
        <v>6.18</v>
      </c>
      <c r="R139" s="2">
        <v>13.5</v>
      </c>
      <c r="S139" s="2">
        <v>-4.16</v>
      </c>
      <c r="T139" s="8">
        <f t="shared" si="52"/>
        <v>13.5</v>
      </c>
      <c r="U139" s="5">
        <f t="shared" si="53"/>
        <v>10.896666666666667</v>
      </c>
      <c r="V139" s="4">
        <f t="shared" si="59"/>
        <v>19.634954084936208</v>
      </c>
      <c r="W139" s="38">
        <f t="shared" si="60"/>
        <v>0.55496267623189954</v>
      </c>
      <c r="X139" s="1">
        <f t="shared" si="61"/>
        <v>0.54</v>
      </c>
      <c r="Y139" s="38">
        <f t="shared" si="62"/>
        <v>1.0277086596887028E-3</v>
      </c>
      <c r="Z139" s="2">
        <v>13.5</v>
      </c>
      <c r="AA139" s="2">
        <v>23.76</v>
      </c>
      <c r="AB139" s="2">
        <v>13.5</v>
      </c>
      <c r="AC139" s="2">
        <v>24.56</v>
      </c>
      <c r="AF139" s="1">
        <f t="shared" si="63"/>
        <v>13.5</v>
      </c>
      <c r="AG139" s="4">
        <f t="shared" si="64"/>
        <v>24.16</v>
      </c>
      <c r="AH139" s="4">
        <f t="shared" si="65"/>
        <v>19.634954084936208</v>
      </c>
      <c r="AI139" s="38">
        <f t="shared" si="66"/>
        <v>1.2304586960320611</v>
      </c>
      <c r="AJ139" s="38">
        <f t="shared" si="67"/>
        <v>0.54</v>
      </c>
      <c r="AK139" s="38">
        <f t="shared" si="68"/>
        <v>2.2786272148741871E-3</v>
      </c>
      <c r="AL139" s="2">
        <v>13.5</v>
      </c>
      <c r="AM139" s="2">
        <v>30.08</v>
      </c>
      <c r="AN139" s="2">
        <v>13.5</v>
      </c>
      <c r="AO139" s="2">
        <v>36.69</v>
      </c>
      <c r="AP139" s="2">
        <v>13.5</v>
      </c>
      <c r="AQ139" s="2">
        <v>33.25</v>
      </c>
      <c r="AR139" s="1">
        <f t="shared" si="69"/>
        <v>13.5</v>
      </c>
      <c r="AS139" s="4">
        <f t="shared" si="70"/>
        <v>33.339999999999996</v>
      </c>
      <c r="AT139" s="4">
        <f t="shared" si="71"/>
        <v>19.634954084936208</v>
      </c>
      <c r="AU139" s="38">
        <f t="shared" si="72"/>
        <v>1.6979922568588128</v>
      </c>
      <c r="AV139" s="38">
        <f t="shared" si="73"/>
        <v>0.54</v>
      </c>
      <c r="AW139" s="38">
        <f t="shared" si="74"/>
        <v>3.1444301052940978E-3</v>
      </c>
    </row>
    <row r="140" spans="2:49" x14ac:dyDescent="0.25">
      <c r="B140" s="2">
        <v>13.6</v>
      </c>
      <c r="C140" s="2">
        <v>16.760000000000002</v>
      </c>
      <c r="D140" s="2">
        <v>13.6</v>
      </c>
      <c r="E140" s="2">
        <v>21.65</v>
      </c>
      <c r="F140" s="2">
        <v>13.6</v>
      </c>
      <c r="G140" s="2">
        <v>21.02</v>
      </c>
      <c r="H140" s="1">
        <f t="shared" si="54"/>
        <v>13.6</v>
      </c>
      <c r="I140" s="4">
        <f t="shared" si="55"/>
        <v>19.809999999999999</v>
      </c>
      <c r="J140" s="4">
        <f t="shared" si="56"/>
        <v>19.634954084936208</v>
      </c>
      <c r="K140" s="38">
        <f t="shared" si="57"/>
        <v>1.0089150152481428</v>
      </c>
      <c r="L140" s="38">
        <f t="shared" si="51"/>
        <v>0.54400000000000004</v>
      </c>
      <c r="M140" s="41">
        <f t="shared" si="58"/>
        <v>1.85462318979438E-3</v>
      </c>
      <c r="N140" s="2">
        <v>13.6</v>
      </c>
      <c r="O140" s="2">
        <v>29.02</v>
      </c>
      <c r="P140" s="2">
        <v>13.6</v>
      </c>
      <c r="Q140" s="2">
        <v>7.67</v>
      </c>
      <c r="R140" s="2">
        <v>13.6</v>
      </c>
      <c r="S140" s="2">
        <v>-3.93</v>
      </c>
      <c r="T140" s="8">
        <f t="shared" si="52"/>
        <v>13.6</v>
      </c>
      <c r="U140" s="5">
        <f t="shared" si="53"/>
        <v>10.92</v>
      </c>
      <c r="V140" s="4">
        <f t="shared" si="59"/>
        <v>19.634954084936208</v>
      </c>
      <c r="W140" s="38">
        <f t="shared" si="60"/>
        <v>0.55615103314031911</v>
      </c>
      <c r="X140" s="1">
        <f t="shared" si="61"/>
        <v>0.54400000000000004</v>
      </c>
      <c r="Y140" s="38">
        <f t="shared" si="62"/>
        <v>1.0223364579785277E-3</v>
      </c>
      <c r="Z140" s="2">
        <v>13.6</v>
      </c>
      <c r="AA140" s="2">
        <v>23.38</v>
      </c>
      <c r="AB140" s="2">
        <v>13.6</v>
      </c>
      <c r="AC140" s="2">
        <v>24.93</v>
      </c>
      <c r="AF140" s="1">
        <f t="shared" si="63"/>
        <v>13.6</v>
      </c>
      <c r="AG140" s="4">
        <f t="shared" si="64"/>
        <v>24.155000000000001</v>
      </c>
      <c r="AH140" s="4">
        <f t="shared" si="65"/>
        <v>19.634954084936208</v>
      </c>
      <c r="AI140" s="38">
        <f t="shared" si="66"/>
        <v>1.2302040481231142</v>
      </c>
      <c r="AJ140" s="38">
        <f t="shared" si="67"/>
        <v>0.54400000000000004</v>
      </c>
      <c r="AK140" s="38">
        <f t="shared" si="68"/>
        <v>2.2614045002263129E-3</v>
      </c>
      <c r="AL140" s="2">
        <v>13.6</v>
      </c>
      <c r="AM140" s="2">
        <v>27.29</v>
      </c>
      <c r="AN140" s="2">
        <v>13.6</v>
      </c>
      <c r="AO140" s="2">
        <v>38.18</v>
      </c>
      <c r="AP140" s="2">
        <v>13.6</v>
      </c>
      <c r="AQ140" s="2">
        <v>32.56</v>
      </c>
      <c r="AR140" s="1">
        <f t="shared" si="69"/>
        <v>13.6</v>
      </c>
      <c r="AS140" s="4">
        <f t="shared" si="70"/>
        <v>32.676666666666669</v>
      </c>
      <c r="AT140" s="4">
        <f t="shared" si="71"/>
        <v>19.634954084936208</v>
      </c>
      <c r="AU140" s="38">
        <f t="shared" si="72"/>
        <v>1.6642089676051735</v>
      </c>
      <c r="AV140" s="38">
        <f t="shared" si="73"/>
        <v>0.54400000000000004</v>
      </c>
      <c r="AW140" s="38">
        <f t="shared" si="74"/>
        <v>3.0592076610389215E-3</v>
      </c>
    </row>
    <row r="141" spans="2:49" x14ac:dyDescent="0.25">
      <c r="B141" s="2">
        <v>13.7</v>
      </c>
      <c r="C141" s="2">
        <v>17.510000000000002</v>
      </c>
      <c r="D141" s="2">
        <v>13.7</v>
      </c>
      <c r="E141" s="2">
        <v>20.170000000000002</v>
      </c>
      <c r="F141" s="2">
        <v>13.7</v>
      </c>
      <c r="G141" s="2">
        <v>20.41</v>
      </c>
      <c r="H141" s="1">
        <f t="shared" si="54"/>
        <v>13.699999999999998</v>
      </c>
      <c r="I141" s="4">
        <f t="shared" si="55"/>
        <v>19.363333333333333</v>
      </c>
      <c r="J141" s="4">
        <f t="shared" si="56"/>
        <v>19.634954084936208</v>
      </c>
      <c r="K141" s="38">
        <f t="shared" si="57"/>
        <v>0.98616646871554137</v>
      </c>
      <c r="L141" s="38">
        <f t="shared" si="51"/>
        <v>0.54799999999999993</v>
      </c>
      <c r="M141" s="41">
        <f t="shared" si="58"/>
        <v>1.799573848021061E-3</v>
      </c>
      <c r="N141" s="2">
        <v>13.7</v>
      </c>
      <c r="O141" s="2">
        <v>27.01</v>
      </c>
      <c r="P141" s="2">
        <v>13.7</v>
      </c>
      <c r="Q141" s="2">
        <v>7.95</v>
      </c>
      <c r="R141" s="2">
        <v>13.7</v>
      </c>
      <c r="S141" s="2">
        <v>-3.47</v>
      </c>
      <c r="T141" s="8">
        <f t="shared" si="52"/>
        <v>13.699999999999998</v>
      </c>
      <c r="U141" s="5">
        <f t="shared" si="53"/>
        <v>10.496666666666668</v>
      </c>
      <c r="V141" s="4">
        <f t="shared" si="59"/>
        <v>19.634954084936208</v>
      </c>
      <c r="W141" s="38">
        <f t="shared" si="60"/>
        <v>0.53459084351613706</v>
      </c>
      <c r="X141" s="1">
        <f t="shared" si="61"/>
        <v>0.54799999999999993</v>
      </c>
      <c r="Y141" s="38">
        <f t="shared" si="62"/>
        <v>9.7553073634331592E-4</v>
      </c>
      <c r="Z141" s="2">
        <v>13.7</v>
      </c>
      <c r="AA141" s="2">
        <v>23.44</v>
      </c>
      <c r="AB141" s="2">
        <v>13.7</v>
      </c>
      <c r="AC141" s="2">
        <v>25.1</v>
      </c>
      <c r="AF141" s="1">
        <f t="shared" si="63"/>
        <v>13.7</v>
      </c>
      <c r="AG141" s="4">
        <f t="shared" si="64"/>
        <v>24.270000000000003</v>
      </c>
      <c r="AH141" s="4">
        <f t="shared" si="65"/>
        <v>19.634954084936208</v>
      </c>
      <c r="AI141" s="38">
        <f t="shared" si="66"/>
        <v>1.2360609500288962</v>
      </c>
      <c r="AJ141" s="38">
        <f t="shared" si="67"/>
        <v>0.54799999999999993</v>
      </c>
      <c r="AK141" s="38">
        <f t="shared" si="68"/>
        <v>2.2555856752352124E-3</v>
      </c>
      <c r="AL141" s="2">
        <v>13.7</v>
      </c>
      <c r="AM141" s="2">
        <v>24.68</v>
      </c>
      <c r="AN141" s="2">
        <v>13.7</v>
      </c>
      <c r="AO141" s="2">
        <v>37.630000000000003</v>
      </c>
      <c r="AP141" s="2">
        <v>13.7</v>
      </c>
      <c r="AQ141" s="2">
        <v>33.35</v>
      </c>
      <c r="AR141" s="1">
        <f t="shared" si="69"/>
        <v>13.699999999999998</v>
      </c>
      <c r="AS141" s="4">
        <f t="shared" si="70"/>
        <v>31.886666666666667</v>
      </c>
      <c r="AT141" s="4">
        <f t="shared" si="71"/>
        <v>19.634954084936208</v>
      </c>
      <c r="AU141" s="38">
        <f t="shared" si="72"/>
        <v>1.6239745979915421</v>
      </c>
      <c r="AV141" s="38">
        <f t="shared" si="73"/>
        <v>0.54799999999999993</v>
      </c>
      <c r="AW141" s="38">
        <f t="shared" si="74"/>
        <v>2.9634572956050045E-3</v>
      </c>
    </row>
    <row r="142" spans="2:49" x14ac:dyDescent="0.25">
      <c r="B142" s="2">
        <v>13.8</v>
      </c>
      <c r="C142" s="2">
        <v>18.920000000000002</v>
      </c>
      <c r="D142" s="2">
        <v>13.8</v>
      </c>
      <c r="E142" s="2">
        <v>19.84</v>
      </c>
      <c r="F142" s="2">
        <v>13.8</v>
      </c>
      <c r="G142" s="2">
        <v>19.48</v>
      </c>
      <c r="H142" s="1">
        <f t="shared" si="54"/>
        <v>13.800000000000002</v>
      </c>
      <c r="I142" s="4">
        <f t="shared" si="55"/>
        <v>19.413333333333338</v>
      </c>
      <c r="J142" s="4">
        <f t="shared" si="56"/>
        <v>19.634954084936208</v>
      </c>
      <c r="K142" s="38">
        <f t="shared" si="57"/>
        <v>0.98871294780501184</v>
      </c>
      <c r="L142" s="38">
        <f t="shared" si="51"/>
        <v>0.55200000000000005</v>
      </c>
      <c r="M142" s="41">
        <f t="shared" si="58"/>
        <v>1.7911466445742967E-3</v>
      </c>
      <c r="N142" s="2">
        <v>13.8</v>
      </c>
      <c r="O142" s="2">
        <v>26.56</v>
      </c>
      <c r="P142" s="2">
        <v>13.8</v>
      </c>
      <c r="Q142" s="2">
        <v>7.09</v>
      </c>
      <c r="R142" s="2">
        <v>13.8</v>
      </c>
      <c r="S142" s="2">
        <v>-3.31</v>
      </c>
      <c r="T142" s="8">
        <f t="shared" si="52"/>
        <v>13.800000000000002</v>
      </c>
      <c r="U142" s="5">
        <f t="shared" si="53"/>
        <v>10.113333333333333</v>
      </c>
      <c r="V142" s="4">
        <f t="shared" si="59"/>
        <v>19.634954084936208</v>
      </c>
      <c r="W142" s="38">
        <f t="shared" si="60"/>
        <v>0.51506783716353111</v>
      </c>
      <c r="X142" s="1">
        <f t="shared" si="61"/>
        <v>0.55200000000000005</v>
      </c>
      <c r="Y142" s="38">
        <f t="shared" si="62"/>
        <v>9.3309390790494758E-4</v>
      </c>
      <c r="Z142" s="2">
        <v>13.8</v>
      </c>
      <c r="AA142" s="2">
        <v>23.41</v>
      </c>
      <c r="AB142" s="2">
        <v>13.8</v>
      </c>
      <c r="AC142" s="2">
        <v>22.76</v>
      </c>
      <c r="AF142" s="1">
        <f t="shared" si="63"/>
        <v>13.8</v>
      </c>
      <c r="AG142" s="4">
        <f t="shared" si="64"/>
        <v>23.085000000000001</v>
      </c>
      <c r="AH142" s="4">
        <f t="shared" si="65"/>
        <v>19.634954084936208</v>
      </c>
      <c r="AI142" s="38">
        <f t="shared" si="66"/>
        <v>1.1757093956084492</v>
      </c>
      <c r="AJ142" s="38">
        <f t="shared" si="67"/>
        <v>0.55200000000000005</v>
      </c>
      <c r="AK142" s="38">
        <f t="shared" si="68"/>
        <v>2.1299083253776253E-3</v>
      </c>
      <c r="AL142" s="2">
        <v>13.8</v>
      </c>
      <c r="AM142" s="2">
        <v>23.1</v>
      </c>
      <c r="AN142" s="2">
        <v>13.8</v>
      </c>
      <c r="AO142" s="2">
        <v>36.11</v>
      </c>
      <c r="AP142" s="2">
        <v>13.8</v>
      </c>
      <c r="AQ142" s="2">
        <v>33.11</v>
      </c>
      <c r="AR142" s="1">
        <f t="shared" si="69"/>
        <v>13.800000000000002</v>
      </c>
      <c r="AS142" s="4">
        <f t="shared" si="70"/>
        <v>30.77333333333333</v>
      </c>
      <c r="AT142" s="4">
        <f t="shared" si="71"/>
        <v>19.634954084936208</v>
      </c>
      <c r="AU142" s="38">
        <f t="shared" si="72"/>
        <v>1.5672729969326693</v>
      </c>
      <c r="AV142" s="38">
        <f t="shared" si="73"/>
        <v>0.55200000000000005</v>
      </c>
      <c r="AW142" s="38">
        <f t="shared" si="74"/>
        <v>2.8392626756026619E-3</v>
      </c>
    </row>
    <row r="143" spans="2:49" x14ac:dyDescent="0.25">
      <c r="B143" s="2">
        <v>13.9</v>
      </c>
      <c r="C143" s="2">
        <v>18.920000000000002</v>
      </c>
      <c r="D143" s="2">
        <v>13.9</v>
      </c>
      <c r="E143" s="2">
        <v>20.22</v>
      </c>
      <c r="F143" s="2">
        <v>13.9</v>
      </c>
      <c r="G143" s="2">
        <v>18.55</v>
      </c>
      <c r="H143" s="1">
        <f t="shared" si="54"/>
        <v>13.9</v>
      </c>
      <c r="I143" s="4">
        <f t="shared" si="55"/>
        <v>19.23</v>
      </c>
      <c r="J143" s="4">
        <f t="shared" si="56"/>
        <v>19.634954084936208</v>
      </c>
      <c r="K143" s="38">
        <f t="shared" si="57"/>
        <v>0.97937585781028713</v>
      </c>
      <c r="L143" s="38">
        <f t="shared" si="51"/>
        <v>0.55600000000000005</v>
      </c>
      <c r="M143" s="41">
        <f t="shared" si="58"/>
        <v>1.7614673701623869E-3</v>
      </c>
      <c r="N143" s="2">
        <v>13.9</v>
      </c>
      <c r="O143" s="2">
        <v>28.02</v>
      </c>
      <c r="P143" s="2">
        <v>13.9</v>
      </c>
      <c r="Q143" s="2">
        <v>5.9</v>
      </c>
      <c r="R143" s="2">
        <v>13.9</v>
      </c>
      <c r="S143" s="2">
        <v>-3.52</v>
      </c>
      <c r="T143" s="8">
        <f t="shared" si="52"/>
        <v>13.9</v>
      </c>
      <c r="U143" s="5">
        <f t="shared" si="53"/>
        <v>10.133333333333335</v>
      </c>
      <c r="V143" s="4">
        <f t="shared" si="59"/>
        <v>19.634954084936208</v>
      </c>
      <c r="W143" s="38">
        <f t="shared" si="60"/>
        <v>0.51608642879931932</v>
      </c>
      <c r="X143" s="1">
        <f t="shared" si="61"/>
        <v>0.55600000000000005</v>
      </c>
      <c r="Y143" s="38">
        <f t="shared" si="62"/>
        <v>9.2821300143762454E-4</v>
      </c>
      <c r="Z143" s="2">
        <v>13.9</v>
      </c>
      <c r="AA143" s="2">
        <v>21.58</v>
      </c>
      <c r="AB143" s="2">
        <v>13.9</v>
      </c>
      <c r="AC143" s="2">
        <v>21.55</v>
      </c>
      <c r="AF143" s="1">
        <f t="shared" si="63"/>
        <v>13.9</v>
      </c>
      <c r="AG143" s="4">
        <f t="shared" si="64"/>
        <v>21.564999999999998</v>
      </c>
      <c r="AH143" s="4">
        <f t="shared" si="65"/>
        <v>19.634954084936208</v>
      </c>
      <c r="AI143" s="38">
        <f t="shared" si="66"/>
        <v>1.0982964312885513</v>
      </c>
      <c r="AJ143" s="38">
        <f t="shared" si="67"/>
        <v>0.55600000000000005</v>
      </c>
      <c r="AK143" s="38">
        <f t="shared" si="68"/>
        <v>1.9753532936844444E-3</v>
      </c>
      <c r="AL143" s="2">
        <v>13.9</v>
      </c>
      <c r="AM143" s="2">
        <v>23.35</v>
      </c>
      <c r="AN143" s="2">
        <v>13.9</v>
      </c>
      <c r="AO143" s="2">
        <v>34.54</v>
      </c>
      <c r="AP143" s="2">
        <v>13.9</v>
      </c>
      <c r="AQ143" s="2">
        <v>32.909999999999997</v>
      </c>
      <c r="AR143" s="1">
        <f t="shared" si="69"/>
        <v>13.9</v>
      </c>
      <c r="AS143" s="4">
        <f t="shared" si="70"/>
        <v>30.266666666666666</v>
      </c>
      <c r="AT143" s="4">
        <f t="shared" si="71"/>
        <v>19.634954084936208</v>
      </c>
      <c r="AU143" s="38">
        <f t="shared" si="72"/>
        <v>1.5414686754927036</v>
      </c>
      <c r="AV143" s="38">
        <f t="shared" si="73"/>
        <v>0.55600000000000005</v>
      </c>
      <c r="AW143" s="38">
        <f t="shared" si="74"/>
        <v>2.7724256753465892E-3</v>
      </c>
    </row>
    <row r="144" spans="2:49" x14ac:dyDescent="0.25">
      <c r="B144" s="2">
        <v>14</v>
      </c>
      <c r="C144" s="2">
        <v>17.809999999999999</v>
      </c>
      <c r="D144" s="2">
        <v>14</v>
      </c>
      <c r="E144" s="2">
        <v>21.73</v>
      </c>
      <c r="F144" s="2">
        <v>14</v>
      </c>
      <c r="G144" s="2">
        <v>19.239999999999998</v>
      </c>
      <c r="H144" s="1">
        <f t="shared" si="54"/>
        <v>14</v>
      </c>
      <c r="I144" s="4">
        <f t="shared" si="55"/>
        <v>19.593333333333334</v>
      </c>
      <c r="J144" s="4">
        <f t="shared" si="56"/>
        <v>19.634954084936208</v>
      </c>
      <c r="K144" s="38">
        <f t="shared" si="57"/>
        <v>0.99788027252710487</v>
      </c>
      <c r="L144" s="38">
        <f t="shared" si="51"/>
        <v>0.56000000000000005</v>
      </c>
      <c r="M144" s="41">
        <f t="shared" si="58"/>
        <v>1.7819290580841157E-3</v>
      </c>
      <c r="N144" s="2">
        <v>14</v>
      </c>
      <c r="O144" s="2">
        <v>28.18</v>
      </c>
      <c r="P144" s="2">
        <v>14</v>
      </c>
      <c r="Q144" s="2">
        <v>5.76</v>
      </c>
      <c r="R144" s="2">
        <v>14</v>
      </c>
      <c r="S144" s="2">
        <v>-3.78</v>
      </c>
      <c r="T144" s="8">
        <f t="shared" si="52"/>
        <v>14</v>
      </c>
      <c r="U144" s="5">
        <f t="shared" si="53"/>
        <v>10.053333333333333</v>
      </c>
      <c r="V144" s="4">
        <f t="shared" si="59"/>
        <v>19.634954084936208</v>
      </c>
      <c r="W144" s="38">
        <f t="shared" si="60"/>
        <v>0.51201206225616669</v>
      </c>
      <c r="X144" s="1">
        <f t="shared" si="61"/>
        <v>0.56000000000000005</v>
      </c>
      <c r="Y144" s="38">
        <f t="shared" si="62"/>
        <v>9.1430725402886907E-4</v>
      </c>
      <c r="Z144" s="2">
        <v>14</v>
      </c>
      <c r="AA144" s="2">
        <v>19.420000000000002</v>
      </c>
      <c r="AB144" s="2">
        <v>14</v>
      </c>
      <c r="AC144" s="2">
        <v>22.12</v>
      </c>
      <c r="AF144" s="1">
        <f t="shared" si="63"/>
        <v>14</v>
      </c>
      <c r="AG144" s="4">
        <f t="shared" si="64"/>
        <v>20.770000000000003</v>
      </c>
      <c r="AH144" s="4">
        <f t="shared" si="65"/>
        <v>19.634954084936208</v>
      </c>
      <c r="AI144" s="38">
        <f t="shared" si="66"/>
        <v>1.0578074137659732</v>
      </c>
      <c r="AJ144" s="38">
        <f t="shared" si="67"/>
        <v>0.56000000000000005</v>
      </c>
      <c r="AK144" s="38">
        <f t="shared" si="68"/>
        <v>1.8889418102963807E-3</v>
      </c>
      <c r="AL144" s="2">
        <v>14</v>
      </c>
      <c r="AM144" s="2">
        <v>22.82</v>
      </c>
      <c r="AN144" s="2">
        <v>14</v>
      </c>
      <c r="AO144" s="2">
        <v>31.64</v>
      </c>
      <c r="AP144" s="2">
        <v>14</v>
      </c>
      <c r="AQ144" s="2">
        <v>32.36</v>
      </c>
      <c r="AR144" s="1">
        <f t="shared" si="69"/>
        <v>14</v>
      </c>
      <c r="AS144" s="4">
        <f t="shared" si="70"/>
        <v>28.939999999999998</v>
      </c>
      <c r="AT144" s="4">
        <f t="shared" si="71"/>
        <v>19.634954084936208</v>
      </c>
      <c r="AU144" s="38">
        <f t="shared" si="72"/>
        <v>1.4739020969854242</v>
      </c>
      <c r="AV144" s="38">
        <f t="shared" si="73"/>
        <v>0.56000000000000005</v>
      </c>
      <c r="AW144" s="38">
        <f t="shared" si="74"/>
        <v>2.6319680303311145E-3</v>
      </c>
    </row>
    <row r="145" spans="2:49" x14ac:dyDescent="0.25">
      <c r="B145" s="2">
        <v>14.1</v>
      </c>
      <c r="C145" s="2">
        <v>16.45</v>
      </c>
      <c r="D145" s="2">
        <v>14.1</v>
      </c>
      <c r="E145" s="2">
        <v>20.88</v>
      </c>
      <c r="F145" s="2">
        <v>14.1</v>
      </c>
      <c r="G145" s="2">
        <v>18.760000000000002</v>
      </c>
      <c r="H145" s="1">
        <f t="shared" si="54"/>
        <v>14.1</v>
      </c>
      <c r="I145" s="4">
        <f t="shared" si="55"/>
        <v>18.696666666666669</v>
      </c>
      <c r="J145" s="4">
        <f t="shared" si="56"/>
        <v>19.634954084936208</v>
      </c>
      <c r="K145" s="38">
        <f t="shared" si="57"/>
        <v>0.95221341418927041</v>
      </c>
      <c r="L145" s="38">
        <f t="shared" si="51"/>
        <v>0.56399999999999995</v>
      </c>
      <c r="M145" s="41">
        <f t="shared" si="58"/>
        <v>1.6883216563639549E-3</v>
      </c>
      <c r="N145" s="2">
        <v>14.1</v>
      </c>
      <c r="O145" s="2">
        <v>29.04</v>
      </c>
      <c r="P145" s="2">
        <v>14.1</v>
      </c>
      <c r="Q145" s="2">
        <v>6.15</v>
      </c>
      <c r="R145" s="2">
        <v>14.1</v>
      </c>
      <c r="S145" s="2">
        <v>-4.74</v>
      </c>
      <c r="T145" s="8">
        <f t="shared" si="52"/>
        <v>14.1</v>
      </c>
      <c r="U145" s="5">
        <f t="shared" si="53"/>
        <v>10.149999999999999</v>
      </c>
      <c r="V145" s="4">
        <f t="shared" si="59"/>
        <v>19.634954084936208</v>
      </c>
      <c r="W145" s="38">
        <f t="shared" si="60"/>
        <v>0.51693525516247596</v>
      </c>
      <c r="X145" s="1">
        <f t="shared" si="61"/>
        <v>0.56399999999999995</v>
      </c>
      <c r="Y145" s="38">
        <f t="shared" si="62"/>
        <v>9.1655187085545387E-4</v>
      </c>
      <c r="Z145" s="2">
        <v>14.1</v>
      </c>
      <c r="AA145" s="2">
        <v>18.09</v>
      </c>
      <c r="AB145" s="2">
        <v>14.1</v>
      </c>
      <c r="AC145" s="2">
        <v>23.8</v>
      </c>
      <c r="AF145" s="1">
        <f t="shared" si="63"/>
        <v>14.1</v>
      </c>
      <c r="AG145" s="4">
        <f t="shared" si="64"/>
        <v>20.945</v>
      </c>
      <c r="AH145" s="4">
        <f t="shared" si="65"/>
        <v>19.634954084936208</v>
      </c>
      <c r="AI145" s="38">
        <f t="shared" si="66"/>
        <v>1.0667200905791192</v>
      </c>
      <c r="AJ145" s="38">
        <f t="shared" si="67"/>
        <v>0.56399999999999995</v>
      </c>
      <c r="AK145" s="38">
        <f t="shared" si="68"/>
        <v>1.8913476783317719E-3</v>
      </c>
      <c r="AL145" s="2">
        <v>14.1</v>
      </c>
      <c r="AM145" s="2">
        <v>21.89</v>
      </c>
      <c r="AN145" s="2">
        <v>14.1</v>
      </c>
      <c r="AO145" s="2">
        <v>30.53</v>
      </c>
      <c r="AP145" s="2">
        <v>14.1</v>
      </c>
      <c r="AQ145" s="2">
        <v>31.83</v>
      </c>
      <c r="AR145" s="1">
        <f t="shared" si="69"/>
        <v>14.1</v>
      </c>
      <c r="AS145" s="4">
        <f t="shared" si="70"/>
        <v>28.083333333333332</v>
      </c>
      <c r="AT145" s="4">
        <f t="shared" si="71"/>
        <v>19.634954084936208</v>
      </c>
      <c r="AU145" s="38">
        <f t="shared" si="72"/>
        <v>1.430272421919166</v>
      </c>
      <c r="AV145" s="38">
        <f t="shared" si="73"/>
        <v>0.56399999999999995</v>
      </c>
      <c r="AW145" s="38">
        <f t="shared" si="74"/>
        <v>2.5359440104949756E-3</v>
      </c>
    </row>
    <row r="146" spans="2:49" x14ac:dyDescent="0.25">
      <c r="B146" s="2">
        <v>14.2</v>
      </c>
      <c r="C146" s="2">
        <v>15.27</v>
      </c>
      <c r="D146" s="2">
        <v>14.2</v>
      </c>
      <c r="E146" s="2">
        <v>18.14</v>
      </c>
      <c r="F146" s="2">
        <v>14.2</v>
      </c>
      <c r="G146" s="2">
        <v>19.62</v>
      </c>
      <c r="H146" s="1">
        <f t="shared" si="54"/>
        <v>14.199999999999998</v>
      </c>
      <c r="I146" s="4">
        <f t="shared" si="55"/>
        <v>17.676666666666666</v>
      </c>
      <c r="J146" s="4">
        <f t="shared" si="56"/>
        <v>19.634954084936208</v>
      </c>
      <c r="K146" s="38">
        <f t="shared" si="57"/>
        <v>0.90026524076407566</v>
      </c>
      <c r="L146" s="38">
        <f t="shared" si="51"/>
        <v>0.56799999999999995</v>
      </c>
      <c r="M146" s="41">
        <f t="shared" si="58"/>
        <v>1.584974015429711E-3</v>
      </c>
      <c r="N146" s="2">
        <v>14.2</v>
      </c>
      <c r="O146" s="2">
        <v>29.29</v>
      </c>
      <c r="P146" s="2">
        <v>14.2</v>
      </c>
      <c r="Q146" s="2">
        <v>6.8</v>
      </c>
      <c r="R146" s="2">
        <v>14.2</v>
      </c>
      <c r="S146" s="2">
        <v>-4.32</v>
      </c>
      <c r="T146" s="8">
        <f t="shared" si="52"/>
        <v>14.199999999999998</v>
      </c>
      <c r="U146" s="5">
        <f t="shared" si="53"/>
        <v>10.589999999999998</v>
      </c>
      <c r="V146" s="4">
        <f t="shared" si="59"/>
        <v>19.634954084936208</v>
      </c>
      <c r="W146" s="38">
        <f t="shared" si="60"/>
        <v>0.53934427114981476</v>
      </c>
      <c r="X146" s="1">
        <f t="shared" si="61"/>
        <v>0.56799999999999995</v>
      </c>
      <c r="Y146" s="38">
        <f t="shared" si="62"/>
        <v>9.4954977315108249E-4</v>
      </c>
      <c r="Z146" s="2">
        <v>14.2</v>
      </c>
      <c r="AA146" s="2">
        <v>19.84</v>
      </c>
      <c r="AB146" s="2">
        <v>14.2</v>
      </c>
      <c r="AC146" s="2">
        <v>23.07</v>
      </c>
      <c r="AF146" s="1">
        <f t="shared" si="63"/>
        <v>14.2</v>
      </c>
      <c r="AG146" s="4">
        <f t="shared" si="64"/>
        <v>21.454999999999998</v>
      </c>
      <c r="AH146" s="4">
        <f t="shared" si="65"/>
        <v>19.634954084936208</v>
      </c>
      <c r="AI146" s="38">
        <f t="shared" si="66"/>
        <v>1.0926941772917165</v>
      </c>
      <c r="AJ146" s="38">
        <f t="shared" si="67"/>
        <v>0.56799999999999995</v>
      </c>
      <c r="AK146" s="38">
        <f t="shared" si="68"/>
        <v>1.9237573543868249E-3</v>
      </c>
      <c r="AL146" s="2">
        <v>14.2</v>
      </c>
      <c r="AM146" s="2">
        <v>20.98</v>
      </c>
      <c r="AN146" s="2">
        <v>14.2</v>
      </c>
      <c r="AO146" s="2">
        <v>30.2</v>
      </c>
      <c r="AP146" s="2">
        <v>14.2</v>
      </c>
      <c r="AQ146" s="2">
        <v>31.72</v>
      </c>
      <c r="AR146" s="1">
        <f t="shared" si="69"/>
        <v>14.199999999999998</v>
      </c>
      <c r="AS146" s="4">
        <f t="shared" si="70"/>
        <v>27.633333333333336</v>
      </c>
      <c r="AT146" s="4">
        <f t="shared" si="71"/>
        <v>19.634954084936208</v>
      </c>
      <c r="AU146" s="38">
        <f t="shared" si="72"/>
        <v>1.4073541101139333</v>
      </c>
      <c r="AV146" s="38">
        <f t="shared" si="73"/>
        <v>0.56799999999999995</v>
      </c>
      <c r="AW146" s="38">
        <f t="shared" si="74"/>
        <v>2.4777361093555167E-3</v>
      </c>
    </row>
    <row r="147" spans="2:49" x14ac:dyDescent="0.25">
      <c r="B147" s="2">
        <v>14.3</v>
      </c>
      <c r="C147" s="2">
        <v>15.87</v>
      </c>
      <c r="D147" s="2">
        <v>14.3</v>
      </c>
      <c r="E147" s="2">
        <v>16.03</v>
      </c>
      <c r="F147" s="2">
        <v>14.3</v>
      </c>
      <c r="G147" s="2">
        <v>16.8</v>
      </c>
      <c r="H147" s="1">
        <f t="shared" si="54"/>
        <v>14.300000000000002</v>
      </c>
      <c r="I147" s="4">
        <f t="shared" si="55"/>
        <v>16.233333333333334</v>
      </c>
      <c r="J147" s="4">
        <f t="shared" si="56"/>
        <v>19.634954084936208</v>
      </c>
      <c r="K147" s="38">
        <f t="shared" si="57"/>
        <v>0.82675687771469897</v>
      </c>
      <c r="L147" s="38">
        <f t="shared" si="51"/>
        <v>0.57200000000000006</v>
      </c>
      <c r="M147" s="41">
        <f t="shared" si="58"/>
        <v>1.4453791568438791E-3</v>
      </c>
      <c r="N147" s="2">
        <v>14.3</v>
      </c>
      <c r="O147" s="2">
        <v>29.32</v>
      </c>
      <c r="P147" s="2">
        <v>14.3</v>
      </c>
      <c r="Q147" s="2">
        <v>5.13</v>
      </c>
      <c r="R147" s="2">
        <v>14.3</v>
      </c>
      <c r="S147" s="2">
        <v>-4.17</v>
      </c>
      <c r="T147" s="8">
        <f t="shared" si="52"/>
        <v>14.300000000000002</v>
      </c>
      <c r="U147" s="5">
        <f t="shared" si="53"/>
        <v>10.093333333333334</v>
      </c>
      <c r="V147" s="4">
        <f t="shared" si="59"/>
        <v>19.634954084936208</v>
      </c>
      <c r="W147" s="38">
        <f t="shared" si="60"/>
        <v>0.514049245527743</v>
      </c>
      <c r="X147" s="1">
        <f t="shared" si="61"/>
        <v>0.57200000000000006</v>
      </c>
      <c r="Y147" s="38">
        <f t="shared" si="62"/>
        <v>8.986874921813688E-4</v>
      </c>
      <c r="Z147" s="2">
        <v>14.3</v>
      </c>
      <c r="AA147" s="2">
        <v>20.47</v>
      </c>
      <c r="AB147" s="2">
        <v>14.3</v>
      </c>
      <c r="AC147" s="2">
        <v>23.07</v>
      </c>
      <c r="AF147" s="1">
        <f t="shared" si="63"/>
        <v>14.3</v>
      </c>
      <c r="AG147" s="4">
        <f t="shared" si="64"/>
        <v>21.77</v>
      </c>
      <c r="AH147" s="4">
        <f t="shared" si="65"/>
        <v>19.634954084936208</v>
      </c>
      <c r="AI147" s="38">
        <f t="shared" si="66"/>
        <v>1.1087369955553796</v>
      </c>
      <c r="AJ147" s="38">
        <f t="shared" si="67"/>
        <v>0.57200000000000006</v>
      </c>
      <c r="AK147" s="38">
        <f t="shared" si="68"/>
        <v>1.938351390831083E-3</v>
      </c>
      <c r="AL147" s="2">
        <v>14.3</v>
      </c>
      <c r="AM147" s="2">
        <v>20.8</v>
      </c>
      <c r="AN147" s="2">
        <v>14.3</v>
      </c>
      <c r="AO147" s="2">
        <v>29.99</v>
      </c>
      <c r="AP147" s="2">
        <v>14.3</v>
      </c>
      <c r="AQ147" s="2">
        <v>31.9</v>
      </c>
      <c r="AR147" s="1">
        <f t="shared" si="69"/>
        <v>14.300000000000002</v>
      </c>
      <c r="AS147" s="4">
        <f t="shared" si="70"/>
        <v>27.563333333333333</v>
      </c>
      <c r="AT147" s="4">
        <f t="shared" si="71"/>
        <v>19.634954084936208</v>
      </c>
      <c r="AU147" s="38">
        <f t="shared" si="72"/>
        <v>1.4037890393886747</v>
      </c>
      <c r="AV147" s="38">
        <f t="shared" si="73"/>
        <v>0.57200000000000006</v>
      </c>
      <c r="AW147" s="38">
        <f t="shared" si="74"/>
        <v>2.4541766422878928E-3</v>
      </c>
    </row>
    <row r="148" spans="2:49" x14ac:dyDescent="0.25">
      <c r="B148" s="2">
        <v>14.4</v>
      </c>
      <c r="C148" s="2">
        <v>17.260000000000002</v>
      </c>
      <c r="D148" s="2">
        <v>14.4</v>
      </c>
      <c r="E148" s="2">
        <v>15.14</v>
      </c>
      <c r="F148" s="2">
        <v>14.4</v>
      </c>
      <c r="G148" s="2">
        <v>15.79</v>
      </c>
      <c r="H148" s="1">
        <f t="shared" si="54"/>
        <v>14.4</v>
      </c>
      <c r="I148" s="4">
        <f t="shared" si="55"/>
        <v>16.063333333333336</v>
      </c>
      <c r="J148" s="4">
        <f t="shared" si="56"/>
        <v>19.634954084936208</v>
      </c>
      <c r="K148" s="38">
        <f t="shared" si="57"/>
        <v>0.81809884881049999</v>
      </c>
      <c r="L148" s="38">
        <f t="shared" si="51"/>
        <v>0.57600000000000007</v>
      </c>
      <c r="M148" s="41">
        <f t="shared" si="58"/>
        <v>1.420310501407118E-3</v>
      </c>
      <c r="N148" s="2">
        <v>14.4</v>
      </c>
      <c r="O148" s="2">
        <v>29.1</v>
      </c>
      <c r="P148" s="2">
        <v>14.4</v>
      </c>
      <c r="Q148" s="2">
        <v>5.27</v>
      </c>
      <c r="R148" s="2">
        <v>14.4</v>
      </c>
      <c r="S148" s="2">
        <v>-3.76</v>
      </c>
      <c r="T148" s="8">
        <f t="shared" si="52"/>
        <v>14.4</v>
      </c>
      <c r="U148" s="5">
        <f t="shared" si="53"/>
        <v>10.203333333333335</v>
      </c>
      <c r="V148" s="4">
        <f t="shared" si="59"/>
        <v>19.634954084936208</v>
      </c>
      <c r="W148" s="38">
        <f t="shared" si="60"/>
        <v>0.51965149952457779</v>
      </c>
      <c r="X148" s="1">
        <f t="shared" si="61"/>
        <v>0.57600000000000007</v>
      </c>
      <c r="Y148" s="38">
        <f t="shared" si="62"/>
        <v>9.0217274223016971E-4</v>
      </c>
      <c r="Z148" s="2">
        <v>14.4</v>
      </c>
      <c r="AA148" s="2">
        <v>22.55</v>
      </c>
      <c r="AB148" s="2">
        <v>14.4</v>
      </c>
      <c r="AC148" s="2">
        <v>22.78</v>
      </c>
      <c r="AF148" s="1">
        <f t="shared" si="63"/>
        <v>14.4</v>
      </c>
      <c r="AG148" s="4">
        <f t="shared" si="64"/>
        <v>22.664999999999999</v>
      </c>
      <c r="AH148" s="4">
        <f t="shared" si="65"/>
        <v>19.634954084936208</v>
      </c>
      <c r="AI148" s="38">
        <f t="shared" si="66"/>
        <v>1.1543189712568984</v>
      </c>
      <c r="AJ148" s="38">
        <f t="shared" si="67"/>
        <v>0.57600000000000007</v>
      </c>
      <c r="AK148" s="38">
        <f t="shared" si="68"/>
        <v>2.0040259917654484E-3</v>
      </c>
      <c r="AL148" s="2">
        <v>14.4</v>
      </c>
      <c r="AM148" s="2">
        <v>21.86</v>
      </c>
      <c r="AN148" s="2">
        <v>14.4</v>
      </c>
      <c r="AO148" s="2">
        <v>30.98</v>
      </c>
      <c r="AP148" s="2">
        <v>14.4</v>
      </c>
      <c r="AQ148" s="2">
        <v>32.979999999999997</v>
      </c>
      <c r="AR148" s="1">
        <f t="shared" si="69"/>
        <v>14.4</v>
      </c>
      <c r="AS148" s="4">
        <f t="shared" si="70"/>
        <v>28.606666666666666</v>
      </c>
      <c r="AT148" s="4">
        <f t="shared" si="71"/>
        <v>19.634954084936208</v>
      </c>
      <c r="AU148" s="38">
        <f t="shared" si="72"/>
        <v>1.4569255697222887</v>
      </c>
      <c r="AV148" s="38">
        <f t="shared" si="73"/>
        <v>0.57600000000000007</v>
      </c>
      <c r="AW148" s="38">
        <f t="shared" si="74"/>
        <v>2.5293846696567506E-3</v>
      </c>
    </row>
    <row r="149" spans="2:49" x14ac:dyDescent="0.25">
      <c r="B149" s="2">
        <v>14.5</v>
      </c>
      <c r="C149" s="2">
        <v>17.25</v>
      </c>
      <c r="D149" s="2">
        <v>14.5</v>
      </c>
      <c r="E149" s="2">
        <v>16</v>
      </c>
      <c r="F149" s="2">
        <v>14.5</v>
      </c>
      <c r="G149" s="2">
        <v>17.350000000000001</v>
      </c>
      <c r="H149" s="1">
        <f t="shared" si="54"/>
        <v>14.5</v>
      </c>
      <c r="I149" s="4">
        <f t="shared" si="55"/>
        <v>16.866666666666667</v>
      </c>
      <c r="J149" s="4">
        <f t="shared" si="56"/>
        <v>19.634954084936208</v>
      </c>
      <c r="K149" s="38">
        <f t="shared" si="57"/>
        <v>0.85901227951465642</v>
      </c>
      <c r="L149" s="38">
        <f t="shared" si="51"/>
        <v>0.57999999999999996</v>
      </c>
      <c r="M149" s="41">
        <f t="shared" si="58"/>
        <v>1.4810556543356148E-3</v>
      </c>
      <c r="N149" s="2">
        <v>14.5</v>
      </c>
      <c r="O149" s="2">
        <v>28.64</v>
      </c>
      <c r="P149" s="2">
        <v>14.5</v>
      </c>
      <c r="Q149" s="2">
        <v>4.8</v>
      </c>
      <c r="R149" s="2">
        <v>14.5</v>
      </c>
      <c r="S149" s="2">
        <v>-4.45</v>
      </c>
      <c r="T149" s="8">
        <f t="shared" si="52"/>
        <v>14.5</v>
      </c>
      <c r="U149" s="5">
        <f t="shared" si="53"/>
        <v>9.6633333333333322</v>
      </c>
      <c r="V149" s="4">
        <f t="shared" si="59"/>
        <v>19.634954084936208</v>
      </c>
      <c r="W149" s="38">
        <f t="shared" si="60"/>
        <v>0.49214952535829815</v>
      </c>
      <c r="X149" s="1">
        <f t="shared" si="61"/>
        <v>0.57999999999999996</v>
      </c>
      <c r="Y149" s="38">
        <f t="shared" si="62"/>
        <v>8.4853366441085907E-4</v>
      </c>
      <c r="Z149" s="2">
        <v>14.5</v>
      </c>
      <c r="AA149" s="2">
        <v>22.14</v>
      </c>
      <c r="AB149" s="2">
        <v>14.5</v>
      </c>
      <c r="AC149" s="2">
        <v>22.87</v>
      </c>
      <c r="AF149" s="1">
        <f t="shared" si="63"/>
        <v>14.5</v>
      </c>
      <c r="AG149" s="4">
        <f t="shared" si="64"/>
        <v>22.505000000000003</v>
      </c>
      <c r="AH149" s="4">
        <f t="shared" si="65"/>
        <v>19.634954084936208</v>
      </c>
      <c r="AI149" s="38">
        <f t="shared" si="66"/>
        <v>1.1461702381705936</v>
      </c>
      <c r="AJ149" s="38">
        <f t="shared" si="67"/>
        <v>0.57999999999999996</v>
      </c>
      <c r="AK149" s="38">
        <f t="shared" si="68"/>
        <v>1.9761555830527478E-3</v>
      </c>
      <c r="AL149" s="2">
        <v>14.5</v>
      </c>
      <c r="AM149" s="2">
        <v>21.52</v>
      </c>
      <c r="AN149" s="2">
        <v>14.5</v>
      </c>
      <c r="AO149" s="2">
        <v>30.98</v>
      </c>
      <c r="AP149" s="2">
        <v>14.5</v>
      </c>
      <c r="AQ149" s="2">
        <v>34.26</v>
      </c>
      <c r="AR149" s="1">
        <f t="shared" si="69"/>
        <v>14.5</v>
      </c>
      <c r="AS149" s="4">
        <f t="shared" si="70"/>
        <v>28.919999999999998</v>
      </c>
      <c r="AT149" s="4">
        <f t="shared" si="71"/>
        <v>19.634954084936208</v>
      </c>
      <c r="AU149" s="38">
        <f t="shared" si="72"/>
        <v>1.4728835053496361</v>
      </c>
      <c r="AV149" s="38">
        <f t="shared" si="73"/>
        <v>0.57999999999999996</v>
      </c>
      <c r="AW149" s="38">
        <f t="shared" si="74"/>
        <v>2.5394543195683384E-3</v>
      </c>
    </row>
    <row r="150" spans="2:49" x14ac:dyDescent="0.25">
      <c r="B150" s="2">
        <v>14.6</v>
      </c>
      <c r="C150" s="2">
        <v>17.5</v>
      </c>
      <c r="D150" s="2">
        <v>14.6</v>
      </c>
      <c r="E150" s="2">
        <v>17.62</v>
      </c>
      <c r="F150" s="2">
        <v>14.6</v>
      </c>
      <c r="G150" s="2">
        <v>16.690000000000001</v>
      </c>
      <c r="H150" s="1">
        <f t="shared" si="54"/>
        <v>14.6</v>
      </c>
      <c r="I150" s="4">
        <f t="shared" si="55"/>
        <v>17.27</v>
      </c>
      <c r="J150" s="4">
        <f t="shared" si="56"/>
        <v>19.634954084936208</v>
      </c>
      <c r="K150" s="38">
        <f t="shared" si="57"/>
        <v>0.87955387750305036</v>
      </c>
      <c r="L150" s="38">
        <f t="shared" si="51"/>
        <v>0.58399999999999996</v>
      </c>
      <c r="M150" s="41">
        <f t="shared" si="58"/>
        <v>1.5060854066833056E-3</v>
      </c>
      <c r="N150" s="2">
        <v>14.6</v>
      </c>
      <c r="O150" s="2">
        <v>29.18</v>
      </c>
      <c r="P150" s="2">
        <v>14.6</v>
      </c>
      <c r="Q150" s="2">
        <v>5.04</v>
      </c>
      <c r="R150" s="2">
        <v>14.6</v>
      </c>
      <c r="S150" s="2">
        <v>-3.21</v>
      </c>
      <c r="T150" s="8">
        <f t="shared" si="52"/>
        <v>14.6</v>
      </c>
      <c r="U150" s="5">
        <f t="shared" si="53"/>
        <v>10.336666666666666</v>
      </c>
      <c r="V150" s="4">
        <f t="shared" si="59"/>
        <v>19.634954084936208</v>
      </c>
      <c r="W150" s="38">
        <f t="shared" si="60"/>
        <v>0.52644211042983191</v>
      </c>
      <c r="X150" s="1">
        <f t="shared" si="61"/>
        <v>0.58399999999999996</v>
      </c>
      <c r="Y150" s="38">
        <f t="shared" si="62"/>
        <v>9.0144196991409587E-4</v>
      </c>
      <c r="Z150" s="2">
        <v>14.6</v>
      </c>
      <c r="AA150" s="2">
        <v>21.63</v>
      </c>
      <c r="AB150" s="2">
        <v>14.6</v>
      </c>
      <c r="AC150" s="2">
        <v>23.34</v>
      </c>
      <c r="AF150" s="1">
        <f t="shared" si="63"/>
        <v>14.6</v>
      </c>
      <c r="AG150" s="4">
        <f t="shared" si="64"/>
        <v>22.484999999999999</v>
      </c>
      <c r="AH150" s="4">
        <f t="shared" si="65"/>
        <v>19.634954084936208</v>
      </c>
      <c r="AI150" s="38">
        <f t="shared" si="66"/>
        <v>1.1451516465348053</v>
      </c>
      <c r="AJ150" s="38">
        <f t="shared" si="67"/>
        <v>0.58399999999999996</v>
      </c>
      <c r="AK150" s="38">
        <f t="shared" si="68"/>
        <v>1.9608761070801463E-3</v>
      </c>
      <c r="AL150" s="2">
        <v>14.6</v>
      </c>
      <c r="AM150" s="2">
        <v>21.81</v>
      </c>
      <c r="AN150" s="2">
        <v>14.6</v>
      </c>
      <c r="AO150" s="2">
        <v>30.43</v>
      </c>
      <c r="AP150" s="2">
        <v>14.6</v>
      </c>
      <c r="AQ150" s="2">
        <v>34.85</v>
      </c>
      <c r="AR150" s="1">
        <f t="shared" si="69"/>
        <v>14.6</v>
      </c>
      <c r="AS150" s="4">
        <f t="shared" si="70"/>
        <v>29.03</v>
      </c>
      <c r="AT150" s="4">
        <f t="shared" si="71"/>
        <v>19.634954084936208</v>
      </c>
      <c r="AU150" s="38">
        <f t="shared" si="72"/>
        <v>1.4784857593464709</v>
      </c>
      <c r="AV150" s="38">
        <f t="shared" si="73"/>
        <v>0.58399999999999996</v>
      </c>
      <c r="AW150" s="38">
        <f t="shared" si="74"/>
        <v>2.5316536975110806E-3</v>
      </c>
    </row>
    <row r="151" spans="2:49" x14ac:dyDescent="0.25">
      <c r="B151" s="2">
        <v>14.7</v>
      </c>
      <c r="C151" s="2">
        <v>17.41</v>
      </c>
      <c r="D151" s="2">
        <v>14.7</v>
      </c>
      <c r="E151" s="2">
        <v>18.79</v>
      </c>
      <c r="F151" s="2">
        <v>14.7</v>
      </c>
      <c r="G151" s="2">
        <v>18.13</v>
      </c>
      <c r="H151" s="1">
        <f t="shared" si="54"/>
        <v>14.699999999999998</v>
      </c>
      <c r="I151" s="4">
        <f t="shared" si="55"/>
        <v>18.11</v>
      </c>
      <c r="J151" s="4">
        <f t="shared" si="56"/>
        <v>19.634954084936208</v>
      </c>
      <c r="K151" s="38">
        <f t="shared" si="57"/>
        <v>0.92233472620615187</v>
      </c>
      <c r="L151" s="38">
        <f t="shared" si="51"/>
        <v>0.58799999999999986</v>
      </c>
      <c r="M151" s="41">
        <f t="shared" si="58"/>
        <v>1.5685964731397145E-3</v>
      </c>
      <c r="N151" s="2">
        <v>14.7</v>
      </c>
      <c r="O151" s="2">
        <v>28.04</v>
      </c>
      <c r="P151" s="2">
        <v>14.7</v>
      </c>
      <c r="Q151" s="2">
        <v>4.88</v>
      </c>
      <c r="R151" s="2">
        <v>14.7</v>
      </c>
      <c r="S151" s="2">
        <v>-1.54</v>
      </c>
      <c r="T151" s="8">
        <f t="shared" si="52"/>
        <v>14.699999999999998</v>
      </c>
      <c r="U151" s="5">
        <f t="shared" si="53"/>
        <v>10.46</v>
      </c>
      <c r="V151" s="4">
        <f t="shared" si="59"/>
        <v>19.634954084936208</v>
      </c>
      <c r="W151" s="38">
        <f t="shared" si="60"/>
        <v>0.5327234255171921</v>
      </c>
      <c r="X151" s="1">
        <f t="shared" si="61"/>
        <v>0.58799999999999986</v>
      </c>
      <c r="Y151" s="38">
        <f t="shared" si="62"/>
        <v>9.0599222026733377E-4</v>
      </c>
      <c r="Z151" s="2">
        <v>14.7</v>
      </c>
      <c r="AA151" s="2">
        <v>18.71</v>
      </c>
      <c r="AB151" s="2">
        <v>14.7</v>
      </c>
      <c r="AC151" s="2">
        <v>25.06</v>
      </c>
      <c r="AF151" s="1">
        <f t="shared" si="63"/>
        <v>14.7</v>
      </c>
      <c r="AG151" s="4">
        <f t="shared" si="64"/>
        <v>21.884999999999998</v>
      </c>
      <c r="AH151" s="4">
        <f t="shared" si="65"/>
        <v>19.634954084936208</v>
      </c>
      <c r="AI151" s="38">
        <f t="shared" si="66"/>
        <v>1.1145938974611613</v>
      </c>
      <c r="AJ151" s="38">
        <f t="shared" si="67"/>
        <v>0.58799999999999997</v>
      </c>
      <c r="AK151" s="38">
        <f t="shared" si="68"/>
        <v>1.8955678528251043E-3</v>
      </c>
      <c r="AL151" s="2">
        <v>14.7</v>
      </c>
      <c r="AM151" s="2">
        <v>23.77</v>
      </c>
      <c r="AN151" s="2">
        <v>14.7</v>
      </c>
      <c r="AO151" s="2">
        <v>30.55</v>
      </c>
      <c r="AP151" s="2">
        <v>14.7</v>
      </c>
      <c r="AQ151" s="2">
        <v>34.82</v>
      </c>
      <c r="AR151" s="1">
        <f t="shared" si="69"/>
        <v>14.699999999999998</v>
      </c>
      <c r="AS151" s="4">
        <f t="shared" si="70"/>
        <v>29.713333333333335</v>
      </c>
      <c r="AT151" s="4">
        <f t="shared" si="71"/>
        <v>19.634954084936208</v>
      </c>
      <c r="AU151" s="38">
        <f t="shared" si="72"/>
        <v>1.5132876402358988</v>
      </c>
      <c r="AV151" s="38">
        <f t="shared" si="73"/>
        <v>0.58799999999999986</v>
      </c>
      <c r="AW151" s="38">
        <f t="shared" si="74"/>
        <v>2.5736184357753387E-3</v>
      </c>
    </row>
    <row r="152" spans="2:49" x14ac:dyDescent="0.25">
      <c r="B152" s="2">
        <v>14.8</v>
      </c>
      <c r="C152" s="2">
        <v>18.88</v>
      </c>
      <c r="D152" s="2">
        <v>14.8</v>
      </c>
      <c r="E152" s="2">
        <v>20.07</v>
      </c>
      <c r="F152" s="2">
        <v>14.8</v>
      </c>
      <c r="G152" s="2">
        <v>18.89</v>
      </c>
      <c r="H152" s="1">
        <f t="shared" si="54"/>
        <v>14.800000000000002</v>
      </c>
      <c r="I152" s="4">
        <f t="shared" si="55"/>
        <v>19.28</v>
      </c>
      <c r="J152" s="4">
        <f t="shared" si="56"/>
        <v>19.634954084936208</v>
      </c>
      <c r="K152" s="38">
        <f t="shared" si="57"/>
        <v>0.9819223368997575</v>
      </c>
      <c r="L152" s="38">
        <f t="shared" si="51"/>
        <v>0.59200000000000008</v>
      </c>
      <c r="M152" s="41">
        <f t="shared" si="58"/>
        <v>1.6586525961144552E-3</v>
      </c>
      <c r="N152" s="2">
        <v>14.8</v>
      </c>
      <c r="O152" s="2">
        <v>27.11</v>
      </c>
      <c r="P152" s="2">
        <v>14.8</v>
      </c>
      <c r="Q152" s="2">
        <v>5.23</v>
      </c>
      <c r="R152" s="2">
        <v>14.8</v>
      </c>
      <c r="S152" s="2">
        <v>-1.36</v>
      </c>
      <c r="T152" s="8">
        <f t="shared" si="52"/>
        <v>14.800000000000002</v>
      </c>
      <c r="U152" s="5">
        <f t="shared" si="53"/>
        <v>10.326666666666668</v>
      </c>
      <c r="V152" s="4">
        <f t="shared" si="59"/>
        <v>19.634954084936208</v>
      </c>
      <c r="W152" s="38">
        <f t="shared" si="60"/>
        <v>0.52593281461193797</v>
      </c>
      <c r="X152" s="1">
        <f t="shared" si="61"/>
        <v>0.59200000000000008</v>
      </c>
      <c r="Y152" s="38">
        <f t="shared" si="62"/>
        <v>8.884000246823276E-4</v>
      </c>
      <c r="Z152" s="2">
        <v>14.8</v>
      </c>
      <c r="AA152" s="2">
        <v>18.309999999999999</v>
      </c>
      <c r="AB152" s="2">
        <v>14.8</v>
      </c>
      <c r="AC152" s="2">
        <v>25.19</v>
      </c>
      <c r="AF152" s="1">
        <f t="shared" si="63"/>
        <v>14.8</v>
      </c>
      <c r="AG152" s="4">
        <f t="shared" si="64"/>
        <v>21.75</v>
      </c>
      <c r="AH152" s="4">
        <f t="shared" si="65"/>
        <v>19.634954084936208</v>
      </c>
      <c r="AI152" s="38">
        <f t="shared" si="66"/>
        <v>1.1077184039195915</v>
      </c>
      <c r="AJ152" s="38">
        <f t="shared" si="67"/>
        <v>0.59200000000000008</v>
      </c>
      <c r="AK152" s="38">
        <f t="shared" si="68"/>
        <v>1.8711459525668772E-3</v>
      </c>
      <c r="AL152" s="2">
        <v>14.8</v>
      </c>
      <c r="AM152" s="2">
        <v>24.78</v>
      </c>
      <c r="AN152" s="2">
        <v>14.8</v>
      </c>
      <c r="AO152" s="2">
        <v>30.5</v>
      </c>
      <c r="AP152" s="2">
        <v>14.8</v>
      </c>
      <c r="AQ152" s="2">
        <v>33.090000000000003</v>
      </c>
      <c r="AR152" s="1">
        <f t="shared" si="69"/>
        <v>14.800000000000002</v>
      </c>
      <c r="AS152" s="4">
        <f t="shared" si="70"/>
        <v>29.456666666666667</v>
      </c>
      <c r="AT152" s="4">
        <f t="shared" si="71"/>
        <v>19.634954084936208</v>
      </c>
      <c r="AU152" s="38">
        <f t="shared" si="72"/>
        <v>1.5002157142432844</v>
      </c>
      <c r="AV152" s="38">
        <f t="shared" si="73"/>
        <v>0.59200000000000008</v>
      </c>
      <c r="AW152" s="38">
        <f t="shared" si="74"/>
        <v>2.5341481659514934E-3</v>
      </c>
    </row>
    <row r="153" spans="2:49" x14ac:dyDescent="0.25">
      <c r="B153" s="2">
        <v>14.9</v>
      </c>
      <c r="C153" s="2">
        <v>20.61</v>
      </c>
      <c r="D153" s="2">
        <v>14.9</v>
      </c>
      <c r="E153" s="2">
        <v>23.04</v>
      </c>
      <c r="F153" s="2">
        <v>14.9</v>
      </c>
      <c r="G153" s="2">
        <v>17.63</v>
      </c>
      <c r="H153" s="1">
        <f t="shared" si="54"/>
        <v>14.9</v>
      </c>
      <c r="I153" s="4">
        <f t="shared" si="55"/>
        <v>20.426666666666666</v>
      </c>
      <c r="J153" s="4">
        <f t="shared" si="56"/>
        <v>19.634954084936208</v>
      </c>
      <c r="K153" s="38">
        <f t="shared" si="57"/>
        <v>1.0403215906849435</v>
      </c>
      <c r="L153" s="38">
        <f t="shared" si="51"/>
        <v>0.59599999999999997</v>
      </c>
      <c r="M153" s="41">
        <f t="shared" si="58"/>
        <v>1.745506024639167E-3</v>
      </c>
      <c r="N153" s="2">
        <v>14.9</v>
      </c>
      <c r="O153" s="2">
        <v>26.29</v>
      </c>
      <c r="P153" s="2">
        <v>14.9</v>
      </c>
      <c r="Q153" s="2">
        <v>5.27</v>
      </c>
      <c r="R153" s="2">
        <v>14.9</v>
      </c>
      <c r="S153" s="2">
        <v>-2.27</v>
      </c>
      <c r="T153" s="8">
        <f t="shared" si="52"/>
        <v>14.9</v>
      </c>
      <c r="U153" s="5">
        <f t="shared" si="53"/>
        <v>9.7633333333333336</v>
      </c>
      <c r="V153" s="4">
        <f t="shared" si="59"/>
        <v>19.634954084936208</v>
      </c>
      <c r="W153" s="38">
        <f t="shared" si="60"/>
        <v>0.49724248353723888</v>
      </c>
      <c r="X153" s="1">
        <f t="shared" si="61"/>
        <v>0.59599999999999997</v>
      </c>
      <c r="Y153" s="38">
        <f t="shared" si="62"/>
        <v>8.3429946902221282E-4</v>
      </c>
      <c r="Z153" s="2">
        <v>14.9</v>
      </c>
      <c r="AA153" s="2">
        <v>17.95</v>
      </c>
      <c r="AB153" s="2">
        <v>14.9</v>
      </c>
      <c r="AC153" s="2">
        <v>25.54</v>
      </c>
      <c r="AF153" s="1">
        <f t="shared" si="63"/>
        <v>14.9</v>
      </c>
      <c r="AG153" s="4">
        <f t="shared" si="64"/>
        <v>21.744999999999997</v>
      </c>
      <c r="AH153" s="4">
        <f t="shared" si="65"/>
        <v>19.634954084936208</v>
      </c>
      <c r="AI153" s="38">
        <f t="shared" si="66"/>
        <v>1.1074637560106444</v>
      </c>
      <c r="AJ153" s="38">
        <f t="shared" si="67"/>
        <v>0.59599999999999997</v>
      </c>
      <c r="AK153" s="38">
        <f t="shared" si="68"/>
        <v>1.8581606644473901E-3</v>
      </c>
      <c r="AL153" s="2">
        <v>14.9</v>
      </c>
      <c r="AM153" s="2">
        <v>24.38</v>
      </c>
      <c r="AN153" s="2">
        <v>14.9</v>
      </c>
      <c r="AO153" s="2">
        <v>31.25</v>
      </c>
      <c r="AP153" s="2">
        <v>14.9</v>
      </c>
      <c r="AQ153" s="2">
        <v>32.33</v>
      </c>
      <c r="AR153" s="1">
        <f t="shared" si="69"/>
        <v>14.9</v>
      </c>
      <c r="AS153" s="4">
        <f t="shared" si="70"/>
        <v>29.319999999999997</v>
      </c>
      <c r="AT153" s="4">
        <f t="shared" si="71"/>
        <v>19.634954084936208</v>
      </c>
      <c r="AU153" s="38">
        <f t="shared" si="72"/>
        <v>1.4932553380653986</v>
      </c>
      <c r="AV153" s="38">
        <f t="shared" si="73"/>
        <v>0.59599999999999997</v>
      </c>
      <c r="AW153" s="38">
        <f t="shared" si="74"/>
        <v>2.5054619766197964E-3</v>
      </c>
    </row>
    <row r="154" spans="2:49" x14ac:dyDescent="0.25">
      <c r="B154" s="2">
        <v>15</v>
      </c>
      <c r="C154" s="2">
        <v>21.22</v>
      </c>
      <c r="D154" s="2">
        <v>15</v>
      </c>
      <c r="E154" s="2">
        <v>23.5</v>
      </c>
      <c r="F154" s="2">
        <v>15</v>
      </c>
      <c r="G154" s="2">
        <v>17.45</v>
      </c>
      <c r="H154" s="1">
        <f t="shared" si="54"/>
        <v>15</v>
      </c>
      <c r="I154" s="4">
        <f t="shared" si="55"/>
        <v>20.723333333333333</v>
      </c>
      <c r="J154" s="4">
        <f t="shared" si="56"/>
        <v>19.634954084936208</v>
      </c>
      <c r="K154" s="38">
        <f t="shared" si="57"/>
        <v>1.0554306999491341</v>
      </c>
      <c r="L154" s="38">
        <f t="shared" si="51"/>
        <v>0.6</v>
      </c>
      <c r="M154" s="41">
        <f t="shared" si="58"/>
        <v>1.7590511665818902E-3</v>
      </c>
      <c r="N154" s="2">
        <v>15</v>
      </c>
      <c r="O154" s="2">
        <v>26.28</v>
      </c>
      <c r="P154" s="2">
        <v>15</v>
      </c>
      <c r="Q154" s="2">
        <v>4.93</v>
      </c>
      <c r="R154" s="2">
        <v>15</v>
      </c>
      <c r="S154" s="2">
        <v>-3.43</v>
      </c>
      <c r="T154" s="8">
        <f t="shared" si="52"/>
        <v>15</v>
      </c>
      <c r="U154" s="5">
        <f t="shared" si="53"/>
        <v>9.26</v>
      </c>
      <c r="V154" s="4">
        <f t="shared" si="59"/>
        <v>19.634954084936208</v>
      </c>
      <c r="W154" s="38">
        <f t="shared" si="60"/>
        <v>0.47160792736990426</v>
      </c>
      <c r="X154" s="1">
        <f t="shared" si="61"/>
        <v>0.6</v>
      </c>
      <c r="Y154" s="38">
        <f t="shared" si="62"/>
        <v>7.860132122831738E-4</v>
      </c>
      <c r="Z154" s="2">
        <v>15</v>
      </c>
      <c r="AA154" s="2">
        <v>18.45</v>
      </c>
      <c r="AB154" s="2">
        <v>15</v>
      </c>
      <c r="AC154" s="2">
        <v>26.37</v>
      </c>
      <c r="AF154" s="1">
        <f t="shared" si="63"/>
        <v>15</v>
      </c>
      <c r="AG154" s="4">
        <f t="shared" si="64"/>
        <v>22.41</v>
      </c>
      <c r="AH154" s="4">
        <f t="shared" si="65"/>
        <v>19.634954084936208</v>
      </c>
      <c r="AI154" s="38">
        <f t="shared" si="66"/>
        <v>1.1413319279005998</v>
      </c>
      <c r="AJ154" s="38">
        <f t="shared" si="67"/>
        <v>0.6</v>
      </c>
      <c r="AK154" s="38">
        <f t="shared" si="68"/>
        <v>1.9022198798343331E-3</v>
      </c>
      <c r="AL154" s="2">
        <v>15</v>
      </c>
      <c r="AM154" s="2">
        <v>24.52</v>
      </c>
      <c r="AN154" s="2">
        <v>15</v>
      </c>
      <c r="AO154" s="2">
        <v>33.950000000000003</v>
      </c>
      <c r="AP154" s="2">
        <v>15</v>
      </c>
      <c r="AQ154" s="2">
        <v>32.44</v>
      </c>
      <c r="AR154" s="1">
        <f t="shared" si="69"/>
        <v>15</v>
      </c>
      <c r="AS154" s="4">
        <f t="shared" si="70"/>
        <v>30.303333333333331</v>
      </c>
      <c r="AT154" s="4">
        <f t="shared" si="71"/>
        <v>19.634954084936208</v>
      </c>
      <c r="AU154" s="38">
        <f t="shared" si="72"/>
        <v>1.5433360934916485</v>
      </c>
      <c r="AV154" s="38">
        <f t="shared" si="73"/>
        <v>0.6</v>
      </c>
      <c r="AW154" s="38">
        <f t="shared" si="74"/>
        <v>2.5722268224860809E-3</v>
      </c>
    </row>
    <row r="155" spans="2:49" x14ac:dyDescent="0.25">
      <c r="B155" s="2">
        <v>15.1</v>
      </c>
      <c r="C155" s="2">
        <v>19.13</v>
      </c>
      <c r="D155" s="2">
        <v>15.1</v>
      </c>
      <c r="E155" s="2">
        <v>20.55</v>
      </c>
      <c r="F155" s="2">
        <v>15.1</v>
      </c>
      <c r="G155" s="2">
        <v>18.260000000000002</v>
      </c>
      <c r="H155" s="1">
        <f t="shared" si="54"/>
        <v>15.1</v>
      </c>
      <c r="I155" s="4">
        <f t="shared" si="55"/>
        <v>19.313333333333333</v>
      </c>
      <c r="J155" s="4">
        <f t="shared" si="56"/>
        <v>19.634954084936208</v>
      </c>
      <c r="K155" s="38">
        <f t="shared" si="57"/>
        <v>0.983619989626071</v>
      </c>
      <c r="L155" s="38">
        <f t="shared" si="51"/>
        <v>0.60399999999999998</v>
      </c>
      <c r="M155" s="41">
        <f t="shared" si="58"/>
        <v>1.6285099165994554E-3</v>
      </c>
      <c r="N155" s="2">
        <v>15.1</v>
      </c>
      <c r="O155" s="2">
        <v>27.03</v>
      </c>
      <c r="P155" s="2">
        <v>15.1</v>
      </c>
      <c r="Q155" s="2">
        <v>4.78</v>
      </c>
      <c r="R155" s="2">
        <v>15.1</v>
      </c>
      <c r="S155" s="2">
        <v>-3.38</v>
      </c>
      <c r="T155" s="8">
        <f t="shared" si="52"/>
        <v>15.1</v>
      </c>
      <c r="U155" s="5">
        <f t="shared" si="53"/>
        <v>9.4766666666666683</v>
      </c>
      <c r="V155" s="4">
        <f t="shared" si="59"/>
        <v>19.634954084936208</v>
      </c>
      <c r="W155" s="38">
        <f t="shared" si="60"/>
        <v>0.48264267009094242</v>
      </c>
      <c r="X155" s="1">
        <f t="shared" si="61"/>
        <v>0.60399999999999998</v>
      </c>
      <c r="Y155" s="38">
        <f t="shared" si="62"/>
        <v>7.9907726836248743E-4</v>
      </c>
      <c r="Z155" s="2">
        <v>15.1</v>
      </c>
      <c r="AA155" s="2">
        <v>20.54</v>
      </c>
      <c r="AB155" s="2">
        <v>15.1</v>
      </c>
      <c r="AC155" s="2">
        <v>24.83</v>
      </c>
      <c r="AF155" s="1">
        <f t="shared" si="63"/>
        <v>15.1</v>
      </c>
      <c r="AG155" s="4">
        <f t="shared" si="64"/>
        <v>22.684999999999999</v>
      </c>
      <c r="AH155" s="4">
        <f t="shared" si="65"/>
        <v>19.634954084936208</v>
      </c>
      <c r="AI155" s="38">
        <f t="shared" si="66"/>
        <v>1.1553375628926865</v>
      </c>
      <c r="AJ155" s="38">
        <f t="shared" si="67"/>
        <v>0.60399999999999998</v>
      </c>
      <c r="AK155" s="38">
        <f t="shared" si="68"/>
        <v>1.9128105345905405E-3</v>
      </c>
      <c r="AL155" s="2">
        <v>15.1</v>
      </c>
      <c r="AM155" s="2">
        <v>25.31</v>
      </c>
      <c r="AN155" s="2">
        <v>15.1</v>
      </c>
      <c r="AO155" s="2">
        <v>34.89</v>
      </c>
      <c r="AP155" s="2">
        <v>15.1</v>
      </c>
      <c r="AQ155" s="2">
        <v>35.909999999999997</v>
      </c>
      <c r="AR155" s="1">
        <f t="shared" si="69"/>
        <v>15.1</v>
      </c>
      <c r="AS155" s="4">
        <f t="shared" si="70"/>
        <v>32.036666666666669</v>
      </c>
      <c r="AT155" s="4">
        <f t="shared" si="71"/>
        <v>19.634954084936208</v>
      </c>
      <c r="AU155" s="38">
        <f t="shared" si="72"/>
        <v>1.6316140352599533</v>
      </c>
      <c r="AV155" s="38">
        <f t="shared" si="73"/>
        <v>0.60399999999999998</v>
      </c>
      <c r="AW155" s="38">
        <f t="shared" si="74"/>
        <v>2.7013477404966117E-3</v>
      </c>
    </row>
    <row r="156" spans="2:49" x14ac:dyDescent="0.25">
      <c r="B156" s="2">
        <v>15.2</v>
      </c>
      <c r="C156" s="2">
        <v>17.21</v>
      </c>
      <c r="D156" s="2">
        <v>15.2</v>
      </c>
      <c r="E156" s="2">
        <v>18.239999999999998</v>
      </c>
      <c r="F156" s="2">
        <v>15.2</v>
      </c>
      <c r="G156" s="2">
        <v>17.22</v>
      </c>
      <c r="H156" s="1">
        <f t="shared" si="54"/>
        <v>15.199999999999998</v>
      </c>
      <c r="I156" s="4">
        <f t="shared" si="55"/>
        <v>17.556666666666668</v>
      </c>
      <c r="J156" s="4">
        <f t="shared" si="56"/>
        <v>19.634954084936208</v>
      </c>
      <c r="K156" s="38">
        <f t="shared" si="57"/>
        <v>0.89415369094934705</v>
      </c>
      <c r="L156" s="38">
        <f t="shared" si="51"/>
        <v>0.60799999999999987</v>
      </c>
      <c r="M156" s="41">
        <f t="shared" si="58"/>
        <v>1.4706475180087948E-3</v>
      </c>
      <c r="N156" s="2">
        <v>15.2</v>
      </c>
      <c r="O156" s="2">
        <v>26.73</v>
      </c>
      <c r="P156" s="2">
        <v>15.2</v>
      </c>
      <c r="Q156" s="2">
        <v>5.56</v>
      </c>
      <c r="R156" s="2">
        <v>15.2</v>
      </c>
      <c r="S156" s="2">
        <v>-2.56</v>
      </c>
      <c r="T156" s="8">
        <f t="shared" si="52"/>
        <v>15.199999999999998</v>
      </c>
      <c r="U156" s="5">
        <f t="shared" si="53"/>
        <v>9.91</v>
      </c>
      <c r="V156" s="4">
        <f t="shared" si="59"/>
        <v>19.634954084936208</v>
      </c>
      <c r="W156" s="38">
        <f t="shared" si="60"/>
        <v>0.50471215553301851</v>
      </c>
      <c r="X156" s="1">
        <f t="shared" si="61"/>
        <v>0.60799999999999987</v>
      </c>
      <c r="Y156" s="38">
        <f t="shared" si="62"/>
        <v>8.3011867686351741E-4</v>
      </c>
      <c r="Z156" s="2">
        <v>15.2</v>
      </c>
      <c r="AA156" s="2">
        <v>20.82</v>
      </c>
      <c r="AB156" s="2">
        <v>15.2</v>
      </c>
      <c r="AC156" s="2">
        <v>23.07</v>
      </c>
      <c r="AF156" s="1">
        <f t="shared" si="63"/>
        <v>15.2</v>
      </c>
      <c r="AG156" s="4">
        <f t="shared" si="64"/>
        <v>21.945</v>
      </c>
      <c r="AH156" s="4">
        <f t="shared" si="65"/>
        <v>19.634954084936208</v>
      </c>
      <c r="AI156" s="38">
        <f t="shared" si="66"/>
        <v>1.1176496723685259</v>
      </c>
      <c r="AJ156" s="38">
        <f t="shared" si="67"/>
        <v>0.60799999999999998</v>
      </c>
      <c r="AK156" s="38">
        <f t="shared" si="68"/>
        <v>1.8382395927113914E-3</v>
      </c>
      <c r="AL156" s="2">
        <v>15.2</v>
      </c>
      <c r="AM156" s="2">
        <v>25.23</v>
      </c>
      <c r="AN156" s="2">
        <v>15.2</v>
      </c>
      <c r="AO156" s="2">
        <v>37.17</v>
      </c>
      <c r="AP156" s="2">
        <v>15.2</v>
      </c>
      <c r="AQ156" s="2">
        <v>33.85</v>
      </c>
      <c r="AR156" s="1">
        <f t="shared" si="69"/>
        <v>15.199999999999998</v>
      </c>
      <c r="AS156" s="4">
        <f t="shared" si="70"/>
        <v>32.083333333333336</v>
      </c>
      <c r="AT156" s="4">
        <f t="shared" si="71"/>
        <v>19.634954084936208</v>
      </c>
      <c r="AU156" s="38">
        <f t="shared" si="72"/>
        <v>1.6339907490767922</v>
      </c>
      <c r="AV156" s="38">
        <f t="shared" si="73"/>
        <v>0.60799999999999987</v>
      </c>
      <c r="AW156" s="38">
        <f t="shared" si="74"/>
        <v>2.6874847846657772E-3</v>
      </c>
    </row>
    <row r="157" spans="2:49" x14ac:dyDescent="0.25">
      <c r="B157" s="2">
        <v>15.3</v>
      </c>
      <c r="C157" s="2">
        <v>17.489999999999998</v>
      </c>
      <c r="D157" s="2">
        <v>15.3</v>
      </c>
      <c r="E157" s="2">
        <v>17.66</v>
      </c>
      <c r="F157" s="2">
        <v>15.3</v>
      </c>
      <c r="G157" s="2">
        <v>17.2</v>
      </c>
      <c r="H157" s="1">
        <f t="shared" si="54"/>
        <v>15.300000000000002</v>
      </c>
      <c r="I157" s="4">
        <f t="shared" si="55"/>
        <v>17.45</v>
      </c>
      <c r="J157" s="4">
        <f t="shared" si="56"/>
        <v>19.634954084936208</v>
      </c>
      <c r="K157" s="38">
        <f t="shared" si="57"/>
        <v>0.8887212022251435</v>
      </c>
      <c r="L157" s="38">
        <f t="shared" si="51"/>
        <v>0.6120000000000001</v>
      </c>
      <c r="M157" s="41">
        <f t="shared" si="58"/>
        <v>1.4521588271652669E-3</v>
      </c>
      <c r="N157" s="2">
        <v>15.3</v>
      </c>
      <c r="O157" s="2">
        <v>27.27</v>
      </c>
      <c r="P157" s="2">
        <v>15.3</v>
      </c>
      <c r="Q157" s="2">
        <v>6.48</v>
      </c>
      <c r="R157" s="2">
        <v>15.3</v>
      </c>
      <c r="S157" s="2">
        <v>-2.4</v>
      </c>
      <c r="T157" s="8">
        <f t="shared" si="52"/>
        <v>15.300000000000002</v>
      </c>
      <c r="U157" s="5">
        <f t="shared" si="53"/>
        <v>10.450000000000001</v>
      </c>
      <c r="V157" s="4">
        <f t="shared" si="59"/>
        <v>19.634954084936208</v>
      </c>
      <c r="W157" s="38">
        <f t="shared" si="60"/>
        <v>0.53221412969929804</v>
      </c>
      <c r="X157" s="1">
        <f t="shared" si="61"/>
        <v>0.6120000000000001</v>
      </c>
      <c r="Y157" s="38">
        <f t="shared" si="62"/>
        <v>8.6963093088120592E-4</v>
      </c>
      <c r="Z157" s="2">
        <v>15.3</v>
      </c>
      <c r="AA157" s="2">
        <v>23.41</v>
      </c>
      <c r="AB157" s="2">
        <v>15.3</v>
      </c>
      <c r="AC157" s="2">
        <v>21.93</v>
      </c>
      <c r="AF157" s="1">
        <f t="shared" si="63"/>
        <v>15.3</v>
      </c>
      <c r="AG157" s="4">
        <f t="shared" si="64"/>
        <v>22.67</v>
      </c>
      <c r="AH157" s="4">
        <f t="shared" si="65"/>
        <v>19.634954084936208</v>
      </c>
      <c r="AI157" s="38">
        <f t="shared" si="66"/>
        <v>1.1545736191658456</v>
      </c>
      <c r="AJ157" s="38">
        <f t="shared" si="67"/>
        <v>0.61199999999999999</v>
      </c>
      <c r="AK157" s="38">
        <f t="shared" si="68"/>
        <v>1.8865582012513819E-3</v>
      </c>
      <c r="AL157" s="2">
        <v>15.3</v>
      </c>
      <c r="AM157" s="2">
        <v>24.69</v>
      </c>
      <c r="AN157" s="2">
        <v>15.3</v>
      </c>
      <c r="AO157" s="2">
        <v>36.89</v>
      </c>
      <c r="AP157" s="2">
        <v>15.3</v>
      </c>
      <c r="AQ157" s="2">
        <v>32.85</v>
      </c>
      <c r="AR157" s="1">
        <f t="shared" si="69"/>
        <v>15.300000000000002</v>
      </c>
      <c r="AS157" s="4">
        <f t="shared" si="70"/>
        <v>31.47666666666667</v>
      </c>
      <c r="AT157" s="4">
        <f t="shared" si="71"/>
        <v>19.634954084936208</v>
      </c>
      <c r="AU157" s="38">
        <f t="shared" si="72"/>
        <v>1.6030934694578856</v>
      </c>
      <c r="AV157" s="38">
        <f t="shared" si="73"/>
        <v>0.6120000000000001</v>
      </c>
      <c r="AW157" s="38">
        <f t="shared" si="74"/>
        <v>2.6194337736239956E-3</v>
      </c>
    </row>
    <row r="158" spans="2:49" x14ac:dyDescent="0.25">
      <c r="B158" s="2">
        <v>15.4</v>
      </c>
      <c r="C158" s="2">
        <v>16.510000000000002</v>
      </c>
      <c r="D158" s="2">
        <v>15.4</v>
      </c>
      <c r="E158" s="2">
        <v>16.28</v>
      </c>
      <c r="F158" s="2">
        <v>15.4</v>
      </c>
      <c r="G158" s="2">
        <v>16.93</v>
      </c>
      <c r="H158" s="1">
        <f t="shared" si="54"/>
        <v>15.4</v>
      </c>
      <c r="I158" s="4">
        <f t="shared" si="55"/>
        <v>16.573333333333334</v>
      </c>
      <c r="J158" s="4">
        <f t="shared" si="56"/>
        <v>19.634954084936208</v>
      </c>
      <c r="K158" s="38">
        <f t="shared" si="57"/>
        <v>0.84407293552309726</v>
      </c>
      <c r="L158" s="38">
        <f t="shared" si="51"/>
        <v>0.61599999999999999</v>
      </c>
      <c r="M158" s="41">
        <f t="shared" si="58"/>
        <v>1.3702482719530802E-3</v>
      </c>
      <c r="N158" s="2">
        <v>15.4</v>
      </c>
      <c r="O158" s="2">
        <v>27.95</v>
      </c>
      <c r="P158" s="2">
        <v>15.4</v>
      </c>
      <c r="Q158" s="2">
        <v>5.36</v>
      </c>
      <c r="R158" s="2">
        <v>15.4</v>
      </c>
      <c r="S158" s="2">
        <v>-2.84</v>
      </c>
      <c r="T158" s="8">
        <f t="shared" si="52"/>
        <v>15.4</v>
      </c>
      <c r="U158" s="5">
        <f t="shared" si="53"/>
        <v>10.156666666666668</v>
      </c>
      <c r="V158" s="4">
        <f t="shared" si="59"/>
        <v>19.634954084936208</v>
      </c>
      <c r="W158" s="38">
        <f t="shared" si="60"/>
        <v>0.51727478570773888</v>
      </c>
      <c r="X158" s="1">
        <f t="shared" si="61"/>
        <v>0.61599999999999999</v>
      </c>
      <c r="Y158" s="38">
        <f t="shared" si="62"/>
        <v>8.3973179498009556E-4</v>
      </c>
      <c r="Z158" s="2">
        <v>15.4</v>
      </c>
      <c r="AA158" s="2">
        <v>25.02</v>
      </c>
      <c r="AB158" s="2">
        <v>15.4</v>
      </c>
      <c r="AC158" s="2">
        <v>21.76</v>
      </c>
      <c r="AF158" s="1">
        <f t="shared" si="63"/>
        <v>15.4</v>
      </c>
      <c r="AG158" s="4">
        <f t="shared" si="64"/>
        <v>23.39</v>
      </c>
      <c r="AH158" s="4">
        <f t="shared" si="65"/>
        <v>19.634954084936208</v>
      </c>
      <c r="AI158" s="38">
        <f t="shared" si="66"/>
        <v>1.1912429180542183</v>
      </c>
      <c r="AJ158" s="38">
        <f t="shared" si="67"/>
        <v>0.61599999999999999</v>
      </c>
      <c r="AK158" s="38">
        <f t="shared" si="68"/>
        <v>1.9338359059321724E-3</v>
      </c>
      <c r="AL158" s="2">
        <v>15.4</v>
      </c>
      <c r="AM158" s="2">
        <v>24.32</v>
      </c>
      <c r="AN158" s="2">
        <v>15.4</v>
      </c>
      <c r="AO158" s="2">
        <v>32.729999999999997</v>
      </c>
      <c r="AP158" s="2">
        <v>15.4</v>
      </c>
      <c r="AQ158" s="2">
        <v>30.41</v>
      </c>
      <c r="AR158" s="1">
        <f t="shared" si="69"/>
        <v>15.4</v>
      </c>
      <c r="AS158" s="4">
        <f t="shared" si="70"/>
        <v>29.153333333333332</v>
      </c>
      <c r="AT158" s="4">
        <f t="shared" si="71"/>
        <v>19.634954084936208</v>
      </c>
      <c r="AU158" s="38">
        <f t="shared" si="72"/>
        <v>1.484767074433831</v>
      </c>
      <c r="AV158" s="38">
        <f t="shared" si="73"/>
        <v>0.61599999999999999</v>
      </c>
      <c r="AW158" s="38">
        <f t="shared" si="74"/>
        <v>2.4103361597951805E-3</v>
      </c>
    </row>
    <row r="159" spans="2:49" x14ac:dyDescent="0.25">
      <c r="B159" s="2">
        <v>15.5</v>
      </c>
      <c r="C159" s="2">
        <v>15.74</v>
      </c>
      <c r="D159" s="2">
        <v>15.5</v>
      </c>
      <c r="E159" s="2">
        <v>17.059999999999999</v>
      </c>
      <c r="F159" s="2">
        <v>15.5</v>
      </c>
      <c r="G159" s="2">
        <v>16.96</v>
      </c>
      <c r="H159" s="1">
        <f t="shared" si="54"/>
        <v>15.5</v>
      </c>
      <c r="I159" s="4">
        <f t="shared" si="55"/>
        <v>16.586666666666666</v>
      </c>
      <c r="J159" s="4">
        <f t="shared" si="56"/>
        <v>19.634954084936208</v>
      </c>
      <c r="K159" s="38">
        <f t="shared" si="57"/>
        <v>0.84475199661362255</v>
      </c>
      <c r="L159" s="38">
        <f t="shared" si="51"/>
        <v>0.62</v>
      </c>
      <c r="M159" s="41">
        <f t="shared" si="58"/>
        <v>1.3625032203445527E-3</v>
      </c>
      <c r="N159" s="2">
        <v>15.5</v>
      </c>
      <c r="O159" s="2">
        <v>28.96</v>
      </c>
      <c r="P159" s="2">
        <v>15.5</v>
      </c>
      <c r="Q159" s="2">
        <v>5.98</v>
      </c>
      <c r="R159" s="2">
        <v>15.5</v>
      </c>
      <c r="S159" s="2">
        <v>-2.09</v>
      </c>
      <c r="T159" s="8">
        <f t="shared" si="52"/>
        <v>15.5</v>
      </c>
      <c r="U159" s="5">
        <f t="shared" si="53"/>
        <v>10.949999999999998</v>
      </c>
      <c r="V159" s="4">
        <f t="shared" si="59"/>
        <v>19.634954084936208</v>
      </c>
      <c r="W159" s="38">
        <f t="shared" si="60"/>
        <v>0.55767892059400115</v>
      </c>
      <c r="X159" s="1">
        <f t="shared" si="61"/>
        <v>0.62</v>
      </c>
      <c r="Y159" s="38">
        <f t="shared" si="62"/>
        <v>8.9948212999032444E-4</v>
      </c>
      <c r="Z159" s="2">
        <v>15.5</v>
      </c>
      <c r="AA159" s="2">
        <v>23.41</v>
      </c>
      <c r="AB159" s="2">
        <v>15.5</v>
      </c>
      <c r="AC159" s="2">
        <v>23.31</v>
      </c>
      <c r="AF159" s="1">
        <f t="shared" si="63"/>
        <v>15.5</v>
      </c>
      <c r="AG159" s="4">
        <f t="shared" si="64"/>
        <v>23.36</v>
      </c>
      <c r="AH159" s="4">
        <f t="shared" si="65"/>
        <v>19.634954084936208</v>
      </c>
      <c r="AI159" s="38">
        <f t="shared" si="66"/>
        <v>1.189715030600536</v>
      </c>
      <c r="AJ159" s="38">
        <f t="shared" si="67"/>
        <v>0.62</v>
      </c>
      <c r="AK159" s="38">
        <f t="shared" si="68"/>
        <v>1.9188952106460259E-3</v>
      </c>
      <c r="AL159" s="2">
        <v>15.5</v>
      </c>
      <c r="AM159" s="2">
        <v>24.6</v>
      </c>
      <c r="AN159" s="2">
        <v>15.5</v>
      </c>
      <c r="AO159" s="2">
        <v>32.83</v>
      </c>
      <c r="AP159" s="2">
        <v>15.5</v>
      </c>
      <c r="AQ159" s="2">
        <v>31.19</v>
      </c>
      <c r="AR159" s="1">
        <f t="shared" si="69"/>
        <v>15.5</v>
      </c>
      <c r="AS159" s="4">
        <f t="shared" si="70"/>
        <v>29.540000000000003</v>
      </c>
      <c r="AT159" s="4">
        <f t="shared" si="71"/>
        <v>19.634954084936208</v>
      </c>
      <c r="AU159" s="38">
        <f t="shared" si="72"/>
        <v>1.5044598460590684</v>
      </c>
      <c r="AV159" s="38">
        <f t="shared" si="73"/>
        <v>0.62</v>
      </c>
      <c r="AW159" s="38">
        <f t="shared" si="74"/>
        <v>2.426548138804949E-3</v>
      </c>
    </row>
    <row r="160" spans="2:49" x14ac:dyDescent="0.25">
      <c r="B160" s="2">
        <v>15.6</v>
      </c>
      <c r="C160" s="2">
        <v>18.07</v>
      </c>
      <c r="D160" s="2">
        <v>15.6</v>
      </c>
      <c r="E160" s="2">
        <v>16.5</v>
      </c>
      <c r="F160" s="2">
        <v>15.6</v>
      </c>
      <c r="G160" s="2">
        <v>16.39</v>
      </c>
      <c r="H160" s="1">
        <f t="shared" si="54"/>
        <v>15.6</v>
      </c>
      <c r="I160" s="4">
        <f t="shared" si="55"/>
        <v>16.986666666666668</v>
      </c>
      <c r="J160" s="4">
        <f t="shared" si="56"/>
        <v>19.634954084936208</v>
      </c>
      <c r="K160" s="38">
        <f t="shared" si="57"/>
        <v>0.86512382932938525</v>
      </c>
      <c r="L160" s="38">
        <f t="shared" si="51"/>
        <v>0.624</v>
      </c>
      <c r="M160" s="41">
        <f t="shared" si="58"/>
        <v>1.3864163931560662E-3</v>
      </c>
      <c r="N160" s="2">
        <v>15.6</v>
      </c>
      <c r="O160" s="2">
        <v>28.23</v>
      </c>
      <c r="P160" s="2">
        <v>15.6</v>
      </c>
      <c r="Q160" s="2">
        <v>7.4</v>
      </c>
      <c r="R160" s="2">
        <v>15.6</v>
      </c>
      <c r="S160" s="2">
        <v>-0.89</v>
      </c>
      <c r="T160" s="8">
        <f t="shared" si="52"/>
        <v>15.6</v>
      </c>
      <c r="U160" s="5">
        <f t="shared" si="53"/>
        <v>11.58</v>
      </c>
      <c r="V160" s="4">
        <f t="shared" si="59"/>
        <v>19.634954084936208</v>
      </c>
      <c r="W160" s="38">
        <f t="shared" si="60"/>
        <v>0.58976455712132736</v>
      </c>
      <c r="X160" s="1">
        <f t="shared" si="61"/>
        <v>0.624</v>
      </c>
      <c r="Y160" s="38">
        <f t="shared" si="62"/>
        <v>9.4513550820725541E-4</v>
      </c>
      <c r="Z160" s="2">
        <v>15.6</v>
      </c>
      <c r="AA160" s="2">
        <v>21.34</v>
      </c>
      <c r="AB160" s="2">
        <v>15.6</v>
      </c>
      <c r="AC160" s="2">
        <v>21.9</v>
      </c>
      <c r="AF160" s="1">
        <f t="shared" si="63"/>
        <v>15.6</v>
      </c>
      <c r="AG160" s="4">
        <f t="shared" si="64"/>
        <v>21.619999999999997</v>
      </c>
      <c r="AH160" s="4">
        <f t="shared" si="65"/>
        <v>19.634954084936208</v>
      </c>
      <c r="AI160" s="38">
        <f t="shared" si="66"/>
        <v>1.1010975582869686</v>
      </c>
      <c r="AJ160" s="38">
        <f t="shared" si="67"/>
        <v>0.624</v>
      </c>
      <c r="AK160" s="38">
        <f t="shared" si="68"/>
        <v>1.7645794203316805E-3</v>
      </c>
      <c r="AL160" s="2">
        <v>15.6</v>
      </c>
      <c r="AM160" s="2">
        <v>24.06</v>
      </c>
      <c r="AN160" s="2">
        <v>15.6</v>
      </c>
      <c r="AO160" s="2">
        <v>32.44</v>
      </c>
      <c r="AP160" s="2">
        <v>15.6</v>
      </c>
      <c r="AQ160" s="2">
        <v>32.020000000000003</v>
      </c>
      <c r="AR160" s="1">
        <f t="shared" si="69"/>
        <v>15.6</v>
      </c>
      <c r="AS160" s="4">
        <f t="shared" si="70"/>
        <v>29.506666666666671</v>
      </c>
      <c r="AT160" s="4">
        <f t="shared" si="71"/>
        <v>19.634954084936208</v>
      </c>
      <c r="AU160" s="38">
        <f t="shared" si="72"/>
        <v>1.5027621933327548</v>
      </c>
      <c r="AV160" s="38">
        <f t="shared" si="73"/>
        <v>0.624</v>
      </c>
      <c r="AW160" s="38">
        <f t="shared" si="74"/>
        <v>2.4082727457255689E-3</v>
      </c>
    </row>
    <row r="161" spans="2:49" x14ac:dyDescent="0.25">
      <c r="B161" s="2">
        <v>15.7</v>
      </c>
      <c r="C161" s="2">
        <v>17.87</v>
      </c>
      <c r="D161" s="2">
        <v>15.7</v>
      </c>
      <c r="E161" s="2">
        <v>18.22</v>
      </c>
      <c r="F161" s="2">
        <v>15.7</v>
      </c>
      <c r="G161" s="2">
        <v>16.579999999999998</v>
      </c>
      <c r="H161" s="1">
        <f t="shared" si="54"/>
        <v>15.699999999999998</v>
      </c>
      <c r="I161" s="4">
        <f t="shared" si="55"/>
        <v>17.556666666666668</v>
      </c>
      <c r="J161" s="4">
        <f t="shared" si="56"/>
        <v>19.634954084936208</v>
      </c>
      <c r="K161" s="38">
        <f t="shared" si="57"/>
        <v>0.89415369094934705</v>
      </c>
      <c r="L161" s="38">
        <f t="shared" si="51"/>
        <v>0.62799999999999989</v>
      </c>
      <c r="M161" s="41">
        <f t="shared" si="58"/>
        <v>1.4238116097919542E-3</v>
      </c>
      <c r="N161" s="2">
        <v>15.7</v>
      </c>
      <c r="O161" s="2">
        <v>28.83</v>
      </c>
      <c r="P161" s="2">
        <v>15.7</v>
      </c>
      <c r="Q161" s="2">
        <v>7.56</v>
      </c>
      <c r="R161" s="2">
        <v>15.7</v>
      </c>
      <c r="S161" s="2">
        <v>-1.54</v>
      </c>
      <c r="T161" s="8">
        <f t="shared" si="52"/>
        <v>15.699999999999998</v>
      </c>
      <c r="U161" s="5">
        <f t="shared" si="53"/>
        <v>11.616666666666667</v>
      </c>
      <c r="V161" s="4">
        <f t="shared" si="59"/>
        <v>19.634954084936208</v>
      </c>
      <c r="W161" s="38">
        <f t="shared" si="60"/>
        <v>0.59163197512027232</v>
      </c>
      <c r="X161" s="1">
        <f t="shared" si="61"/>
        <v>0.62799999999999989</v>
      </c>
      <c r="Y161" s="38">
        <f t="shared" si="62"/>
        <v>9.4208913235712169E-4</v>
      </c>
      <c r="Z161" s="2">
        <v>15.7</v>
      </c>
      <c r="AA161" s="2">
        <v>21.83</v>
      </c>
      <c r="AB161" s="2">
        <v>15.7</v>
      </c>
      <c r="AC161" s="2">
        <v>22.53</v>
      </c>
      <c r="AF161" s="1">
        <f t="shared" si="63"/>
        <v>15.7</v>
      </c>
      <c r="AG161" s="4">
        <f t="shared" si="64"/>
        <v>22.18</v>
      </c>
      <c r="AH161" s="4">
        <f t="shared" si="65"/>
        <v>19.634954084936208</v>
      </c>
      <c r="AI161" s="38">
        <f t="shared" si="66"/>
        <v>1.1296181240890364</v>
      </c>
      <c r="AJ161" s="38">
        <f t="shared" si="67"/>
        <v>0.628</v>
      </c>
      <c r="AK161" s="38">
        <f t="shared" si="68"/>
        <v>1.7987549746640707E-3</v>
      </c>
      <c r="AL161" s="2">
        <v>15.7</v>
      </c>
      <c r="AM161" s="2">
        <v>23.35</v>
      </c>
      <c r="AN161" s="2">
        <v>15.7</v>
      </c>
      <c r="AO161" s="2">
        <v>33.450000000000003</v>
      </c>
      <c r="AP161" s="2">
        <v>15.7</v>
      </c>
      <c r="AQ161" s="2">
        <v>31.96</v>
      </c>
      <c r="AR161" s="1">
        <f t="shared" si="69"/>
        <v>15.699999999999998</v>
      </c>
      <c r="AS161" s="4">
        <f t="shared" si="70"/>
        <v>29.58666666666667</v>
      </c>
      <c r="AT161" s="4">
        <f t="shared" si="71"/>
        <v>19.634954084936208</v>
      </c>
      <c r="AU161" s="38">
        <f t="shared" si="72"/>
        <v>1.5068365598759073</v>
      </c>
      <c r="AV161" s="38">
        <f t="shared" si="73"/>
        <v>0.62799999999999989</v>
      </c>
      <c r="AW161" s="38">
        <f t="shared" si="74"/>
        <v>2.399421273687751E-3</v>
      </c>
    </row>
    <row r="162" spans="2:49" x14ac:dyDescent="0.25">
      <c r="B162" s="2">
        <v>15.8</v>
      </c>
      <c r="C162" s="2">
        <v>17.59</v>
      </c>
      <c r="D162" s="2">
        <v>15.8</v>
      </c>
      <c r="E162" s="2">
        <v>18.350000000000001</v>
      </c>
      <c r="F162" s="2">
        <v>15.8</v>
      </c>
      <c r="G162" s="2">
        <v>15.09</v>
      </c>
      <c r="H162" s="1">
        <f t="shared" si="54"/>
        <v>15.800000000000002</v>
      </c>
      <c r="I162" s="4">
        <f t="shared" si="55"/>
        <v>17.010000000000002</v>
      </c>
      <c r="J162" s="4">
        <f t="shared" si="56"/>
        <v>19.634954084936208</v>
      </c>
      <c r="K162" s="38">
        <f t="shared" si="57"/>
        <v>0.86631218623780482</v>
      </c>
      <c r="L162" s="38">
        <f t="shared" si="51"/>
        <v>0.63200000000000012</v>
      </c>
      <c r="M162" s="41">
        <f t="shared" si="58"/>
        <v>1.3707471301231088E-3</v>
      </c>
      <c r="N162" s="2">
        <v>15.8</v>
      </c>
      <c r="O162" s="2">
        <v>28.89</v>
      </c>
      <c r="P162" s="2">
        <v>15.8</v>
      </c>
      <c r="Q162" s="2">
        <v>7.71</v>
      </c>
      <c r="R162" s="2">
        <v>15.8</v>
      </c>
      <c r="S162" s="2">
        <v>-2.15</v>
      </c>
      <c r="T162" s="8">
        <f t="shared" si="52"/>
        <v>15.800000000000002</v>
      </c>
      <c r="U162" s="5">
        <f t="shared" si="53"/>
        <v>11.483333333333334</v>
      </c>
      <c r="V162" s="4">
        <f t="shared" si="59"/>
        <v>19.634954084936208</v>
      </c>
      <c r="W162" s="38">
        <f t="shared" si="60"/>
        <v>0.58484136421501809</v>
      </c>
      <c r="X162" s="1">
        <f t="shared" si="61"/>
        <v>0.63200000000000012</v>
      </c>
      <c r="Y162" s="38">
        <f t="shared" si="62"/>
        <v>9.253819054035094E-4</v>
      </c>
      <c r="Z162" s="2">
        <v>15.8</v>
      </c>
      <c r="AA162" s="2">
        <v>22.69</v>
      </c>
      <c r="AB162" s="2">
        <v>15.8</v>
      </c>
      <c r="AC162" s="2">
        <v>24.39</v>
      </c>
      <c r="AF162" s="1">
        <f t="shared" si="63"/>
        <v>15.8</v>
      </c>
      <c r="AG162" s="4">
        <f t="shared" si="64"/>
        <v>23.54</v>
      </c>
      <c r="AH162" s="4">
        <f t="shared" si="65"/>
        <v>19.634954084936208</v>
      </c>
      <c r="AI162" s="38">
        <f t="shared" si="66"/>
        <v>1.1988823553226291</v>
      </c>
      <c r="AJ162" s="38">
        <f t="shared" si="67"/>
        <v>0.63200000000000001</v>
      </c>
      <c r="AK162" s="38">
        <f t="shared" si="68"/>
        <v>1.8969657520927674E-3</v>
      </c>
      <c r="AL162" s="2">
        <v>15.8</v>
      </c>
      <c r="AM162" s="2">
        <v>23.09</v>
      </c>
      <c r="AN162" s="2">
        <v>15.8</v>
      </c>
      <c r="AO162" s="2">
        <v>32.159999999999997</v>
      </c>
      <c r="AP162" s="2">
        <v>15.8</v>
      </c>
      <c r="AQ162" s="2">
        <v>32.78</v>
      </c>
      <c r="AR162" s="1">
        <f t="shared" si="69"/>
        <v>15.800000000000002</v>
      </c>
      <c r="AS162" s="4">
        <f t="shared" si="70"/>
        <v>29.343333333333334</v>
      </c>
      <c r="AT162" s="4">
        <f t="shared" si="71"/>
        <v>19.634954084936208</v>
      </c>
      <c r="AU162" s="38">
        <f t="shared" si="72"/>
        <v>1.4944436949738182</v>
      </c>
      <c r="AV162" s="38">
        <f t="shared" si="73"/>
        <v>0.63200000000000012</v>
      </c>
      <c r="AW162" s="38">
        <f t="shared" si="74"/>
        <v>2.3646260996421174E-3</v>
      </c>
    </row>
    <row r="163" spans="2:49" x14ac:dyDescent="0.25">
      <c r="B163" s="2">
        <v>15.9</v>
      </c>
      <c r="C163" s="2">
        <v>17.399999999999999</v>
      </c>
      <c r="D163" s="2">
        <v>15.9</v>
      </c>
      <c r="E163" s="2">
        <v>17.28</v>
      </c>
      <c r="F163" s="2">
        <v>15.9</v>
      </c>
      <c r="G163" s="2">
        <v>15.4</v>
      </c>
      <c r="H163" s="1">
        <f t="shared" si="54"/>
        <v>15.9</v>
      </c>
      <c r="I163" s="4">
        <f t="shared" si="55"/>
        <v>16.693333333333332</v>
      </c>
      <c r="J163" s="4">
        <f t="shared" si="56"/>
        <v>19.634954084936208</v>
      </c>
      <c r="K163" s="38">
        <f t="shared" si="57"/>
        <v>0.85018448533782587</v>
      </c>
      <c r="L163" s="38">
        <f t="shared" si="51"/>
        <v>0.63600000000000001</v>
      </c>
      <c r="M163" s="41">
        <f t="shared" si="58"/>
        <v>1.3367680587072733E-3</v>
      </c>
      <c r="N163" s="2">
        <v>15.9</v>
      </c>
      <c r="O163" s="2">
        <v>28.16</v>
      </c>
      <c r="P163" s="2">
        <v>15.9</v>
      </c>
      <c r="Q163" s="2">
        <v>6.29</v>
      </c>
      <c r="R163" s="2">
        <v>15.9</v>
      </c>
      <c r="S163" s="2">
        <v>-2.4500000000000002</v>
      </c>
      <c r="T163" s="8">
        <f t="shared" si="52"/>
        <v>15.9</v>
      </c>
      <c r="U163" s="5">
        <f t="shared" si="53"/>
        <v>10.666666666666666</v>
      </c>
      <c r="V163" s="4">
        <f t="shared" si="59"/>
        <v>19.634954084936208</v>
      </c>
      <c r="W163" s="38">
        <f t="shared" si="60"/>
        <v>0.54324887242033604</v>
      </c>
      <c r="X163" s="1">
        <f t="shared" si="61"/>
        <v>0.63600000000000001</v>
      </c>
      <c r="Y163" s="38">
        <f t="shared" si="62"/>
        <v>8.5416489374266671E-4</v>
      </c>
      <c r="Z163" s="2">
        <v>15.9</v>
      </c>
      <c r="AA163" s="2">
        <v>21.53</v>
      </c>
      <c r="AB163" s="2">
        <v>15.9</v>
      </c>
      <c r="AC163" s="2">
        <v>24.52</v>
      </c>
      <c r="AF163" s="1">
        <f t="shared" si="63"/>
        <v>15.9</v>
      </c>
      <c r="AG163" s="4">
        <f t="shared" si="64"/>
        <v>23.024999999999999</v>
      </c>
      <c r="AH163" s="4">
        <f t="shared" si="65"/>
        <v>19.634954084936208</v>
      </c>
      <c r="AI163" s="38">
        <f t="shared" si="66"/>
        <v>1.1726536207010847</v>
      </c>
      <c r="AJ163" s="38">
        <f t="shared" si="67"/>
        <v>0.63600000000000001</v>
      </c>
      <c r="AK163" s="38">
        <f t="shared" si="68"/>
        <v>1.8437950011023344E-3</v>
      </c>
      <c r="AL163" s="2">
        <v>15.9</v>
      </c>
      <c r="AM163" s="2">
        <v>22.11</v>
      </c>
      <c r="AN163" s="2">
        <v>15.9</v>
      </c>
      <c r="AO163" s="2">
        <v>32.130000000000003</v>
      </c>
      <c r="AP163" s="2">
        <v>15.9</v>
      </c>
      <c r="AQ163" s="2">
        <v>33.69</v>
      </c>
      <c r="AR163" s="1">
        <f t="shared" si="69"/>
        <v>15.9</v>
      </c>
      <c r="AS163" s="4">
        <f t="shared" si="70"/>
        <v>29.310000000000002</v>
      </c>
      <c r="AT163" s="4">
        <f t="shared" si="71"/>
        <v>19.634954084936208</v>
      </c>
      <c r="AU163" s="38">
        <f t="shared" si="72"/>
        <v>1.4927460422475047</v>
      </c>
      <c r="AV163" s="38">
        <f t="shared" si="73"/>
        <v>0.63600000000000001</v>
      </c>
      <c r="AW163" s="38">
        <f t="shared" si="74"/>
        <v>2.3470849720872719E-3</v>
      </c>
    </row>
    <row r="164" spans="2:49" x14ac:dyDescent="0.25">
      <c r="B164" s="2">
        <v>16</v>
      </c>
      <c r="C164" s="2">
        <v>16.95</v>
      </c>
      <c r="D164" s="2">
        <v>16</v>
      </c>
      <c r="E164" s="2">
        <v>16.75</v>
      </c>
      <c r="F164" s="2">
        <v>16</v>
      </c>
      <c r="G164" s="2">
        <v>17.03</v>
      </c>
      <c r="H164" s="1">
        <f t="shared" si="54"/>
        <v>16</v>
      </c>
      <c r="I164" s="4">
        <f t="shared" si="55"/>
        <v>16.91</v>
      </c>
      <c r="J164" s="4">
        <f t="shared" si="56"/>
        <v>19.634954084936208</v>
      </c>
      <c r="K164" s="38">
        <f t="shared" si="57"/>
        <v>0.86121922805886408</v>
      </c>
      <c r="L164" s="38">
        <f t="shared" si="51"/>
        <v>0.64</v>
      </c>
      <c r="M164" s="41">
        <f t="shared" si="58"/>
        <v>1.345655043841975E-3</v>
      </c>
      <c r="N164" s="2">
        <v>16</v>
      </c>
      <c r="O164" s="2">
        <v>27.41</v>
      </c>
      <c r="P164" s="2">
        <v>16</v>
      </c>
      <c r="Q164" s="2">
        <v>6.38</v>
      </c>
      <c r="R164" s="2">
        <v>16</v>
      </c>
      <c r="S164" s="2">
        <v>-2.8</v>
      </c>
      <c r="T164" s="8">
        <f t="shared" si="52"/>
        <v>16</v>
      </c>
      <c r="U164" s="5">
        <f t="shared" si="53"/>
        <v>10.33</v>
      </c>
      <c r="V164" s="4">
        <f t="shared" si="59"/>
        <v>19.634954084936208</v>
      </c>
      <c r="W164" s="38">
        <f t="shared" si="60"/>
        <v>0.52610257988456921</v>
      </c>
      <c r="X164" s="1">
        <f t="shared" si="61"/>
        <v>0.64</v>
      </c>
      <c r="Y164" s="38">
        <f t="shared" si="62"/>
        <v>8.220352810696395E-4</v>
      </c>
      <c r="Z164" s="2">
        <v>16</v>
      </c>
      <c r="AA164" s="2">
        <v>19.239999999999998</v>
      </c>
      <c r="AB164" s="2">
        <v>16</v>
      </c>
      <c r="AC164" s="2">
        <v>23.07</v>
      </c>
      <c r="AF164" s="1">
        <f t="shared" si="63"/>
        <v>16</v>
      </c>
      <c r="AG164" s="4">
        <f t="shared" si="64"/>
        <v>21.155000000000001</v>
      </c>
      <c r="AH164" s="4">
        <f t="shared" si="65"/>
        <v>19.634954084936208</v>
      </c>
      <c r="AI164" s="38">
        <f t="shared" si="66"/>
        <v>1.0774153027548947</v>
      </c>
      <c r="AJ164" s="38">
        <f t="shared" si="67"/>
        <v>0.64</v>
      </c>
      <c r="AK164" s="38">
        <f t="shared" si="68"/>
        <v>1.6834614105545229E-3</v>
      </c>
      <c r="AL164" s="2">
        <v>16</v>
      </c>
      <c r="AM164" s="2">
        <v>22.26</v>
      </c>
      <c r="AN164" s="2">
        <v>16</v>
      </c>
      <c r="AO164" s="2">
        <v>28.52</v>
      </c>
      <c r="AP164" s="2">
        <v>16</v>
      </c>
      <c r="AQ164" s="2">
        <v>33.909999999999997</v>
      </c>
      <c r="AR164" s="1">
        <f t="shared" si="69"/>
        <v>16</v>
      </c>
      <c r="AS164" s="4">
        <f t="shared" si="70"/>
        <v>28.23</v>
      </c>
      <c r="AT164" s="4">
        <f t="shared" si="71"/>
        <v>19.634954084936208</v>
      </c>
      <c r="AU164" s="38">
        <f t="shared" si="72"/>
        <v>1.4377420939149457</v>
      </c>
      <c r="AV164" s="38">
        <f t="shared" si="73"/>
        <v>0.64</v>
      </c>
      <c r="AW164" s="38">
        <f t="shared" si="74"/>
        <v>2.2464720217421027E-3</v>
      </c>
    </row>
    <row r="165" spans="2:49" x14ac:dyDescent="0.25">
      <c r="B165" s="2">
        <v>16.100000000000001</v>
      </c>
      <c r="C165" s="2">
        <v>15.99</v>
      </c>
      <c r="D165" s="2">
        <v>16.100000000000001</v>
      </c>
      <c r="E165" s="2">
        <v>17.989999999999998</v>
      </c>
      <c r="F165" s="2">
        <v>16.100000000000001</v>
      </c>
      <c r="G165" s="2">
        <v>16.82</v>
      </c>
      <c r="H165" s="1">
        <f t="shared" si="54"/>
        <v>16.100000000000001</v>
      </c>
      <c r="I165" s="4">
        <f t="shared" si="55"/>
        <v>16.933333333333334</v>
      </c>
      <c r="J165" s="4">
        <f t="shared" si="56"/>
        <v>19.634954084936208</v>
      </c>
      <c r="K165" s="38">
        <f t="shared" si="57"/>
        <v>0.86240758496728354</v>
      </c>
      <c r="L165" s="38">
        <f t="shared" si="51"/>
        <v>0.64400000000000002</v>
      </c>
      <c r="M165" s="41">
        <f t="shared" si="58"/>
        <v>1.3391422126821173E-3</v>
      </c>
      <c r="N165" s="2">
        <v>16.100000000000001</v>
      </c>
      <c r="O165" s="2">
        <v>26.09</v>
      </c>
      <c r="P165" s="2">
        <v>16.100000000000001</v>
      </c>
      <c r="Q165" s="2">
        <v>5.94</v>
      </c>
      <c r="R165" s="2">
        <v>16.100000000000001</v>
      </c>
      <c r="S165" s="2">
        <v>-2.46</v>
      </c>
      <c r="T165" s="8">
        <f t="shared" si="52"/>
        <v>16.100000000000001</v>
      </c>
      <c r="U165" s="5">
        <f t="shared" si="53"/>
        <v>9.8566666666666674</v>
      </c>
      <c r="V165" s="4">
        <f t="shared" si="59"/>
        <v>19.634954084936208</v>
      </c>
      <c r="W165" s="38">
        <f t="shared" si="60"/>
        <v>0.5019959111709168</v>
      </c>
      <c r="X165" s="1">
        <f t="shared" si="61"/>
        <v>0.64400000000000002</v>
      </c>
      <c r="Y165" s="38">
        <f t="shared" si="62"/>
        <v>7.7949675647657883E-4</v>
      </c>
      <c r="Z165" s="2">
        <v>16.100000000000001</v>
      </c>
      <c r="AA165" s="2">
        <v>19.670000000000002</v>
      </c>
      <c r="AB165" s="2">
        <v>16.100000000000001</v>
      </c>
      <c r="AC165" s="2">
        <v>20.88</v>
      </c>
      <c r="AF165" s="1">
        <f t="shared" si="63"/>
        <v>16.100000000000001</v>
      </c>
      <c r="AG165" s="4">
        <f t="shared" si="64"/>
        <v>20.274999999999999</v>
      </c>
      <c r="AH165" s="4">
        <f t="shared" si="65"/>
        <v>19.634954084936208</v>
      </c>
      <c r="AI165" s="38">
        <f t="shared" si="66"/>
        <v>1.0325972707802169</v>
      </c>
      <c r="AJ165" s="38">
        <f t="shared" si="67"/>
        <v>0.64400000000000002</v>
      </c>
      <c r="AK165" s="38">
        <f t="shared" si="68"/>
        <v>1.6034119111494052E-3</v>
      </c>
      <c r="AL165" s="2">
        <v>16.100000000000001</v>
      </c>
      <c r="AM165" s="2">
        <v>23.03</v>
      </c>
      <c r="AN165" s="2">
        <v>16.100000000000001</v>
      </c>
      <c r="AO165" s="2">
        <v>24.65</v>
      </c>
      <c r="AP165" s="2">
        <v>16.100000000000001</v>
      </c>
      <c r="AQ165" s="2">
        <v>34.01</v>
      </c>
      <c r="AR165" s="1">
        <f t="shared" si="69"/>
        <v>16.100000000000001</v>
      </c>
      <c r="AS165" s="4">
        <f t="shared" si="70"/>
        <v>27.23</v>
      </c>
      <c r="AT165" s="4">
        <f t="shared" si="71"/>
        <v>19.634954084936208</v>
      </c>
      <c r="AU165" s="38">
        <f t="shared" si="72"/>
        <v>1.3868125121255392</v>
      </c>
      <c r="AV165" s="38">
        <f t="shared" si="73"/>
        <v>0.64400000000000002</v>
      </c>
      <c r="AW165" s="38">
        <f t="shared" si="74"/>
        <v>2.1534355778346885E-3</v>
      </c>
    </row>
    <row r="166" spans="2:49" x14ac:dyDescent="0.25">
      <c r="B166" s="2">
        <v>16.2</v>
      </c>
      <c r="C166" s="2">
        <v>16.07</v>
      </c>
      <c r="D166" s="2">
        <v>16.2</v>
      </c>
      <c r="E166" s="2">
        <v>19.05</v>
      </c>
      <c r="F166" s="2">
        <v>16.2</v>
      </c>
      <c r="G166" s="2">
        <v>17.04</v>
      </c>
      <c r="H166" s="1">
        <f t="shared" si="54"/>
        <v>16.2</v>
      </c>
      <c r="I166" s="4">
        <f t="shared" si="55"/>
        <v>17.386666666666667</v>
      </c>
      <c r="J166" s="4">
        <f t="shared" si="56"/>
        <v>19.634954084936208</v>
      </c>
      <c r="K166" s="38">
        <f t="shared" si="57"/>
        <v>0.88549566204514785</v>
      </c>
      <c r="L166" s="38">
        <f t="shared" si="51"/>
        <v>0.64800000000000002</v>
      </c>
      <c r="M166" s="41">
        <f t="shared" si="58"/>
        <v>1.3665056513042406E-3</v>
      </c>
      <c r="N166" s="2">
        <v>16.2</v>
      </c>
      <c r="O166" s="2">
        <v>26.24</v>
      </c>
      <c r="P166" s="2">
        <v>16.2</v>
      </c>
      <c r="Q166" s="2">
        <v>6.04</v>
      </c>
      <c r="R166" s="2">
        <v>16.2</v>
      </c>
      <c r="S166" s="2">
        <v>-2.6</v>
      </c>
      <c r="T166" s="8">
        <f t="shared" si="52"/>
        <v>16.2</v>
      </c>
      <c r="U166" s="5">
        <f t="shared" si="53"/>
        <v>9.8933333333333326</v>
      </c>
      <c r="V166" s="4">
        <f t="shared" si="59"/>
        <v>19.634954084936208</v>
      </c>
      <c r="W166" s="38">
        <f t="shared" si="60"/>
        <v>0.50386332916986165</v>
      </c>
      <c r="X166" s="1">
        <f t="shared" si="61"/>
        <v>0.64800000000000002</v>
      </c>
      <c r="Y166" s="38">
        <f t="shared" si="62"/>
        <v>7.7756686600287286E-4</v>
      </c>
      <c r="Z166" s="2">
        <v>16.2</v>
      </c>
      <c r="AA166" s="2">
        <v>20.98</v>
      </c>
      <c r="AB166" s="2">
        <v>16.2</v>
      </c>
      <c r="AC166" s="2">
        <v>21.82</v>
      </c>
      <c r="AF166" s="1">
        <f t="shared" si="63"/>
        <v>16.2</v>
      </c>
      <c r="AG166" s="4">
        <f t="shared" si="64"/>
        <v>21.4</v>
      </c>
      <c r="AH166" s="4">
        <f t="shared" si="65"/>
        <v>19.634954084936208</v>
      </c>
      <c r="AI166" s="38">
        <f t="shared" si="66"/>
        <v>1.0898930502932991</v>
      </c>
      <c r="AJ166" s="38">
        <f t="shared" si="67"/>
        <v>0.64800000000000002</v>
      </c>
      <c r="AK166" s="38">
        <f t="shared" si="68"/>
        <v>1.6819337195884243E-3</v>
      </c>
      <c r="AL166" s="2">
        <v>16.2</v>
      </c>
      <c r="AM166" s="2">
        <v>22.78</v>
      </c>
      <c r="AN166" s="2">
        <v>16.2</v>
      </c>
      <c r="AO166" s="2">
        <v>20.99</v>
      </c>
      <c r="AP166" s="2">
        <v>16.2</v>
      </c>
      <c r="AQ166" s="2">
        <v>34.450000000000003</v>
      </c>
      <c r="AR166" s="1">
        <f t="shared" si="69"/>
        <v>16.2</v>
      </c>
      <c r="AS166" s="4">
        <f t="shared" si="70"/>
        <v>26.073333333333334</v>
      </c>
      <c r="AT166" s="4">
        <f t="shared" si="71"/>
        <v>19.634954084936208</v>
      </c>
      <c r="AU166" s="38">
        <f t="shared" si="72"/>
        <v>1.3279039625224591</v>
      </c>
      <c r="AV166" s="38">
        <f t="shared" si="73"/>
        <v>0.64800000000000002</v>
      </c>
      <c r="AW166" s="38">
        <f t="shared" si="74"/>
        <v>2.0492345100655233E-3</v>
      </c>
    </row>
    <row r="167" spans="2:49" x14ac:dyDescent="0.25">
      <c r="B167" s="2">
        <v>16.3</v>
      </c>
      <c r="C167" s="2">
        <v>15.39</v>
      </c>
      <c r="D167" s="2">
        <v>16.3</v>
      </c>
      <c r="E167" s="2">
        <v>21.15</v>
      </c>
      <c r="F167" s="2">
        <v>16.3</v>
      </c>
      <c r="G167" s="2">
        <v>15.77</v>
      </c>
      <c r="H167" s="1">
        <f t="shared" si="54"/>
        <v>16.3</v>
      </c>
      <c r="I167" s="4">
        <f t="shared" si="55"/>
        <v>17.436666666666667</v>
      </c>
      <c r="J167" s="4">
        <f t="shared" si="56"/>
        <v>19.634954084936208</v>
      </c>
      <c r="K167" s="38">
        <f t="shared" si="57"/>
        <v>0.88804214113461821</v>
      </c>
      <c r="L167" s="38">
        <f t="shared" si="51"/>
        <v>0.65200000000000002</v>
      </c>
      <c r="M167" s="41">
        <f t="shared" si="58"/>
        <v>1.3620278238261016E-3</v>
      </c>
      <c r="N167" s="2">
        <v>16.3</v>
      </c>
      <c r="O167" s="2">
        <v>26.64</v>
      </c>
      <c r="P167" s="2">
        <v>16.3</v>
      </c>
      <c r="Q167" s="2">
        <v>6.68</v>
      </c>
      <c r="R167" s="2">
        <v>16.3</v>
      </c>
      <c r="S167" s="2">
        <v>-1.96</v>
      </c>
      <c r="T167" s="8">
        <f t="shared" si="52"/>
        <v>16.3</v>
      </c>
      <c r="U167" s="5">
        <f t="shared" si="53"/>
        <v>10.453333333333333</v>
      </c>
      <c r="V167" s="4">
        <f t="shared" si="59"/>
        <v>19.634954084936208</v>
      </c>
      <c r="W167" s="38">
        <f t="shared" si="60"/>
        <v>0.53238389497192939</v>
      </c>
      <c r="X167" s="1">
        <f t="shared" si="61"/>
        <v>0.65200000000000002</v>
      </c>
      <c r="Y167" s="38">
        <f t="shared" si="62"/>
        <v>8.1653971621461574E-4</v>
      </c>
      <c r="Z167" s="2">
        <v>16.3</v>
      </c>
      <c r="AA167" s="2">
        <v>21.58</v>
      </c>
      <c r="AB167" s="2">
        <v>16.3</v>
      </c>
      <c r="AC167" s="2">
        <v>22.3</v>
      </c>
      <c r="AF167" s="1">
        <f t="shared" si="63"/>
        <v>16.3</v>
      </c>
      <c r="AG167" s="4">
        <f t="shared" si="64"/>
        <v>21.939999999999998</v>
      </c>
      <c r="AH167" s="4">
        <f t="shared" si="65"/>
        <v>19.634954084936208</v>
      </c>
      <c r="AI167" s="38">
        <f t="shared" si="66"/>
        <v>1.1173950244595787</v>
      </c>
      <c r="AJ167" s="38">
        <f t="shared" si="67"/>
        <v>0.65200000000000002</v>
      </c>
      <c r="AK167" s="38">
        <f t="shared" si="68"/>
        <v>1.7137960497846298E-3</v>
      </c>
      <c r="AL167" s="2">
        <v>16.3</v>
      </c>
      <c r="AM167" s="2">
        <v>23.03</v>
      </c>
      <c r="AN167" s="2">
        <v>16.3</v>
      </c>
      <c r="AO167" s="2">
        <v>21.81</v>
      </c>
      <c r="AP167" s="2">
        <v>16.3</v>
      </c>
      <c r="AQ167" s="2">
        <v>31.66</v>
      </c>
      <c r="AR167" s="1">
        <f t="shared" si="69"/>
        <v>16.3</v>
      </c>
      <c r="AS167" s="4">
        <f t="shared" si="70"/>
        <v>25.5</v>
      </c>
      <c r="AT167" s="4">
        <f t="shared" si="71"/>
        <v>19.634954084936208</v>
      </c>
      <c r="AU167" s="38">
        <f t="shared" si="72"/>
        <v>1.298704335629866</v>
      </c>
      <c r="AV167" s="38">
        <f t="shared" si="73"/>
        <v>0.65200000000000002</v>
      </c>
      <c r="AW167" s="38">
        <f t="shared" si="74"/>
        <v>1.9918778153832301E-3</v>
      </c>
    </row>
    <row r="168" spans="2:49" x14ac:dyDescent="0.25">
      <c r="B168" s="2">
        <v>16.399999999999999</v>
      </c>
      <c r="C168" s="2">
        <v>14.7</v>
      </c>
      <c r="D168" s="2">
        <v>16.399999999999999</v>
      </c>
      <c r="E168" s="2">
        <v>23.03</v>
      </c>
      <c r="F168" s="2">
        <v>16.399999999999999</v>
      </c>
      <c r="G168" s="2">
        <v>17.09</v>
      </c>
      <c r="H168" s="1">
        <f t="shared" si="54"/>
        <v>16.399999999999999</v>
      </c>
      <c r="I168" s="4">
        <f t="shared" si="55"/>
        <v>18.273333333333337</v>
      </c>
      <c r="J168" s="4">
        <f t="shared" si="56"/>
        <v>19.634954084936208</v>
      </c>
      <c r="K168" s="38">
        <f t="shared" si="57"/>
        <v>0.93065322456508848</v>
      </c>
      <c r="L168" s="38">
        <f t="shared" si="51"/>
        <v>0.65599999999999992</v>
      </c>
      <c r="M168" s="41">
        <f t="shared" si="58"/>
        <v>1.4186786959833667E-3</v>
      </c>
      <c r="N168" s="2">
        <v>16.399999999999999</v>
      </c>
      <c r="O168" s="2">
        <v>26.36</v>
      </c>
      <c r="P168" s="2">
        <v>16.399999999999999</v>
      </c>
      <c r="Q168" s="2">
        <v>8.2100000000000009</v>
      </c>
      <c r="R168" s="2">
        <v>16.399999999999999</v>
      </c>
      <c r="S168" s="2">
        <v>-1.75</v>
      </c>
      <c r="T168" s="8">
        <f t="shared" si="52"/>
        <v>16.399999999999999</v>
      </c>
      <c r="U168" s="5">
        <f t="shared" si="53"/>
        <v>10.94</v>
      </c>
      <c r="V168" s="4">
        <f t="shared" si="59"/>
        <v>19.634954084936208</v>
      </c>
      <c r="W168" s="38">
        <f t="shared" si="60"/>
        <v>0.55716962477610721</v>
      </c>
      <c r="X168" s="1">
        <f t="shared" si="61"/>
        <v>0.65599999999999992</v>
      </c>
      <c r="Y168" s="38">
        <f t="shared" si="62"/>
        <v>8.4934394020748057E-4</v>
      </c>
      <c r="Z168" s="2">
        <v>16.399999999999999</v>
      </c>
      <c r="AA168" s="2">
        <v>19.309999999999999</v>
      </c>
      <c r="AB168" s="2">
        <v>16.399999999999999</v>
      </c>
      <c r="AC168" s="2">
        <v>21.36</v>
      </c>
      <c r="AF168" s="1">
        <f t="shared" si="63"/>
        <v>16.399999999999999</v>
      </c>
      <c r="AG168" s="4">
        <f t="shared" si="64"/>
        <v>20.335000000000001</v>
      </c>
      <c r="AH168" s="4">
        <f t="shared" si="65"/>
        <v>19.634954084936208</v>
      </c>
      <c r="AI168" s="38">
        <f t="shared" si="66"/>
        <v>1.0356530456875814</v>
      </c>
      <c r="AJ168" s="38">
        <f t="shared" si="67"/>
        <v>0.65599999999999992</v>
      </c>
      <c r="AK168" s="38">
        <f t="shared" si="68"/>
        <v>1.5787393989139962E-3</v>
      </c>
      <c r="AL168" s="2">
        <v>16.399999999999999</v>
      </c>
      <c r="AM168" s="2">
        <v>21.17</v>
      </c>
      <c r="AN168" s="2">
        <v>16.399999999999999</v>
      </c>
      <c r="AO168" s="2">
        <v>21.63</v>
      </c>
      <c r="AP168" s="2">
        <v>16.399999999999999</v>
      </c>
      <c r="AQ168" s="2">
        <v>31.23</v>
      </c>
      <c r="AR168" s="1">
        <f t="shared" si="69"/>
        <v>16.399999999999999</v>
      </c>
      <c r="AS168" s="4">
        <f t="shared" si="70"/>
        <v>24.676666666666666</v>
      </c>
      <c r="AT168" s="4">
        <f t="shared" si="71"/>
        <v>19.634954084936208</v>
      </c>
      <c r="AU168" s="38">
        <f t="shared" si="72"/>
        <v>1.2567723132899211</v>
      </c>
      <c r="AV168" s="38">
        <f t="shared" si="73"/>
        <v>0.65599999999999992</v>
      </c>
      <c r="AW168" s="38">
        <f t="shared" si="74"/>
        <v>1.9158114531858555E-3</v>
      </c>
    </row>
    <row r="169" spans="2:49" x14ac:dyDescent="0.25">
      <c r="B169" s="2">
        <v>16.5</v>
      </c>
      <c r="C169" s="2">
        <v>13.31</v>
      </c>
      <c r="D169" s="2">
        <v>16.5</v>
      </c>
      <c r="E169" s="2">
        <v>20.7</v>
      </c>
      <c r="F169" s="2">
        <v>16.5</v>
      </c>
      <c r="G169" s="2">
        <v>16.91</v>
      </c>
      <c r="H169" s="1">
        <f t="shared" si="54"/>
        <v>16.5</v>
      </c>
      <c r="I169" s="4">
        <f t="shared" si="55"/>
        <v>16.973333333333333</v>
      </c>
      <c r="J169" s="4">
        <f t="shared" si="56"/>
        <v>19.634954084936208</v>
      </c>
      <c r="K169" s="38">
        <f t="shared" si="57"/>
        <v>0.86444476823885974</v>
      </c>
      <c r="L169" s="38">
        <f t="shared" si="51"/>
        <v>0.66</v>
      </c>
      <c r="M169" s="41">
        <f t="shared" si="58"/>
        <v>1.3097648003619088E-3</v>
      </c>
      <c r="N169" s="2">
        <v>16.5</v>
      </c>
      <c r="O169" s="2">
        <v>25.25</v>
      </c>
      <c r="P169" s="2">
        <v>16.5</v>
      </c>
      <c r="Q169" s="2">
        <v>7.28</v>
      </c>
      <c r="R169" s="2">
        <v>16.5</v>
      </c>
      <c r="S169" s="2">
        <v>-1.79</v>
      </c>
      <c r="T169" s="8">
        <f t="shared" si="52"/>
        <v>16.5</v>
      </c>
      <c r="U169" s="5">
        <f t="shared" si="53"/>
        <v>10.246666666666668</v>
      </c>
      <c r="V169" s="4">
        <f t="shared" si="59"/>
        <v>19.634954084936208</v>
      </c>
      <c r="W169" s="38">
        <f t="shared" si="60"/>
        <v>0.52185844806878545</v>
      </c>
      <c r="X169" s="1">
        <f t="shared" si="61"/>
        <v>0.66</v>
      </c>
      <c r="Y169" s="38">
        <f t="shared" si="62"/>
        <v>7.9069461828603857E-4</v>
      </c>
      <c r="Z169" s="2">
        <v>16.5</v>
      </c>
      <c r="AA169" s="2">
        <v>20.91</v>
      </c>
      <c r="AB169" s="2">
        <v>16.5</v>
      </c>
      <c r="AC169" s="2">
        <v>21.09</v>
      </c>
      <c r="AF169" s="1">
        <f t="shared" si="63"/>
        <v>16.5</v>
      </c>
      <c r="AG169" s="4">
        <f t="shared" si="64"/>
        <v>21</v>
      </c>
      <c r="AH169" s="4">
        <f t="shared" si="65"/>
        <v>19.634954084936208</v>
      </c>
      <c r="AI169" s="38">
        <f t="shared" si="66"/>
        <v>1.0695212175775366</v>
      </c>
      <c r="AJ169" s="38">
        <f t="shared" si="67"/>
        <v>0.66</v>
      </c>
      <c r="AK169" s="38">
        <f t="shared" si="68"/>
        <v>1.6204866932992979E-3</v>
      </c>
      <c r="AL169" s="2">
        <v>16.5</v>
      </c>
      <c r="AM169" s="2">
        <v>21.06</v>
      </c>
      <c r="AN169" s="2">
        <v>16.5</v>
      </c>
      <c r="AO169" s="2">
        <v>23</v>
      </c>
      <c r="AP169" s="2">
        <v>16.5</v>
      </c>
      <c r="AQ169" s="2">
        <v>30.2</v>
      </c>
      <c r="AR169" s="1">
        <f t="shared" si="69"/>
        <v>16.5</v>
      </c>
      <c r="AS169" s="4">
        <f t="shared" si="70"/>
        <v>24.753333333333334</v>
      </c>
      <c r="AT169" s="4">
        <f t="shared" si="71"/>
        <v>19.634954084936208</v>
      </c>
      <c r="AU169" s="38">
        <f t="shared" si="72"/>
        <v>1.2606769145604424</v>
      </c>
      <c r="AV169" s="38">
        <f t="shared" si="73"/>
        <v>0.66</v>
      </c>
      <c r="AW169" s="38">
        <f t="shared" si="74"/>
        <v>1.9101165372127915E-3</v>
      </c>
    </row>
    <row r="170" spans="2:49" x14ac:dyDescent="0.25">
      <c r="B170" s="2">
        <v>16.600000000000001</v>
      </c>
      <c r="C170" s="2">
        <v>15.54</v>
      </c>
      <c r="D170" s="2">
        <v>16.600000000000001</v>
      </c>
      <c r="E170" s="2">
        <v>20.79</v>
      </c>
      <c r="F170" s="2">
        <v>16.600000000000001</v>
      </c>
      <c r="G170" s="2">
        <v>18.04</v>
      </c>
      <c r="H170" s="1">
        <f t="shared" si="54"/>
        <v>16.600000000000001</v>
      </c>
      <c r="I170" s="4">
        <f t="shared" si="55"/>
        <v>18.123333333333331</v>
      </c>
      <c r="J170" s="4">
        <f t="shared" si="56"/>
        <v>19.634954084936208</v>
      </c>
      <c r="K170" s="38">
        <f t="shared" si="57"/>
        <v>0.92301378729667716</v>
      </c>
      <c r="L170" s="38">
        <f t="shared" si="51"/>
        <v>0.66400000000000003</v>
      </c>
      <c r="M170" s="41">
        <f t="shared" si="58"/>
        <v>1.3900810049648751E-3</v>
      </c>
      <c r="N170" s="2">
        <v>16.600000000000001</v>
      </c>
      <c r="O170" s="2">
        <v>23.2</v>
      </c>
      <c r="P170" s="2">
        <v>16.600000000000001</v>
      </c>
      <c r="Q170" s="2">
        <v>7.04</v>
      </c>
      <c r="R170" s="2">
        <v>16.600000000000001</v>
      </c>
      <c r="S170" s="2">
        <v>-1.75</v>
      </c>
      <c r="T170" s="8">
        <f t="shared" si="52"/>
        <v>16.600000000000001</v>
      </c>
      <c r="U170" s="5">
        <f t="shared" si="53"/>
        <v>9.4966666666666661</v>
      </c>
      <c r="V170" s="4">
        <f t="shared" si="59"/>
        <v>19.634954084936208</v>
      </c>
      <c r="W170" s="38">
        <f t="shared" si="60"/>
        <v>0.48366126172673046</v>
      </c>
      <c r="X170" s="1">
        <f t="shared" si="61"/>
        <v>0.66400000000000003</v>
      </c>
      <c r="Y170" s="38">
        <f t="shared" si="62"/>
        <v>7.2840551464869042E-4</v>
      </c>
      <c r="Z170" s="2">
        <v>16.600000000000001</v>
      </c>
      <c r="AA170" s="2">
        <v>21.88</v>
      </c>
      <c r="AB170" s="2">
        <v>16.600000000000001</v>
      </c>
      <c r="AC170" s="2">
        <v>22.7</v>
      </c>
      <c r="AF170" s="1">
        <f t="shared" si="63"/>
        <v>16.600000000000001</v>
      </c>
      <c r="AG170" s="4">
        <f t="shared" si="64"/>
        <v>22.29</v>
      </c>
      <c r="AH170" s="4">
        <f t="shared" si="65"/>
        <v>19.634954084936208</v>
      </c>
      <c r="AI170" s="38">
        <f t="shared" si="66"/>
        <v>1.135220378085871</v>
      </c>
      <c r="AJ170" s="38">
        <f t="shared" si="67"/>
        <v>0.66400000000000003</v>
      </c>
      <c r="AK170" s="38">
        <f t="shared" si="68"/>
        <v>1.7096692441052272E-3</v>
      </c>
      <c r="AL170" s="2">
        <v>16.600000000000001</v>
      </c>
      <c r="AM170" s="2">
        <v>20.100000000000001</v>
      </c>
      <c r="AN170" s="2">
        <v>16.600000000000001</v>
      </c>
      <c r="AO170" s="2">
        <v>26.07</v>
      </c>
      <c r="AP170" s="2">
        <v>16.600000000000001</v>
      </c>
      <c r="AQ170" s="2">
        <v>32.9</v>
      </c>
      <c r="AR170" s="1">
        <f t="shared" si="69"/>
        <v>16.600000000000001</v>
      </c>
      <c r="AS170" s="4">
        <f t="shared" si="70"/>
        <v>26.356666666666666</v>
      </c>
      <c r="AT170" s="4">
        <f t="shared" si="71"/>
        <v>19.634954084936208</v>
      </c>
      <c r="AU170" s="38">
        <f t="shared" si="72"/>
        <v>1.3423340106961241</v>
      </c>
      <c r="AV170" s="38">
        <f t="shared" si="73"/>
        <v>0.66400000000000003</v>
      </c>
      <c r="AW170" s="38">
        <f t="shared" si="74"/>
        <v>2.0215873655062113E-3</v>
      </c>
    </row>
    <row r="171" spans="2:49" x14ac:dyDescent="0.25">
      <c r="B171" s="2">
        <v>16.7</v>
      </c>
      <c r="C171" s="2">
        <v>16.149999999999999</v>
      </c>
      <c r="D171" s="2">
        <v>16.7</v>
      </c>
      <c r="E171" s="2">
        <v>21.25</v>
      </c>
      <c r="F171" s="2">
        <v>16.7</v>
      </c>
      <c r="G171" s="2">
        <v>17.04</v>
      </c>
      <c r="H171" s="1">
        <f t="shared" si="54"/>
        <v>16.7</v>
      </c>
      <c r="I171" s="4">
        <f t="shared" si="55"/>
        <v>18.146666666666665</v>
      </c>
      <c r="J171" s="4">
        <f t="shared" si="56"/>
        <v>19.634954084936208</v>
      </c>
      <c r="K171" s="38">
        <f t="shared" si="57"/>
        <v>0.92420214420509661</v>
      </c>
      <c r="L171" s="38">
        <f t="shared" si="51"/>
        <v>0.66799999999999993</v>
      </c>
      <c r="M171" s="41">
        <f t="shared" si="58"/>
        <v>1.3835361440196058E-3</v>
      </c>
      <c r="N171" s="2">
        <v>16.7</v>
      </c>
      <c r="O171" s="2">
        <v>20.63</v>
      </c>
      <c r="P171" s="2">
        <v>16.7</v>
      </c>
      <c r="Q171" s="2">
        <v>8</v>
      </c>
      <c r="R171" s="2">
        <v>16.7</v>
      </c>
      <c r="S171" s="2">
        <v>-2.54</v>
      </c>
      <c r="T171" s="8">
        <f t="shared" si="52"/>
        <v>16.7</v>
      </c>
      <c r="U171" s="5">
        <f t="shared" si="53"/>
        <v>8.6966666666666672</v>
      </c>
      <c r="V171" s="4">
        <f t="shared" si="59"/>
        <v>19.634954084936208</v>
      </c>
      <c r="W171" s="38">
        <f t="shared" si="60"/>
        <v>0.44291759629520527</v>
      </c>
      <c r="X171" s="1">
        <f t="shared" si="61"/>
        <v>0.66799999999999993</v>
      </c>
      <c r="Y171" s="38">
        <f t="shared" si="62"/>
        <v>6.630502938550978E-4</v>
      </c>
      <c r="Z171" s="2">
        <v>16.7</v>
      </c>
      <c r="AA171" s="2">
        <v>19.73</v>
      </c>
      <c r="AB171" s="2">
        <v>16.7</v>
      </c>
      <c r="AC171" s="2">
        <v>24.72</v>
      </c>
      <c r="AF171" s="1">
        <f t="shared" si="63"/>
        <v>16.7</v>
      </c>
      <c r="AG171" s="4">
        <f t="shared" si="64"/>
        <v>22.225000000000001</v>
      </c>
      <c r="AH171" s="4">
        <f t="shared" si="65"/>
        <v>19.634954084936208</v>
      </c>
      <c r="AI171" s="38">
        <f t="shared" si="66"/>
        <v>1.1319099552695597</v>
      </c>
      <c r="AJ171" s="38">
        <f t="shared" si="67"/>
        <v>0.66799999999999993</v>
      </c>
      <c r="AK171" s="38">
        <f t="shared" si="68"/>
        <v>1.6944759809424551E-3</v>
      </c>
      <c r="AL171" s="2">
        <v>16.7</v>
      </c>
      <c r="AM171" s="2">
        <v>21.19</v>
      </c>
      <c r="AN171" s="2">
        <v>16.7</v>
      </c>
      <c r="AO171" s="2">
        <v>26.23</v>
      </c>
      <c r="AP171" s="2">
        <v>16.7</v>
      </c>
      <c r="AQ171" s="2">
        <v>32.9</v>
      </c>
      <c r="AR171" s="1">
        <f t="shared" si="69"/>
        <v>16.7</v>
      </c>
      <c r="AS171" s="4">
        <f t="shared" si="70"/>
        <v>26.77333333333333</v>
      </c>
      <c r="AT171" s="4">
        <f t="shared" si="71"/>
        <v>19.634954084936208</v>
      </c>
      <c r="AU171" s="38">
        <f t="shared" si="72"/>
        <v>1.3635546697750434</v>
      </c>
      <c r="AV171" s="38">
        <f t="shared" si="73"/>
        <v>0.66799999999999993</v>
      </c>
      <c r="AW171" s="38">
        <f t="shared" si="74"/>
        <v>2.0412495056512628E-3</v>
      </c>
    </row>
    <row r="172" spans="2:49" x14ac:dyDescent="0.25">
      <c r="B172" s="2">
        <v>16.8</v>
      </c>
      <c r="C172" s="2">
        <v>14.77</v>
      </c>
      <c r="D172" s="2">
        <v>16.8</v>
      </c>
      <c r="E172" s="2">
        <v>21.63</v>
      </c>
      <c r="F172" s="2">
        <v>16.8</v>
      </c>
      <c r="G172" s="2">
        <v>16.670000000000002</v>
      </c>
      <c r="H172" s="1">
        <f t="shared" si="54"/>
        <v>16.8</v>
      </c>
      <c r="I172" s="4">
        <f t="shared" si="55"/>
        <v>17.690000000000001</v>
      </c>
      <c r="J172" s="4">
        <f t="shared" si="56"/>
        <v>19.634954084936208</v>
      </c>
      <c r="K172" s="38">
        <f t="shared" si="57"/>
        <v>0.90094430185460117</v>
      </c>
      <c r="L172" s="38">
        <f t="shared" si="51"/>
        <v>0.67200000000000004</v>
      </c>
      <c r="M172" s="41">
        <f t="shared" si="58"/>
        <v>1.3406909253788708E-3</v>
      </c>
      <c r="N172" s="2">
        <v>16.8</v>
      </c>
      <c r="O172" s="2">
        <v>19.66</v>
      </c>
      <c r="P172" s="2">
        <v>16.8</v>
      </c>
      <c r="Q172" s="2">
        <v>7.43</v>
      </c>
      <c r="R172" s="2">
        <v>16.8</v>
      </c>
      <c r="S172" s="2">
        <v>-2.5099999999999998</v>
      </c>
      <c r="T172" s="8">
        <f t="shared" si="52"/>
        <v>16.8</v>
      </c>
      <c r="U172" s="5">
        <f t="shared" si="53"/>
        <v>8.1933333333333334</v>
      </c>
      <c r="V172" s="4">
        <f t="shared" si="59"/>
        <v>19.634954084936208</v>
      </c>
      <c r="W172" s="38">
        <f t="shared" si="60"/>
        <v>0.41728304012787065</v>
      </c>
      <c r="X172" s="1">
        <f t="shared" si="61"/>
        <v>0.67200000000000004</v>
      </c>
      <c r="Y172" s="38">
        <f t="shared" si="62"/>
        <v>6.2095690495218847E-4</v>
      </c>
      <c r="Z172" s="2">
        <v>16.8</v>
      </c>
      <c r="AA172" s="2">
        <v>17.79</v>
      </c>
      <c r="AB172" s="2">
        <v>16.8</v>
      </c>
      <c r="AC172" s="2">
        <v>25</v>
      </c>
      <c r="AF172" s="1">
        <f t="shared" si="63"/>
        <v>16.8</v>
      </c>
      <c r="AG172" s="4">
        <f t="shared" si="64"/>
        <v>21.395</v>
      </c>
      <c r="AH172" s="4">
        <f t="shared" si="65"/>
        <v>19.634954084936208</v>
      </c>
      <c r="AI172" s="38">
        <f t="shared" si="66"/>
        <v>1.0896384023843522</v>
      </c>
      <c r="AJ172" s="38">
        <f t="shared" si="67"/>
        <v>0.67200000000000004</v>
      </c>
      <c r="AK172" s="38">
        <f t="shared" si="68"/>
        <v>1.6214857178338572E-3</v>
      </c>
      <c r="AL172" s="2">
        <v>16.8</v>
      </c>
      <c r="AM172" s="2">
        <v>22.39</v>
      </c>
      <c r="AN172" s="2">
        <v>16.8</v>
      </c>
      <c r="AO172" s="2">
        <v>28.22</v>
      </c>
      <c r="AP172" s="2">
        <v>16.8</v>
      </c>
      <c r="AQ172" s="2">
        <v>32.03</v>
      </c>
      <c r="AR172" s="1">
        <f t="shared" si="69"/>
        <v>16.8</v>
      </c>
      <c r="AS172" s="4">
        <f t="shared" si="70"/>
        <v>27.546666666666667</v>
      </c>
      <c r="AT172" s="4">
        <f t="shared" si="71"/>
        <v>19.634954084936208</v>
      </c>
      <c r="AU172" s="38">
        <f t="shared" si="72"/>
        <v>1.402940213025518</v>
      </c>
      <c r="AV172" s="38">
        <f t="shared" si="73"/>
        <v>0.67200000000000004</v>
      </c>
      <c r="AW172" s="38">
        <f t="shared" si="74"/>
        <v>2.0877086503355924E-3</v>
      </c>
    </row>
    <row r="173" spans="2:49" x14ac:dyDescent="0.25">
      <c r="B173" s="2">
        <v>16.899999999999999</v>
      </c>
      <c r="C173" s="2">
        <v>16.850000000000001</v>
      </c>
      <c r="D173" s="2">
        <v>16.899999999999999</v>
      </c>
      <c r="E173" s="2">
        <v>21.56</v>
      </c>
      <c r="F173" s="2">
        <v>16.899999999999999</v>
      </c>
      <c r="G173" s="2">
        <v>16.829999999999998</v>
      </c>
      <c r="H173" s="1">
        <f t="shared" si="54"/>
        <v>16.899999999999999</v>
      </c>
      <c r="I173" s="4">
        <f t="shared" si="55"/>
        <v>18.41333333333333</v>
      </c>
      <c r="J173" s="4">
        <f t="shared" si="56"/>
        <v>19.634954084936208</v>
      </c>
      <c r="K173" s="38">
        <f t="shared" si="57"/>
        <v>0.93778336601560497</v>
      </c>
      <c r="L173" s="38">
        <f t="shared" si="51"/>
        <v>0.67599999999999993</v>
      </c>
      <c r="M173" s="41">
        <f t="shared" si="58"/>
        <v>1.3872535000230843E-3</v>
      </c>
      <c r="N173" s="2">
        <v>16.899999999999999</v>
      </c>
      <c r="O173" s="2">
        <v>17.57</v>
      </c>
      <c r="P173" s="2">
        <v>16.899999999999999</v>
      </c>
      <c r="Q173" s="2">
        <v>7.1</v>
      </c>
      <c r="R173" s="2">
        <v>16.899999999999999</v>
      </c>
      <c r="S173" s="2">
        <v>-1.91</v>
      </c>
      <c r="T173" s="8">
        <f t="shared" si="52"/>
        <v>16.899999999999999</v>
      </c>
      <c r="U173" s="5">
        <f t="shared" si="53"/>
        <v>7.5866666666666669</v>
      </c>
      <c r="V173" s="4">
        <f t="shared" si="59"/>
        <v>19.634954084936208</v>
      </c>
      <c r="W173" s="38">
        <f t="shared" si="60"/>
        <v>0.38638576050896406</v>
      </c>
      <c r="X173" s="1">
        <f t="shared" si="61"/>
        <v>0.67599999999999993</v>
      </c>
      <c r="Y173" s="38">
        <f t="shared" si="62"/>
        <v>5.7157656880024276E-4</v>
      </c>
      <c r="Z173" s="2">
        <v>16.899999999999999</v>
      </c>
      <c r="AA173" s="2">
        <v>16.93</v>
      </c>
      <c r="AB173" s="2">
        <v>16.899999999999999</v>
      </c>
      <c r="AC173" s="2">
        <v>23.48</v>
      </c>
      <c r="AF173" s="1">
        <f t="shared" si="63"/>
        <v>16.899999999999999</v>
      </c>
      <c r="AG173" s="4">
        <f t="shared" si="64"/>
        <v>20.204999999999998</v>
      </c>
      <c r="AH173" s="4">
        <f t="shared" si="65"/>
        <v>19.634954084936208</v>
      </c>
      <c r="AI173" s="38">
        <f t="shared" si="66"/>
        <v>1.0290322000549583</v>
      </c>
      <c r="AJ173" s="38">
        <f t="shared" si="67"/>
        <v>0.67599999999999993</v>
      </c>
      <c r="AK173" s="38">
        <f t="shared" si="68"/>
        <v>1.5222369823298201E-3</v>
      </c>
      <c r="AL173" s="2">
        <v>16.899999999999999</v>
      </c>
      <c r="AM173" s="2">
        <v>23.71</v>
      </c>
      <c r="AN173" s="2">
        <v>16.899999999999999</v>
      </c>
      <c r="AO173" s="2">
        <v>30.09</v>
      </c>
      <c r="AP173" s="2">
        <v>16.899999999999999</v>
      </c>
      <c r="AQ173" s="2">
        <v>33.159999999999997</v>
      </c>
      <c r="AR173" s="1">
        <f t="shared" si="69"/>
        <v>16.899999999999999</v>
      </c>
      <c r="AS173" s="4">
        <f t="shared" si="70"/>
        <v>28.986666666666665</v>
      </c>
      <c r="AT173" s="4">
        <f t="shared" si="71"/>
        <v>19.634954084936208</v>
      </c>
      <c r="AU173" s="38">
        <f t="shared" si="72"/>
        <v>1.4762788108022631</v>
      </c>
      <c r="AV173" s="38">
        <f t="shared" si="73"/>
        <v>0.67599999999999993</v>
      </c>
      <c r="AW173" s="38">
        <f t="shared" si="74"/>
        <v>2.1838443946779044E-3</v>
      </c>
    </row>
    <row r="174" spans="2:49" x14ac:dyDescent="0.25">
      <c r="B174" s="2">
        <v>17</v>
      </c>
      <c r="C174" s="2">
        <v>17.16</v>
      </c>
      <c r="D174" s="2">
        <v>17</v>
      </c>
      <c r="E174" s="2">
        <v>21.32</v>
      </c>
      <c r="F174" s="2">
        <v>17</v>
      </c>
      <c r="G174" s="2">
        <v>16.52</v>
      </c>
      <c r="H174" s="1">
        <f t="shared" si="54"/>
        <v>17</v>
      </c>
      <c r="I174" s="4">
        <f t="shared" si="55"/>
        <v>18.333333333333332</v>
      </c>
      <c r="J174" s="4">
        <f t="shared" si="56"/>
        <v>19.634954084936208</v>
      </c>
      <c r="K174" s="38">
        <f t="shared" si="57"/>
        <v>0.93370899947245256</v>
      </c>
      <c r="L174" s="38">
        <f t="shared" si="51"/>
        <v>0.68</v>
      </c>
      <c r="M174" s="41">
        <f t="shared" si="58"/>
        <v>1.3731014698124301E-3</v>
      </c>
      <c r="N174" s="2">
        <v>17</v>
      </c>
      <c r="O174" s="2">
        <v>14.81</v>
      </c>
      <c r="P174" s="2">
        <v>17</v>
      </c>
      <c r="Q174" s="2">
        <v>6.65</v>
      </c>
      <c r="R174" s="2">
        <v>17</v>
      </c>
      <c r="S174" s="2">
        <v>-1.8</v>
      </c>
      <c r="T174" s="8">
        <f t="shared" si="52"/>
        <v>17</v>
      </c>
      <c r="U174" s="5">
        <f t="shared" si="53"/>
        <v>6.5533333333333337</v>
      </c>
      <c r="V174" s="4">
        <f t="shared" si="59"/>
        <v>19.634954084936208</v>
      </c>
      <c r="W174" s="38">
        <f t="shared" si="60"/>
        <v>0.33375852599324402</v>
      </c>
      <c r="X174" s="1">
        <f t="shared" si="61"/>
        <v>0.68</v>
      </c>
      <c r="Y174" s="38">
        <f t="shared" si="62"/>
        <v>4.9082136175477057E-4</v>
      </c>
      <c r="Z174" s="2">
        <v>17</v>
      </c>
      <c r="AA174" s="2">
        <v>17.940000000000001</v>
      </c>
      <c r="AB174" s="2">
        <v>17</v>
      </c>
      <c r="AC174" s="2">
        <v>22.2</v>
      </c>
      <c r="AF174" s="1">
        <f t="shared" si="63"/>
        <v>17</v>
      </c>
      <c r="AG174" s="4">
        <f t="shared" si="64"/>
        <v>20.07</v>
      </c>
      <c r="AH174" s="4">
        <f t="shared" si="65"/>
        <v>19.634954084936208</v>
      </c>
      <c r="AI174" s="38">
        <f t="shared" si="66"/>
        <v>1.0221567065133885</v>
      </c>
      <c r="AJ174" s="38">
        <f t="shared" si="67"/>
        <v>0.68</v>
      </c>
      <c r="AK174" s="38">
        <f t="shared" si="68"/>
        <v>1.5031716272255714E-3</v>
      </c>
      <c r="AL174" s="2">
        <v>17</v>
      </c>
      <c r="AM174" s="2">
        <v>25.51</v>
      </c>
      <c r="AN174" s="2">
        <v>17</v>
      </c>
      <c r="AO174" s="2">
        <v>29.1</v>
      </c>
      <c r="AP174" s="2">
        <v>17</v>
      </c>
      <c r="AQ174" s="2">
        <v>29.97</v>
      </c>
      <c r="AR174" s="1">
        <f t="shared" si="69"/>
        <v>17</v>
      </c>
      <c r="AS174" s="4">
        <f t="shared" si="70"/>
        <v>28.193333333333332</v>
      </c>
      <c r="AT174" s="4">
        <f t="shared" si="71"/>
        <v>19.634954084936208</v>
      </c>
      <c r="AU174" s="38">
        <f t="shared" si="72"/>
        <v>1.4358746759160006</v>
      </c>
      <c r="AV174" s="38">
        <f t="shared" si="73"/>
        <v>0.68</v>
      </c>
      <c r="AW174" s="38">
        <f t="shared" si="74"/>
        <v>2.1115804057588242E-3</v>
      </c>
    </row>
    <row r="175" spans="2:49" x14ac:dyDescent="0.25">
      <c r="B175" s="2">
        <v>17.100000000000001</v>
      </c>
      <c r="C175" s="2">
        <v>17.670000000000002</v>
      </c>
      <c r="D175" s="2">
        <v>17.100000000000001</v>
      </c>
      <c r="E175" s="2">
        <v>19.82</v>
      </c>
      <c r="F175" s="2">
        <v>17.100000000000001</v>
      </c>
      <c r="G175" s="2">
        <v>18.07</v>
      </c>
      <c r="H175" s="1">
        <f t="shared" si="54"/>
        <v>17.100000000000001</v>
      </c>
      <c r="I175" s="4">
        <f t="shared" si="55"/>
        <v>18.52</v>
      </c>
      <c r="J175" s="4">
        <f t="shared" si="56"/>
        <v>19.634954084936208</v>
      </c>
      <c r="K175" s="38">
        <f t="shared" si="57"/>
        <v>0.94321585473980851</v>
      </c>
      <c r="L175" s="38">
        <f t="shared" si="51"/>
        <v>0.68400000000000005</v>
      </c>
      <c r="M175" s="41">
        <f t="shared" si="58"/>
        <v>1.3789705478652169E-3</v>
      </c>
      <c r="N175" s="2">
        <v>17.100000000000001</v>
      </c>
      <c r="O175" s="2">
        <v>11.88</v>
      </c>
      <c r="P175" s="2">
        <v>17.100000000000001</v>
      </c>
      <c r="Q175" s="2">
        <v>6.97</v>
      </c>
      <c r="R175" s="2">
        <v>17.100000000000001</v>
      </c>
      <c r="S175" s="2">
        <v>-2.0499999999999998</v>
      </c>
      <c r="T175" s="8">
        <f t="shared" si="52"/>
        <v>17.100000000000001</v>
      </c>
      <c r="U175" s="5">
        <f t="shared" si="53"/>
        <v>5.6000000000000005</v>
      </c>
      <c r="V175" s="4">
        <f t="shared" si="59"/>
        <v>19.634954084936208</v>
      </c>
      <c r="W175" s="38">
        <f t="shared" si="60"/>
        <v>0.28520565802067649</v>
      </c>
      <c r="X175" s="1">
        <f t="shared" si="61"/>
        <v>0.68400000000000005</v>
      </c>
      <c r="Y175" s="38">
        <f t="shared" si="62"/>
        <v>4.1696733628753869E-4</v>
      </c>
      <c r="Z175" s="2">
        <v>17.100000000000001</v>
      </c>
      <c r="AA175" s="2">
        <v>19.579999999999998</v>
      </c>
      <c r="AB175" s="2">
        <v>17.100000000000001</v>
      </c>
      <c r="AC175" s="2">
        <v>23.05</v>
      </c>
      <c r="AF175" s="1">
        <f t="shared" si="63"/>
        <v>17.100000000000001</v>
      </c>
      <c r="AG175" s="4">
        <f t="shared" si="64"/>
        <v>21.314999999999998</v>
      </c>
      <c r="AH175" s="4">
        <f t="shared" si="65"/>
        <v>19.634954084936208</v>
      </c>
      <c r="AI175" s="38">
        <f t="shared" si="66"/>
        <v>1.0855640358411995</v>
      </c>
      <c r="AJ175" s="38">
        <f t="shared" si="67"/>
        <v>0.68400000000000005</v>
      </c>
      <c r="AK175" s="38">
        <f t="shared" si="68"/>
        <v>1.5870819237444437E-3</v>
      </c>
      <c r="AL175" s="2">
        <v>17.100000000000001</v>
      </c>
      <c r="AM175" s="2">
        <v>27.11</v>
      </c>
      <c r="AN175" s="2">
        <v>17.100000000000001</v>
      </c>
      <c r="AO175" s="2">
        <v>28.06</v>
      </c>
      <c r="AP175" s="2">
        <v>17.100000000000001</v>
      </c>
      <c r="AQ175" s="2">
        <v>29.28</v>
      </c>
      <c r="AR175" s="1">
        <f t="shared" si="69"/>
        <v>17.100000000000001</v>
      </c>
      <c r="AS175" s="4">
        <f t="shared" si="70"/>
        <v>28.150000000000002</v>
      </c>
      <c r="AT175" s="4">
        <f t="shared" si="71"/>
        <v>19.634954084936208</v>
      </c>
      <c r="AU175" s="38">
        <f t="shared" si="72"/>
        <v>1.4336677273717933</v>
      </c>
      <c r="AV175" s="38">
        <f t="shared" si="73"/>
        <v>0.68400000000000005</v>
      </c>
      <c r="AW175" s="38">
        <f t="shared" si="74"/>
        <v>2.0960054493739666E-3</v>
      </c>
    </row>
    <row r="176" spans="2:49" x14ac:dyDescent="0.25">
      <c r="B176" s="2">
        <v>17.2</v>
      </c>
      <c r="C176" s="2">
        <v>17.010000000000002</v>
      </c>
      <c r="D176" s="2">
        <v>17.2</v>
      </c>
      <c r="E176" s="2">
        <v>18.010000000000002</v>
      </c>
      <c r="F176" s="2">
        <v>17.2</v>
      </c>
      <c r="G176" s="2">
        <v>16.86</v>
      </c>
      <c r="H176" s="1">
        <f t="shared" si="54"/>
        <v>17.2</v>
      </c>
      <c r="I176" s="4">
        <f t="shared" si="55"/>
        <v>17.293333333333333</v>
      </c>
      <c r="J176" s="4">
        <f t="shared" si="56"/>
        <v>19.634954084936208</v>
      </c>
      <c r="K176" s="38">
        <f t="shared" si="57"/>
        <v>0.88074223441146982</v>
      </c>
      <c r="L176" s="38">
        <f t="shared" si="51"/>
        <v>0.68799999999999994</v>
      </c>
      <c r="M176" s="41">
        <f t="shared" si="58"/>
        <v>1.2801485965282992E-3</v>
      </c>
      <c r="N176" s="2">
        <v>17.2</v>
      </c>
      <c r="O176" s="2">
        <v>8.76</v>
      </c>
      <c r="P176" s="2">
        <v>17.2</v>
      </c>
      <c r="Q176" s="2">
        <v>7.47</v>
      </c>
      <c r="R176" s="2">
        <v>17.2</v>
      </c>
      <c r="S176" s="2">
        <v>-2.09</v>
      </c>
      <c r="T176" s="8">
        <f t="shared" si="52"/>
        <v>17.2</v>
      </c>
      <c r="U176" s="5">
        <f t="shared" si="53"/>
        <v>4.7133333333333338</v>
      </c>
      <c r="V176" s="4">
        <f t="shared" si="59"/>
        <v>19.634954084936208</v>
      </c>
      <c r="W176" s="38">
        <f t="shared" si="60"/>
        <v>0.24004809550073603</v>
      </c>
      <c r="X176" s="1">
        <f t="shared" si="61"/>
        <v>0.68799999999999994</v>
      </c>
      <c r="Y176" s="38">
        <f t="shared" si="62"/>
        <v>3.4890711555339544E-4</v>
      </c>
      <c r="Z176" s="2">
        <v>17.2</v>
      </c>
      <c r="AA176" s="2">
        <v>17.21</v>
      </c>
      <c r="AB176" s="2">
        <v>17.2</v>
      </c>
      <c r="AC176" s="2">
        <v>24.43</v>
      </c>
      <c r="AF176" s="1">
        <f t="shared" si="63"/>
        <v>17.2</v>
      </c>
      <c r="AG176" s="4">
        <f t="shared" si="64"/>
        <v>20.82</v>
      </c>
      <c r="AH176" s="4">
        <f t="shared" si="65"/>
        <v>19.634954084936208</v>
      </c>
      <c r="AI176" s="38">
        <f t="shared" si="66"/>
        <v>1.0603538928554435</v>
      </c>
      <c r="AJ176" s="38">
        <f t="shared" si="67"/>
        <v>0.68799999999999994</v>
      </c>
      <c r="AK176" s="38">
        <f t="shared" si="68"/>
        <v>1.5412120535689587E-3</v>
      </c>
      <c r="AL176" s="2">
        <v>17.2</v>
      </c>
      <c r="AM176" s="2">
        <v>30.1</v>
      </c>
      <c r="AN176" s="2">
        <v>17.2</v>
      </c>
      <c r="AO176" s="2">
        <v>29.96</v>
      </c>
      <c r="AP176" s="2">
        <v>17.2</v>
      </c>
      <c r="AQ176" s="2">
        <v>29.94</v>
      </c>
      <c r="AR176" s="1">
        <f t="shared" si="69"/>
        <v>17.2</v>
      </c>
      <c r="AS176" s="4">
        <f t="shared" si="70"/>
        <v>30</v>
      </c>
      <c r="AT176" s="4">
        <f t="shared" si="71"/>
        <v>19.634954084936208</v>
      </c>
      <c r="AU176" s="38">
        <f t="shared" si="72"/>
        <v>1.5278874536821951</v>
      </c>
      <c r="AV176" s="38">
        <f t="shared" si="73"/>
        <v>0.68799999999999994</v>
      </c>
      <c r="AW176" s="38">
        <f t="shared" si="74"/>
        <v>2.2207666477938887E-3</v>
      </c>
    </row>
    <row r="177" spans="2:49" x14ac:dyDescent="0.25">
      <c r="B177" s="2">
        <v>17.3</v>
      </c>
      <c r="C177" s="2">
        <v>16.079999999999998</v>
      </c>
      <c r="D177" s="2">
        <v>17.3</v>
      </c>
      <c r="E177" s="2">
        <v>16.66</v>
      </c>
      <c r="F177" s="2">
        <v>17.3</v>
      </c>
      <c r="G177" s="2">
        <v>17.8</v>
      </c>
      <c r="H177" s="1">
        <f t="shared" si="54"/>
        <v>17.3</v>
      </c>
      <c r="I177" s="4">
        <f t="shared" si="55"/>
        <v>16.846666666666664</v>
      </c>
      <c r="J177" s="4">
        <f t="shared" si="56"/>
        <v>19.634954084936208</v>
      </c>
      <c r="K177" s="38">
        <f t="shared" si="57"/>
        <v>0.85799368787886821</v>
      </c>
      <c r="L177" s="38">
        <f t="shared" si="51"/>
        <v>0.69200000000000006</v>
      </c>
      <c r="M177" s="41">
        <f t="shared" si="58"/>
        <v>1.2398752715012545E-3</v>
      </c>
      <c r="N177" s="2">
        <v>17.3</v>
      </c>
      <c r="O177" s="2">
        <v>7.59</v>
      </c>
      <c r="P177" s="2">
        <v>17.3</v>
      </c>
      <c r="Q177" s="2">
        <v>7.14</v>
      </c>
      <c r="R177" s="2">
        <v>17.3</v>
      </c>
      <c r="S177" s="2">
        <v>-1.78</v>
      </c>
      <c r="T177" s="8">
        <f t="shared" si="52"/>
        <v>17.3</v>
      </c>
      <c r="U177" s="5">
        <f t="shared" si="53"/>
        <v>4.3166666666666673</v>
      </c>
      <c r="V177" s="4">
        <f t="shared" si="59"/>
        <v>19.634954084936208</v>
      </c>
      <c r="W177" s="38">
        <f t="shared" si="60"/>
        <v>0.21984602805760478</v>
      </c>
      <c r="X177" s="1">
        <f t="shared" si="61"/>
        <v>0.69200000000000006</v>
      </c>
      <c r="Y177" s="38">
        <f t="shared" si="62"/>
        <v>3.1769657233757915E-4</v>
      </c>
      <c r="Z177" s="2">
        <v>17.3</v>
      </c>
      <c r="AA177" s="2">
        <v>18</v>
      </c>
      <c r="AB177" s="2">
        <v>17.3</v>
      </c>
      <c r="AC177" s="2">
        <v>23.84</v>
      </c>
      <c r="AF177" s="1">
        <f t="shared" si="63"/>
        <v>17.3</v>
      </c>
      <c r="AG177" s="4">
        <f t="shared" si="64"/>
        <v>20.92</v>
      </c>
      <c r="AH177" s="4">
        <f t="shared" si="65"/>
        <v>19.634954084936208</v>
      </c>
      <c r="AI177" s="38">
        <f t="shared" si="66"/>
        <v>1.0654468510343842</v>
      </c>
      <c r="AJ177" s="38">
        <f t="shared" si="67"/>
        <v>0.69200000000000006</v>
      </c>
      <c r="AK177" s="38">
        <f t="shared" si="68"/>
        <v>1.5396630795294569E-3</v>
      </c>
      <c r="AL177" s="2">
        <v>17.3</v>
      </c>
      <c r="AM177" s="2">
        <v>31.75</v>
      </c>
      <c r="AN177" s="2">
        <v>17.3</v>
      </c>
      <c r="AO177" s="2">
        <v>32.590000000000003</v>
      </c>
      <c r="AP177" s="2">
        <v>17.3</v>
      </c>
      <c r="AQ177" s="2">
        <v>31.1</v>
      </c>
      <c r="AR177" s="1">
        <f t="shared" si="69"/>
        <v>17.3</v>
      </c>
      <c r="AS177" s="4">
        <f t="shared" si="70"/>
        <v>31.813333333333333</v>
      </c>
      <c r="AT177" s="4">
        <f t="shared" si="71"/>
        <v>19.634954084936208</v>
      </c>
      <c r="AU177" s="38">
        <f t="shared" si="72"/>
        <v>1.6202397619936524</v>
      </c>
      <c r="AV177" s="38">
        <f t="shared" si="73"/>
        <v>0.69200000000000006</v>
      </c>
      <c r="AW177" s="38">
        <f t="shared" si="74"/>
        <v>2.3413869392971856E-3</v>
      </c>
    </row>
    <row r="178" spans="2:49" x14ac:dyDescent="0.25">
      <c r="B178" s="2">
        <v>17.399999999999999</v>
      </c>
      <c r="C178" s="2">
        <v>16.96</v>
      </c>
      <c r="D178" s="2">
        <v>17.399999999999999</v>
      </c>
      <c r="E178" s="2">
        <v>17.559999999999999</v>
      </c>
      <c r="F178" s="2">
        <v>17.399999999999999</v>
      </c>
      <c r="G178" s="2">
        <v>16.48</v>
      </c>
      <c r="H178" s="1">
        <f t="shared" si="54"/>
        <v>17.399999999999999</v>
      </c>
      <c r="I178" s="4">
        <f t="shared" si="55"/>
        <v>17</v>
      </c>
      <c r="J178" s="4">
        <f t="shared" si="56"/>
        <v>19.634954084936208</v>
      </c>
      <c r="K178" s="38">
        <f t="shared" si="57"/>
        <v>0.86580289041991065</v>
      </c>
      <c r="L178" s="38">
        <f t="shared" si="51"/>
        <v>0.69599999999999995</v>
      </c>
      <c r="M178" s="41">
        <f t="shared" si="58"/>
        <v>1.24396967014355E-3</v>
      </c>
      <c r="N178" s="2">
        <v>17.399999999999999</v>
      </c>
      <c r="O178" s="2">
        <v>6.69</v>
      </c>
      <c r="P178" s="2">
        <v>17.399999999999999</v>
      </c>
      <c r="Q178" s="2">
        <v>6.89</v>
      </c>
      <c r="R178" s="2">
        <v>17.399999999999999</v>
      </c>
      <c r="S178" s="2">
        <v>-1.39</v>
      </c>
      <c r="T178" s="8">
        <f t="shared" si="52"/>
        <v>17.399999999999999</v>
      </c>
      <c r="U178" s="5">
        <f t="shared" si="53"/>
        <v>4.0633333333333335</v>
      </c>
      <c r="V178" s="4">
        <f t="shared" si="59"/>
        <v>19.634954084936208</v>
      </c>
      <c r="W178" s="38">
        <f t="shared" si="60"/>
        <v>0.20694386733762177</v>
      </c>
      <c r="X178" s="1">
        <f t="shared" si="61"/>
        <v>0.69599999999999995</v>
      </c>
      <c r="Y178" s="38">
        <f t="shared" si="62"/>
        <v>2.9733314272646806E-4</v>
      </c>
      <c r="Z178" s="2">
        <v>17.399999999999999</v>
      </c>
      <c r="AA178" s="2">
        <v>19.850000000000001</v>
      </c>
      <c r="AB178" s="2">
        <v>17.399999999999999</v>
      </c>
      <c r="AC178" s="2">
        <v>25.7</v>
      </c>
      <c r="AF178" s="1">
        <f t="shared" si="63"/>
        <v>17.399999999999999</v>
      </c>
      <c r="AG178" s="4">
        <f t="shared" si="64"/>
        <v>22.774999999999999</v>
      </c>
      <c r="AH178" s="4">
        <f t="shared" si="65"/>
        <v>19.634954084936208</v>
      </c>
      <c r="AI178" s="38">
        <f t="shared" si="66"/>
        <v>1.1599212252537332</v>
      </c>
      <c r="AJ178" s="38">
        <f t="shared" si="67"/>
        <v>0.69599999999999995</v>
      </c>
      <c r="AK178" s="38">
        <f t="shared" si="68"/>
        <v>1.6665534845599615E-3</v>
      </c>
      <c r="AL178" s="2">
        <v>17.399999999999999</v>
      </c>
      <c r="AM178" s="2">
        <v>34.33</v>
      </c>
      <c r="AN178" s="2">
        <v>17.399999999999999</v>
      </c>
      <c r="AO178" s="2">
        <v>33.99</v>
      </c>
      <c r="AP178" s="2">
        <v>17.399999999999999</v>
      </c>
      <c r="AQ178" s="2">
        <v>31.74</v>
      </c>
      <c r="AR178" s="1">
        <f t="shared" si="69"/>
        <v>17.399999999999999</v>
      </c>
      <c r="AS178" s="4">
        <f t="shared" si="70"/>
        <v>33.353333333333332</v>
      </c>
      <c r="AT178" s="4">
        <f t="shared" si="71"/>
        <v>19.634954084936208</v>
      </c>
      <c r="AU178" s="38">
        <f t="shared" si="72"/>
        <v>1.6986713179493382</v>
      </c>
      <c r="AV178" s="38">
        <f t="shared" si="73"/>
        <v>0.69599999999999995</v>
      </c>
      <c r="AW178" s="38">
        <f t="shared" si="74"/>
        <v>2.440619709697325E-3</v>
      </c>
    </row>
    <row r="179" spans="2:49" x14ac:dyDescent="0.25">
      <c r="B179" s="2">
        <v>17.5</v>
      </c>
      <c r="C179" s="2">
        <v>16.079999999999998</v>
      </c>
      <c r="D179" s="2">
        <v>17.5</v>
      </c>
      <c r="E179" s="2">
        <v>17.100000000000001</v>
      </c>
      <c r="F179" s="2">
        <v>17.5</v>
      </c>
      <c r="G179" s="2">
        <v>15.88</v>
      </c>
      <c r="H179" s="1">
        <f t="shared" si="54"/>
        <v>17.5</v>
      </c>
      <c r="I179" s="4">
        <f t="shared" si="55"/>
        <v>16.353333333333335</v>
      </c>
      <c r="J179" s="4">
        <f t="shared" si="56"/>
        <v>19.634954084936208</v>
      </c>
      <c r="K179" s="38">
        <f t="shared" si="57"/>
        <v>0.8328684275294278</v>
      </c>
      <c r="L179" s="38">
        <f t="shared" si="51"/>
        <v>0.7</v>
      </c>
      <c r="M179" s="41">
        <f t="shared" si="58"/>
        <v>1.1898120393277541E-3</v>
      </c>
      <c r="N179" s="2">
        <v>17.5</v>
      </c>
      <c r="O179" s="2">
        <v>6.23</v>
      </c>
      <c r="P179" s="2">
        <v>17.5</v>
      </c>
      <c r="Q179" s="2">
        <v>5.88</v>
      </c>
      <c r="R179" s="2">
        <v>17.5</v>
      </c>
      <c r="S179" s="2">
        <v>-2.31</v>
      </c>
      <c r="T179" s="8">
        <f t="shared" si="52"/>
        <v>17.5</v>
      </c>
      <c r="U179" s="5">
        <f t="shared" si="53"/>
        <v>3.2666666666666662</v>
      </c>
      <c r="V179" s="4">
        <f t="shared" si="59"/>
        <v>19.634954084936208</v>
      </c>
      <c r="W179" s="38">
        <f t="shared" si="60"/>
        <v>0.1663699671787279</v>
      </c>
      <c r="X179" s="1">
        <f t="shared" si="61"/>
        <v>0.7</v>
      </c>
      <c r="Y179" s="38">
        <f t="shared" si="62"/>
        <v>2.3767138168389701E-4</v>
      </c>
      <c r="Z179" s="2">
        <v>17.5</v>
      </c>
      <c r="AA179" s="2">
        <v>22.89</v>
      </c>
      <c r="AB179" s="2">
        <v>17.5</v>
      </c>
      <c r="AC179" s="2">
        <v>24.38</v>
      </c>
      <c r="AF179" s="1">
        <f t="shared" si="63"/>
        <v>17.5</v>
      </c>
      <c r="AG179" s="4">
        <f t="shared" si="64"/>
        <v>23.634999999999998</v>
      </c>
      <c r="AH179" s="4">
        <f t="shared" si="65"/>
        <v>19.634954084936208</v>
      </c>
      <c r="AI179" s="38">
        <f t="shared" si="66"/>
        <v>1.2037206655926227</v>
      </c>
      <c r="AJ179" s="38">
        <f t="shared" si="67"/>
        <v>0.7</v>
      </c>
      <c r="AK179" s="38">
        <f t="shared" si="68"/>
        <v>1.7196009508466041E-3</v>
      </c>
      <c r="AL179" s="2">
        <v>17.5</v>
      </c>
      <c r="AM179" s="2">
        <v>35.450000000000003</v>
      </c>
      <c r="AN179" s="2">
        <v>17.5</v>
      </c>
      <c r="AO179" s="2">
        <v>34.6</v>
      </c>
      <c r="AP179" s="2">
        <v>17.5</v>
      </c>
      <c r="AQ179" s="2">
        <v>32.94</v>
      </c>
      <c r="AR179" s="1">
        <f t="shared" si="69"/>
        <v>17.5</v>
      </c>
      <c r="AS179" s="4">
        <f t="shared" si="70"/>
        <v>34.330000000000005</v>
      </c>
      <c r="AT179" s="4">
        <f t="shared" si="71"/>
        <v>19.634954084936208</v>
      </c>
      <c r="AU179" s="38">
        <f t="shared" si="72"/>
        <v>1.7484125428303257</v>
      </c>
      <c r="AV179" s="38">
        <f t="shared" si="73"/>
        <v>0.7</v>
      </c>
      <c r="AW179" s="38">
        <f t="shared" si="74"/>
        <v>2.4977322040433229E-3</v>
      </c>
    </row>
    <row r="180" spans="2:49" x14ac:dyDescent="0.25">
      <c r="B180" s="2">
        <v>17.600000000000001</v>
      </c>
      <c r="C180" s="2">
        <v>15.52</v>
      </c>
      <c r="D180" s="2">
        <v>17.600000000000001</v>
      </c>
      <c r="E180" s="2">
        <v>17.149999999999999</v>
      </c>
      <c r="F180" s="2">
        <v>17.600000000000001</v>
      </c>
      <c r="G180" s="2">
        <v>18.43</v>
      </c>
      <c r="H180" s="1">
        <f t="shared" si="54"/>
        <v>17.600000000000001</v>
      </c>
      <c r="I180" s="4">
        <f t="shared" si="55"/>
        <v>17.033333333333335</v>
      </c>
      <c r="J180" s="4">
        <f t="shared" si="56"/>
        <v>19.634954084936208</v>
      </c>
      <c r="K180" s="38">
        <f t="shared" si="57"/>
        <v>0.86750054314622427</v>
      </c>
      <c r="L180" s="38">
        <f t="shared" si="51"/>
        <v>0.70400000000000007</v>
      </c>
      <c r="M180" s="41">
        <f t="shared" si="58"/>
        <v>1.2322450896963412E-3</v>
      </c>
      <c r="N180" s="2">
        <v>17.600000000000001</v>
      </c>
      <c r="O180" s="2">
        <v>5.29</v>
      </c>
      <c r="P180" s="2">
        <v>17.600000000000001</v>
      </c>
      <c r="Q180" s="2">
        <v>6.5</v>
      </c>
      <c r="R180" s="2">
        <v>17.600000000000001</v>
      </c>
      <c r="S180" s="2">
        <v>-2.68</v>
      </c>
      <c r="T180" s="8">
        <f t="shared" si="52"/>
        <v>17.600000000000001</v>
      </c>
      <c r="U180" s="5">
        <f t="shared" si="53"/>
        <v>3.0366666666666666</v>
      </c>
      <c r="V180" s="4">
        <f t="shared" si="59"/>
        <v>19.634954084936208</v>
      </c>
      <c r="W180" s="38">
        <f t="shared" si="60"/>
        <v>0.15465616336716442</v>
      </c>
      <c r="X180" s="1">
        <f t="shared" si="61"/>
        <v>0.70400000000000007</v>
      </c>
      <c r="Y180" s="38">
        <f t="shared" si="62"/>
        <v>2.1968205023744944E-4</v>
      </c>
      <c r="Z180" s="2">
        <v>17.600000000000001</v>
      </c>
      <c r="AA180" s="2">
        <v>24.16</v>
      </c>
      <c r="AB180" s="2">
        <v>17.600000000000001</v>
      </c>
      <c r="AC180" s="2">
        <v>24.09</v>
      </c>
      <c r="AF180" s="1">
        <f t="shared" si="63"/>
        <v>17.600000000000001</v>
      </c>
      <c r="AG180" s="4">
        <f t="shared" si="64"/>
        <v>24.125</v>
      </c>
      <c r="AH180" s="4">
        <f t="shared" si="65"/>
        <v>19.634954084936208</v>
      </c>
      <c r="AI180" s="38">
        <f t="shared" si="66"/>
        <v>1.2286761606694321</v>
      </c>
      <c r="AJ180" s="38">
        <f t="shared" si="67"/>
        <v>0.70400000000000007</v>
      </c>
      <c r="AK180" s="38">
        <f t="shared" si="68"/>
        <v>1.7452786373145341E-3</v>
      </c>
      <c r="AL180" s="2">
        <v>17.600000000000001</v>
      </c>
      <c r="AM180" s="2">
        <v>34.22</v>
      </c>
      <c r="AN180" s="2">
        <v>17.600000000000001</v>
      </c>
      <c r="AO180" s="2">
        <v>34.979999999999997</v>
      </c>
      <c r="AP180" s="2">
        <v>17.600000000000001</v>
      </c>
      <c r="AQ180" s="2">
        <v>33.840000000000003</v>
      </c>
      <c r="AR180" s="1">
        <f t="shared" si="69"/>
        <v>17.600000000000001</v>
      </c>
      <c r="AS180" s="4">
        <f t="shared" si="70"/>
        <v>34.346666666666664</v>
      </c>
      <c r="AT180" s="4">
        <f t="shared" si="71"/>
        <v>19.634954084936208</v>
      </c>
      <c r="AU180" s="38">
        <f t="shared" si="72"/>
        <v>1.749261369193482</v>
      </c>
      <c r="AV180" s="38">
        <f t="shared" si="73"/>
        <v>0.70400000000000007</v>
      </c>
      <c r="AW180" s="38">
        <f t="shared" si="74"/>
        <v>2.4847462630589231E-3</v>
      </c>
    </row>
    <row r="181" spans="2:49" x14ac:dyDescent="0.25">
      <c r="B181" s="2">
        <v>17.7</v>
      </c>
      <c r="C181" s="2">
        <v>16.21</v>
      </c>
      <c r="D181" s="2">
        <v>17.7</v>
      </c>
      <c r="E181" s="2">
        <v>16.39</v>
      </c>
      <c r="F181" s="2">
        <v>17.7</v>
      </c>
      <c r="G181" s="2">
        <v>17.75</v>
      </c>
      <c r="H181" s="1">
        <f t="shared" si="54"/>
        <v>17.7</v>
      </c>
      <c r="I181" s="4">
        <f t="shared" si="55"/>
        <v>16.783333333333335</v>
      </c>
      <c r="J181" s="4">
        <f t="shared" si="56"/>
        <v>19.634954084936208</v>
      </c>
      <c r="K181" s="38">
        <f t="shared" si="57"/>
        <v>0.85476814769887266</v>
      </c>
      <c r="L181" s="38">
        <f t="shared" si="51"/>
        <v>0.70799999999999996</v>
      </c>
      <c r="M181" s="41">
        <f t="shared" si="58"/>
        <v>1.2072996436424755E-3</v>
      </c>
      <c r="N181" s="2">
        <v>17.7</v>
      </c>
      <c r="O181" s="2">
        <v>6.88</v>
      </c>
      <c r="P181" s="2">
        <v>17.7</v>
      </c>
      <c r="Q181" s="2">
        <v>7.38</v>
      </c>
      <c r="R181" s="2">
        <v>17.7</v>
      </c>
      <c r="S181" s="2">
        <v>-2.2200000000000002</v>
      </c>
      <c r="T181" s="8">
        <f t="shared" si="52"/>
        <v>17.7</v>
      </c>
      <c r="U181" s="5">
        <f t="shared" si="53"/>
        <v>4.0133333333333328</v>
      </c>
      <c r="V181" s="4">
        <f t="shared" si="59"/>
        <v>19.634954084936208</v>
      </c>
      <c r="W181" s="38">
        <f t="shared" si="60"/>
        <v>0.20439738824815143</v>
      </c>
      <c r="X181" s="1">
        <f t="shared" si="61"/>
        <v>0.70799999999999996</v>
      </c>
      <c r="Y181" s="38">
        <f t="shared" si="62"/>
        <v>2.8869687605671108E-4</v>
      </c>
      <c r="Z181" s="2">
        <v>17.7</v>
      </c>
      <c r="AA181" s="2">
        <v>20.149999999999999</v>
      </c>
      <c r="AB181" s="2">
        <v>17.7</v>
      </c>
      <c r="AC181" s="2">
        <v>23.4</v>
      </c>
      <c r="AF181" s="1">
        <f t="shared" si="63"/>
        <v>17.7</v>
      </c>
      <c r="AG181" s="4">
        <f t="shared" si="64"/>
        <v>21.774999999999999</v>
      </c>
      <c r="AH181" s="4">
        <f t="shared" si="65"/>
        <v>19.634954084936208</v>
      </c>
      <c r="AI181" s="38">
        <f t="shared" si="66"/>
        <v>1.1089916434643265</v>
      </c>
      <c r="AJ181" s="38">
        <f t="shared" si="67"/>
        <v>0.70799999999999996</v>
      </c>
      <c r="AK181" s="38">
        <f t="shared" si="68"/>
        <v>1.5663723777744728E-3</v>
      </c>
      <c r="AL181" s="2">
        <v>17.7</v>
      </c>
      <c r="AM181" s="2">
        <v>34.71</v>
      </c>
      <c r="AN181" s="2">
        <v>17.7</v>
      </c>
      <c r="AO181" s="2">
        <v>35.33</v>
      </c>
      <c r="AP181" s="2">
        <v>17.7</v>
      </c>
      <c r="AQ181" s="2">
        <v>34.119999999999997</v>
      </c>
      <c r="AR181" s="1">
        <f t="shared" si="69"/>
        <v>17.7</v>
      </c>
      <c r="AS181" s="4">
        <f t="shared" si="70"/>
        <v>34.72</v>
      </c>
      <c r="AT181" s="4">
        <f t="shared" si="71"/>
        <v>19.634954084936208</v>
      </c>
      <c r="AU181" s="38">
        <f t="shared" si="72"/>
        <v>1.7682750797281939</v>
      </c>
      <c r="AV181" s="38">
        <f t="shared" si="73"/>
        <v>0.70799999999999996</v>
      </c>
      <c r="AW181" s="38">
        <f t="shared" si="74"/>
        <v>2.4975636719324771E-3</v>
      </c>
    </row>
    <row r="182" spans="2:49" x14ac:dyDescent="0.25">
      <c r="B182" s="2">
        <v>17.8</v>
      </c>
      <c r="C182" s="2">
        <v>16.34</v>
      </c>
      <c r="D182" s="2">
        <v>17.8</v>
      </c>
      <c r="E182" s="2">
        <v>15.54</v>
      </c>
      <c r="F182" s="2">
        <v>17.8</v>
      </c>
      <c r="G182" s="2">
        <v>16.7</v>
      </c>
      <c r="H182" s="1">
        <f t="shared" si="54"/>
        <v>17.8</v>
      </c>
      <c r="I182" s="4">
        <f t="shared" si="55"/>
        <v>16.193333333333332</v>
      </c>
      <c r="J182" s="4">
        <f t="shared" si="56"/>
        <v>19.634954084936208</v>
      </c>
      <c r="K182" s="38">
        <f t="shared" si="57"/>
        <v>0.82471969444312265</v>
      </c>
      <c r="L182" s="38">
        <f t="shared" si="51"/>
        <v>0.71200000000000008</v>
      </c>
      <c r="M182" s="41">
        <f t="shared" si="58"/>
        <v>1.1583141775886553E-3</v>
      </c>
      <c r="N182" s="2">
        <v>17.8</v>
      </c>
      <c r="O182" s="2">
        <v>7.23</v>
      </c>
      <c r="P182" s="2">
        <v>17.8</v>
      </c>
      <c r="Q182" s="2">
        <v>7.21</v>
      </c>
      <c r="R182" s="2">
        <v>17.8</v>
      </c>
      <c r="S182" s="2">
        <v>-1.49</v>
      </c>
      <c r="T182" s="8">
        <f t="shared" si="52"/>
        <v>17.8</v>
      </c>
      <c r="U182" s="5">
        <f t="shared" si="53"/>
        <v>4.3166666666666673</v>
      </c>
      <c r="V182" s="4">
        <f t="shared" si="59"/>
        <v>19.634954084936208</v>
      </c>
      <c r="W182" s="38">
        <f t="shared" si="60"/>
        <v>0.21984602805760478</v>
      </c>
      <c r="X182" s="1">
        <f t="shared" si="61"/>
        <v>0.71200000000000008</v>
      </c>
      <c r="Y182" s="38">
        <f t="shared" si="62"/>
        <v>3.0877251131686061E-4</v>
      </c>
      <c r="Z182" s="2">
        <v>17.8</v>
      </c>
      <c r="AA182" s="2">
        <v>17.68</v>
      </c>
      <c r="AB182" s="2">
        <v>17.8</v>
      </c>
      <c r="AC182" s="2">
        <v>22.11</v>
      </c>
      <c r="AF182" s="1">
        <f t="shared" si="63"/>
        <v>17.8</v>
      </c>
      <c r="AG182" s="4">
        <f t="shared" si="64"/>
        <v>19.895</v>
      </c>
      <c r="AH182" s="4">
        <f t="shared" si="65"/>
        <v>19.634954084936208</v>
      </c>
      <c r="AI182" s="38">
        <f t="shared" si="66"/>
        <v>1.0132440297002425</v>
      </c>
      <c r="AJ182" s="38">
        <f t="shared" si="67"/>
        <v>0.71200000000000008</v>
      </c>
      <c r="AK182" s="38">
        <f t="shared" si="68"/>
        <v>1.4230955473318013E-3</v>
      </c>
      <c r="AL182" s="2">
        <v>17.8</v>
      </c>
      <c r="AM182" s="2">
        <v>34.869999999999997</v>
      </c>
      <c r="AN182" s="2">
        <v>17.8</v>
      </c>
      <c r="AO182" s="2">
        <v>35.67</v>
      </c>
      <c r="AP182" s="2">
        <v>17.8</v>
      </c>
      <c r="AQ182" s="2">
        <v>34.049999999999997</v>
      </c>
      <c r="AR182" s="1">
        <f t="shared" si="69"/>
        <v>17.8</v>
      </c>
      <c r="AS182" s="4">
        <f t="shared" si="70"/>
        <v>34.86333333333333</v>
      </c>
      <c r="AT182" s="4">
        <f t="shared" si="71"/>
        <v>19.634954084936208</v>
      </c>
      <c r="AU182" s="38">
        <f t="shared" si="72"/>
        <v>1.7755749864513419</v>
      </c>
      <c r="AV182" s="38">
        <f t="shared" si="73"/>
        <v>0.71200000000000008</v>
      </c>
      <c r="AW182" s="38">
        <f t="shared" si="74"/>
        <v>2.4937850933305361E-3</v>
      </c>
    </row>
    <row r="183" spans="2:49" x14ac:dyDescent="0.25">
      <c r="B183" s="2">
        <v>17.899999999999999</v>
      </c>
      <c r="C183" s="2">
        <v>16.3</v>
      </c>
      <c r="D183" s="2">
        <v>17.899999999999999</v>
      </c>
      <c r="E183" s="2">
        <v>16.23</v>
      </c>
      <c r="F183" s="2">
        <v>17.899999999999999</v>
      </c>
      <c r="G183" s="2">
        <v>16.64</v>
      </c>
      <c r="H183" s="1">
        <f t="shared" si="54"/>
        <v>17.899999999999999</v>
      </c>
      <c r="I183" s="4">
        <f t="shared" si="55"/>
        <v>16.39</v>
      </c>
      <c r="J183" s="4">
        <f t="shared" si="56"/>
        <v>19.634954084936208</v>
      </c>
      <c r="K183" s="38">
        <f t="shared" si="57"/>
        <v>0.83473584552837266</v>
      </c>
      <c r="L183" s="38">
        <f t="shared" si="51"/>
        <v>0.71599999999999997</v>
      </c>
      <c r="M183" s="41">
        <f t="shared" si="58"/>
        <v>1.1658321864921406E-3</v>
      </c>
      <c r="N183" s="2">
        <v>17.899999999999999</v>
      </c>
      <c r="O183" s="2">
        <v>7.9</v>
      </c>
      <c r="P183" s="2">
        <v>17.899999999999999</v>
      </c>
      <c r="Q183" s="2">
        <v>8.1199999999999992</v>
      </c>
      <c r="R183" s="2">
        <v>17.899999999999999</v>
      </c>
      <c r="S183" s="2">
        <v>-1.58</v>
      </c>
      <c r="T183" s="8">
        <f t="shared" si="52"/>
        <v>17.899999999999999</v>
      </c>
      <c r="U183" s="5">
        <f t="shared" si="53"/>
        <v>4.8133333333333335</v>
      </c>
      <c r="V183" s="4">
        <f t="shared" si="59"/>
        <v>19.634954084936208</v>
      </c>
      <c r="W183" s="38">
        <f t="shared" si="60"/>
        <v>0.24514105367967667</v>
      </c>
      <c r="X183" s="1">
        <f t="shared" si="61"/>
        <v>0.71599999999999997</v>
      </c>
      <c r="Y183" s="38">
        <f t="shared" si="62"/>
        <v>3.4237577329563782E-4</v>
      </c>
      <c r="Z183" s="2">
        <v>17.899999999999999</v>
      </c>
      <c r="AA183" s="2">
        <v>16.71</v>
      </c>
      <c r="AB183" s="2">
        <v>17.899999999999999</v>
      </c>
      <c r="AC183" s="2">
        <v>22.14</v>
      </c>
      <c r="AF183" s="1">
        <f t="shared" si="63"/>
        <v>17.899999999999999</v>
      </c>
      <c r="AG183" s="4">
        <f t="shared" si="64"/>
        <v>19.425000000000001</v>
      </c>
      <c r="AH183" s="4">
        <f t="shared" si="65"/>
        <v>19.634954084936208</v>
      </c>
      <c r="AI183" s="38">
        <f t="shared" si="66"/>
        <v>0.98930712625922146</v>
      </c>
      <c r="AJ183" s="38">
        <f t="shared" si="67"/>
        <v>0.71599999999999997</v>
      </c>
      <c r="AK183" s="38">
        <f t="shared" si="68"/>
        <v>1.3817138634905327E-3</v>
      </c>
      <c r="AL183" s="2">
        <v>17.899999999999999</v>
      </c>
      <c r="AM183" s="2">
        <v>35.14</v>
      </c>
      <c r="AN183" s="2">
        <v>17.899999999999999</v>
      </c>
      <c r="AO183" s="2">
        <v>33.57</v>
      </c>
      <c r="AP183" s="2">
        <v>17.899999999999999</v>
      </c>
      <c r="AQ183" s="2">
        <v>33.67</v>
      </c>
      <c r="AR183" s="1">
        <f t="shared" si="69"/>
        <v>17.899999999999999</v>
      </c>
      <c r="AS183" s="4">
        <f t="shared" si="70"/>
        <v>34.126666666666672</v>
      </c>
      <c r="AT183" s="4">
        <f t="shared" si="71"/>
        <v>19.634954084936208</v>
      </c>
      <c r="AU183" s="38">
        <f t="shared" si="72"/>
        <v>1.7380568611998131</v>
      </c>
      <c r="AV183" s="38">
        <f t="shared" si="73"/>
        <v>0.71599999999999997</v>
      </c>
      <c r="AW183" s="38">
        <f t="shared" si="74"/>
        <v>2.4274537167595154E-3</v>
      </c>
    </row>
    <row r="184" spans="2:49" x14ac:dyDescent="0.25">
      <c r="B184" s="2">
        <v>18</v>
      </c>
      <c r="C184" s="2">
        <v>16.940000000000001</v>
      </c>
      <c r="D184" s="2">
        <v>18</v>
      </c>
      <c r="E184" s="2">
        <v>16.559999999999999</v>
      </c>
      <c r="F184" s="2">
        <v>18</v>
      </c>
      <c r="G184" s="2">
        <v>16.36</v>
      </c>
      <c r="H184" s="1">
        <f t="shared" si="54"/>
        <v>18</v>
      </c>
      <c r="I184" s="4">
        <f t="shared" si="55"/>
        <v>16.62</v>
      </c>
      <c r="J184" s="4">
        <f t="shared" si="56"/>
        <v>19.634954084936208</v>
      </c>
      <c r="K184" s="38">
        <f t="shared" si="57"/>
        <v>0.84644964933993616</v>
      </c>
      <c r="L184" s="38">
        <f t="shared" si="51"/>
        <v>0.72</v>
      </c>
      <c r="M184" s="41">
        <f t="shared" si="58"/>
        <v>1.1756245129721336E-3</v>
      </c>
      <c r="N184" s="2">
        <v>18</v>
      </c>
      <c r="O184" s="2">
        <v>7.88</v>
      </c>
      <c r="P184" s="2">
        <v>18</v>
      </c>
      <c r="Q184" s="2">
        <v>6.92</v>
      </c>
      <c r="R184" s="2">
        <v>18</v>
      </c>
      <c r="S184" s="2">
        <v>-1.96</v>
      </c>
      <c r="T184" s="8">
        <f t="shared" si="52"/>
        <v>18</v>
      </c>
      <c r="U184" s="5">
        <f t="shared" si="53"/>
        <v>4.28</v>
      </c>
      <c r="V184" s="4">
        <f t="shared" si="59"/>
        <v>19.634954084936208</v>
      </c>
      <c r="W184" s="38">
        <f t="shared" si="60"/>
        <v>0.21797861005865987</v>
      </c>
      <c r="X184" s="1">
        <f t="shared" si="61"/>
        <v>0.72</v>
      </c>
      <c r="Y184" s="38">
        <f t="shared" si="62"/>
        <v>3.0274806952591653E-4</v>
      </c>
      <c r="Z184" s="2">
        <v>18</v>
      </c>
      <c r="AA184" s="2">
        <v>16.329999999999998</v>
      </c>
      <c r="AB184" s="2">
        <v>18</v>
      </c>
      <c r="AC184" s="2">
        <v>21.55</v>
      </c>
      <c r="AF184" s="1">
        <f t="shared" si="63"/>
        <v>18</v>
      </c>
      <c r="AG184" s="4">
        <f t="shared" si="64"/>
        <v>18.939999999999998</v>
      </c>
      <c r="AH184" s="4">
        <f t="shared" si="65"/>
        <v>19.634954084936208</v>
      </c>
      <c r="AI184" s="38">
        <f t="shared" si="66"/>
        <v>0.9646062790913591</v>
      </c>
      <c r="AJ184" s="38">
        <f t="shared" si="67"/>
        <v>0.72</v>
      </c>
      <c r="AK184" s="38">
        <f t="shared" si="68"/>
        <v>1.3397309431824433E-3</v>
      </c>
      <c r="AL184" s="2">
        <v>18</v>
      </c>
      <c r="AM184" s="2">
        <v>33.479999999999997</v>
      </c>
      <c r="AN184" s="2">
        <v>18</v>
      </c>
      <c r="AO184" s="2">
        <v>32.11</v>
      </c>
      <c r="AP184" s="2">
        <v>18</v>
      </c>
      <c r="AQ184" s="2">
        <v>32.51</v>
      </c>
      <c r="AR184" s="1">
        <f t="shared" si="69"/>
        <v>18</v>
      </c>
      <c r="AS184" s="4">
        <f t="shared" si="70"/>
        <v>32.699999999999996</v>
      </c>
      <c r="AT184" s="4">
        <f t="shared" si="71"/>
        <v>19.634954084936208</v>
      </c>
      <c r="AU184" s="38">
        <f t="shared" si="72"/>
        <v>1.6653973245135925</v>
      </c>
      <c r="AV184" s="38">
        <f t="shared" si="73"/>
        <v>0.72</v>
      </c>
      <c r="AW184" s="38">
        <f t="shared" si="74"/>
        <v>2.313051839602212E-3</v>
      </c>
    </row>
    <row r="185" spans="2:49" x14ac:dyDescent="0.25">
      <c r="B185" s="2">
        <v>18.100000000000001</v>
      </c>
      <c r="C185" s="2">
        <v>18.329999999999998</v>
      </c>
      <c r="D185" s="2">
        <v>18.100000000000001</v>
      </c>
      <c r="E185" s="2">
        <v>16.11</v>
      </c>
      <c r="F185" s="2">
        <v>18.100000000000001</v>
      </c>
      <c r="G185" s="2">
        <v>18.920000000000002</v>
      </c>
      <c r="H185" s="1">
        <f t="shared" si="54"/>
        <v>18.100000000000001</v>
      </c>
      <c r="I185" s="4">
        <f t="shared" si="55"/>
        <v>17.786666666666665</v>
      </c>
      <c r="J185" s="4">
        <f t="shared" si="56"/>
        <v>19.634954084936208</v>
      </c>
      <c r="K185" s="38">
        <f t="shared" si="57"/>
        <v>0.90586749476091033</v>
      </c>
      <c r="L185" s="38">
        <f t="shared" si="51"/>
        <v>0.72400000000000009</v>
      </c>
      <c r="M185" s="41">
        <f t="shared" si="58"/>
        <v>1.2511981971835776E-3</v>
      </c>
      <c r="N185" s="2">
        <v>18.100000000000001</v>
      </c>
      <c r="O185" s="2">
        <v>8.26</v>
      </c>
      <c r="P185" s="2">
        <v>18.100000000000001</v>
      </c>
      <c r="Q185" s="2">
        <v>6.34</v>
      </c>
      <c r="R185" s="2">
        <v>18.100000000000001</v>
      </c>
      <c r="S185" s="2">
        <v>-1.89</v>
      </c>
      <c r="T185" s="8">
        <f t="shared" si="52"/>
        <v>18.100000000000001</v>
      </c>
      <c r="U185" s="5">
        <f t="shared" si="53"/>
        <v>4.2366666666666664</v>
      </c>
      <c r="V185" s="4">
        <f t="shared" si="59"/>
        <v>19.634954084936208</v>
      </c>
      <c r="W185" s="38">
        <f t="shared" si="60"/>
        <v>0.21577166151445221</v>
      </c>
      <c r="X185" s="1">
        <f t="shared" si="61"/>
        <v>0.72400000000000009</v>
      </c>
      <c r="Y185" s="38">
        <f t="shared" si="62"/>
        <v>2.9802715678791736E-4</v>
      </c>
      <c r="Z185" s="2">
        <v>18.100000000000001</v>
      </c>
      <c r="AA185" s="2">
        <v>15.89</v>
      </c>
      <c r="AB185" s="2">
        <v>18.100000000000001</v>
      </c>
      <c r="AC185" s="2">
        <v>22.48</v>
      </c>
      <c r="AF185" s="1">
        <f t="shared" si="63"/>
        <v>18.100000000000001</v>
      </c>
      <c r="AG185" s="4">
        <f t="shared" si="64"/>
        <v>19.185000000000002</v>
      </c>
      <c r="AH185" s="4">
        <f t="shared" si="65"/>
        <v>19.634954084936208</v>
      </c>
      <c r="AI185" s="38">
        <f t="shared" si="66"/>
        <v>0.9770840266297639</v>
      </c>
      <c r="AJ185" s="38">
        <f t="shared" si="67"/>
        <v>0.72400000000000009</v>
      </c>
      <c r="AK185" s="38">
        <f t="shared" si="68"/>
        <v>1.3495635726930441E-3</v>
      </c>
      <c r="AL185" s="2">
        <v>18.100000000000001</v>
      </c>
      <c r="AM185" s="2">
        <v>30.7</v>
      </c>
      <c r="AN185" s="2">
        <v>18.100000000000001</v>
      </c>
      <c r="AO185" s="2">
        <v>31.42</v>
      </c>
      <c r="AP185" s="2">
        <v>18.100000000000001</v>
      </c>
      <c r="AQ185" s="2">
        <v>32.21</v>
      </c>
      <c r="AR185" s="1">
        <f t="shared" si="69"/>
        <v>18.100000000000001</v>
      </c>
      <c r="AS185" s="4">
        <f t="shared" si="70"/>
        <v>31.443333333333339</v>
      </c>
      <c r="AT185" s="4">
        <f t="shared" si="71"/>
        <v>19.634954084936208</v>
      </c>
      <c r="AU185" s="38">
        <f t="shared" si="72"/>
        <v>1.6013958167315723</v>
      </c>
      <c r="AV185" s="38">
        <f t="shared" si="73"/>
        <v>0.72400000000000009</v>
      </c>
      <c r="AW185" s="38">
        <f t="shared" si="74"/>
        <v>2.211872675043608E-3</v>
      </c>
    </row>
    <row r="186" spans="2:49" x14ac:dyDescent="0.25">
      <c r="B186" s="2">
        <v>18.2</v>
      </c>
      <c r="C186" s="2">
        <v>19.02</v>
      </c>
      <c r="D186" s="2">
        <v>18.2</v>
      </c>
      <c r="E186" s="2">
        <v>15.99</v>
      </c>
      <c r="F186" s="2">
        <v>18.2</v>
      </c>
      <c r="G186" s="2">
        <v>19.72</v>
      </c>
      <c r="H186" s="1">
        <f t="shared" si="54"/>
        <v>18.2</v>
      </c>
      <c r="I186" s="4">
        <f t="shared" si="55"/>
        <v>18.243333333333332</v>
      </c>
      <c r="J186" s="4">
        <f t="shared" si="56"/>
        <v>19.634954084936208</v>
      </c>
      <c r="K186" s="38">
        <f t="shared" si="57"/>
        <v>0.92912533711140599</v>
      </c>
      <c r="L186" s="38">
        <f t="shared" si="51"/>
        <v>0.72799999999999998</v>
      </c>
      <c r="M186" s="41">
        <f t="shared" si="58"/>
        <v>1.2762710674607226E-3</v>
      </c>
      <c r="N186" s="2">
        <v>18.2</v>
      </c>
      <c r="O186" s="2">
        <v>9.7100000000000009</v>
      </c>
      <c r="P186" s="2">
        <v>18.2</v>
      </c>
      <c r="Q186" s="2">
        <v>7.52</v>
      </c>
      <c r="R186" s="2">
        <v>18.2</v>
      </c>
      <c r="S186" s="2">
        <v>-2.93</v>
      </c>
      <c r="T186" s="8">
        <f t="shared" si="52"/>
        <v>18.2</v>
      </c>
      <c r="U186" s="5">
        <f t="shared" si="53"/>
        <v>4.7666666666666666</v>
      </c>
      <c r="V186" s="4">
        <f t="shared" si="59"/>
        <v>19.634954084936208</v>
      </c>
      <c r="W186" s="38">
        <f t="shared" si="60"/>
        <v>0.24276433986283769</v>
      </c>
      <c r="X186" s="1">
        <f t="shared" si="61"/>
        <v>0.72799999999999998</v>
      </c>
      <c r="Y186" s="38">
        <f t="shared" si="62"/>
        <v>3.3346749981159022E-4</v>
      </c>
      <c r="Z186" s="2">
        <v>18.2</v>
      </c>
      <c r="AA186" s="2">
        <v>19.54</v>
      </c>
      <c r="AB186" s="2">
        <v>18.2</v>
      </c>
      <c r="AC186" s="2">
        <v>22.87</v>
      </c>
      <c r="AF186" s="1">
        <f t="shared" si="63"/>
        <v>18.2</v>
      </c>
      <c r="AG186" s="4">
        <f t="shared" si="64"/>
        <v>21.204999999999998</v>
      </c>
      <c r="AH186" s="4">
        <f t="shared" si="65"/>
        <v>19.634954084936208</v>
      </c>
      <c r="AI186" s="38">
        <f t="shared" si="66"/>
        <v>1.079961781844365</v>
      </c>
      <c r="AJ186" s="38">
        <f t="shared" si="67"/>
        <v>0.72799999999999998</v>
      </c>
      <c r="AK186" s="38">
        <f t="shared" si="68"/>
        <v>1.4834639860499519E-3</v>
      </c>
      <c r="AL186" s="2">
        <v>18.2</v>
      </c>
      <c r="AM186" s="2">
        <v>30.53</v>
      </c>
      <c r="AN186" s="2">
        <v>18.2</v>
      </c>
      <c r="AO186" s="2">
        <v>29.17</v>
      </c>
      <c r="AP186" s="2">
        <v>18.2</v>
      </c>
      <c r="AQ186" s="2">
        <v>33.31</v>
      </c>
      <c r="AR186" s="1">
        <f t="shared" si="69"/>
        <v>18.2</v>
      </c>
      <c r="AS186" s="4">
        <f t="shared" si="70"/>
        <v>31.003333333333334</v>
      </c>
      <c r="AT186" s="4">
        <f t="shared" si="71"/>
        <v>19.634954084936208</v>
      </c>
      <c r="AU186" s="38">
        <f t="shared" si="72"/>
        <v>1.5789868007442331</v>
      </c>
      <c r="AV186" s="38">
        <f t="shared" si="73"/>
        <v>0.72799999999999998</v>
      </c>
      <c r="AW186" s="38">
        <f t="shared" si="74"/>
        <v>2.1689379131102104E-3</v>
      </c>
    </row>
    <row r="187" spans="2:49" x14ac:dyDescent="0.25">
      <c r="B187" s="2">
        <v>18.3</v>
      </c>
      <c r="C187" s="2">
        <v>18.440000000000001</v>
      </c>
      <c r="D187" s="2">
        <v>18.3</v>
      </c>
      <c r="E187" s="2">
        <v>17.43</v>
      </c>
      <c r="F187" s="2">
        <v>18.3</v>
      </c>
      <c r="G187" s="2">
        <v>20.53</v>
      </c>
      <c r="H187" s="1">
        <f t="shared" si="54"/>
        <v>18.3</v>
      </c>
      <c r="I187" s="4">
        <f t="shared" si="55"/>
        <v>18.8</v>
      </c>
      <c r="J187" s="4">
        <f t="shared" si="56"/>
        <v>19.634954084936208</v>
      </c>
      <c r="K187" s="38">
        <f t="shared" si="57"/>
        <v>0.95747613764084238</v>
      </c>
      <c r="L187" s="38">
        <f t="shared" si="51"/>
        <v>0.73199999999999998</v>
      </c>
      <c r="M187" s="41">
        <f t="shared" si="58"/>
        <v>1.3080275104383093E-3</v>
      </c>
      <c r="N187" s="2">
        <v>18.3</v>
      </c>
      <c r="O187" s="2">
        <v>10.49</v>
      </c>
      <c r="P187" s="2">
        <v>18.3</v>
      </c>
      <c r="Q187" s="2">
        <v>7.11</v>
      </c>
      <c r="R187" s="2">
        <v>18.3</v>
      </c>
      <c r="S187" s="2">
        <v>-2.0499999999999998</v>
      </c>
      <c r="T187" s="8">
        <f t="shared" si="52"/>
        <v>18.3</v>
      </c>
      <c r="U187" s="5">
        <f t="shared" si="53"/>
        <v>5.1833333333333336</v>
      </c>
      <c r="V187" s="4">
        <f t="shared" si="59"/>
        <v>19.634954084936208</v>
      </c>
      <c r="W187" s="38">
        <f t="shared" si="60"/>
        <v>0.26398499894175709</v>
      </c>
      <c r="X187" s="1">
        <f t="shared" si="61"/>
        <v>0.73199999999999998</v>
      </c>
      <c r="Y187" s="38">
        <f t="shared" si="62"/>
        <v>3.6063524445595233E-4</v>
      </c>
      <c r="Z187" s="2">
        <v>18.3</v>
      </c>
      <c r="AA187" s="2">
        <v>21.32</v>
      </c>
      <c r="AB187" s="2">
        <v>18.3</v>
      </c>
      <c r="AC187" s="2">
        <v>22.85</v>
      </c>
      <c r="AF187" s="1">
        <f t="shared" si="63"/>
        <v>18.3</v>
      </c>
      <c r="AG187" s="4">
        <f t="shared" si="64"/>
        <v>22.085000000000001</v>
      </c>
      <c r="AH187" s="4">
        <f t="shared" si="65"/>
        <v>19.634954084936208</v>
      </c>
      <c r="AI187" s="38">
        <f t="shared" si="66"/>
        <v>1.1247798138190428</v>
      </c>
      <c r="AJ187" s="38">
        <f t="shared" si="67"/>
        <v>0.73199999999999998</v>
      </c>
      <c r="AK187" s="38">
        <f t="shared" si="68"/>
        <v>1.5365844451079818E-3</v>
      </c>
      <c r="AL187" s="2">
        <v>18.3</v>
      </c>
      <c r="AM187" s="2">
        <v>29.85</v>
      </c>
      <c r="AN187" s="2">
        <v>18.3</v>
      </c>
      <c r="AO187" s="2">
        <v>29.43</v>
      </c>
      <c r="AP187" s="2">
        <v>18.3</v>
      </c>
      <c r="AQ187" s="2">
        <v>32.39</v>
      </c>
      <c r="AR187" s="1">
        <f t="shared" si="69"/>
        <v>18.3</v>
      </c>
      <c r="AS187" s="4">
        <f t="shared" si="70"/>
        <v>30.556666666666668</v>
      </c>
      <c r="AT187" s="4">
        <f t="shared" si="71"/>
        <v>19.634954084936208</v>
      </c>
      <c r="AU187" s="38">
        <f t="shared" si="72"/>
        <v>1.5562382542116315</v>
      </c>
      <c r="AV187" s="38">
        <f t="shared" si="73"/>
        <v>0.73199999999999998</v>
      </c>
      <c r="AW187" s="38">
        <f t="shared" si="74"/>
        <v>2.1260085440049613E-3</v>
      </c>
    </row>
    <row r="188" spans="2:49" x14ac:dyDescent="0.25">
      <c r="B188" s="2">
        <v>18.399999999999999</v>
      </c>
      <c r="C188" s="2">
        <v>17.16</v>
      </c>
      <c r="D188" s="2">
        <v>18.399999999999999</v>
      </c>
      <c r="E188" s="2">
        <v>17.95</v>
      </c>
      <c r="F188" s="2">
        <v>18.399999999999999</v>
      </c>
      <c r="G188" s="2">
        <v>20.7</v>
      </c>
      <c r="H188" s="1">
        <f t="shared" si="54"/>
        <v>18.399999999999999</v>
      </c>
      <c r="I188" s="4">
        <f t="shared" si="55"/>
        <v>18.603333333333335</v>
      </c>
      <c r="J188" s="4">
        <f t="shared" si="56"/>
        <v>19.634954084936208</v>
      </c>
      <c r="K188" s="38">
        <f t="shared" si="57"/>
        <v>0.94745998655559249</v>
      </c>
      <c r="L188" s="38">
        <f t="shared" si="51"/>
        <v>0.73599999999999999</v>
      </c>
      <c r="M188" s="41">
        <f t="shared" si="58"/>
        <v>1.2873097643418378E-3</v>
      </c>
      <c r="N188" s="2">
        <v>18.399999999999999</v>
      </c>
      <c r="O188" s="2">
        <v>10.66</v>
      </c>
      <c r="P188" s="2">
        <v>18.399999999999999</v>
      </c>
      <c r="Q188" s="2">
        <v>7.61</v>
      </c>
      <c r="R188" s="2">
        <v>18.399999999999999</v>
      </c>
      <c r="S188" s="2">
        <v>-1.66</v>
      </c>
      <c r="T188" s="8">
        <f t="shared" si="52"/>
        <v>18.399999999999999</v>
      </c>
      <c r="U188" s="5">
        <f t="shared" si="53"/>
        <v>5.5366666666666662</v>
      </c>
      <c r="V188" s="4">
        <f t="shared" si="59"/>
        <v>19.634954084936208</v>
      </c>
      <c r="W188" s="38">
        <f t="shared" si="60"/>
        <v>0.28198011784068067</v>
      </c>
      <c r="X188" s="1">
        <f t="shared" si="61"/>
        <v>0.73599999999999999</v>
      </c>
      <c r="Y188" s="38">
        <f t="shared" si="62"/>
        <v>3.831251601096205E-4</v>
      </c>
      <c r="Z188" s="2">
        <v>18.399999999999999</v>
      </c>
      <c r="AA188" s="2">
        <v>19.84</v>
      </c>
      <c r="AB188" s="2">
        <v>18.399999999999999</v>
      </c>
      <c r="AC188" s="2">
        <v>22.29</v>
      </c>
      <c r="AF188" s="1">
        <f t="shared" si="63"/>
        <v>18.399999999999999</v>
      </c>
      <c r="AG188" s="4">
        <f t="shared" si="64"/>
        <v>21.064999999999998</v>
      </c>
      <c r="AH188" s="4">
        <f t="shared" si="65"/>
        <v>19.634954084936208</v>
      </c>
      <c r="AI188" s="38">
        <f t="shared" si="66"/>
        <v>1.072831640393848</v>
      </c>
      <c r="AJ188" s="38">
        <f t="shared" si="67"/>
        <v>0.73599999999999999</v>
      </c>
      <c r="AK188" s="38">
        <f t="shared" si="68"/>
        <v>1.4576516853177283E-3</v>
      </c>
      <c r="AL188" s="2">
        <v>18.399999999999999</v>
      </c>
      <c r="AM188" s="2">
        <v>29.66</v>
      </c>
      <c r="AN188" s="2">
        <v>18.399999999999999</v>
      </c>
      <c r="AO188" s="2">
        <v>28.57</v>
      </c>
      <c r="AP188" s="2">
        <v>18.399999999999999</v>
      </c>
      <c r="AQ188" s="2">
        <v>35.1</v>
      </c>
      <c r="AR188" s="1">
        <f t="shared" si="69"/>
        <v>18.399999999999999</v>
      </c>
      <c r="AS188" s="4">
        <f t="shared" si="70"/>
        <v>31.110000000000003</v>
      </c>
      <c r="AT188" s="4">
        <f t="shared" si="71"/>
        <v>19.634954084936208</v>
      </c>
      <c r="AU188" s="38">
        <f t="shared" si="72"/>
        <v>1.5844192894684366</v>
      </c>
      <c r="AV188" s="38">
        <f t="shared" si="73"/>
        <v>0.73599999999999999</v>
      </c>
      <c r="AW188" s="38">
        <f t="shared" si="74"/>
        <v>2.1527435998212451E-3</v>
      </c>
    </row>
    <row r="189" spans="2:49" x14ac:dyDescent="0.25">
      <c r="B189" s="2">
        <v>18.5</v>
      </c>
      <c r="C189" s="2">
        <v>16.64</v>
      </c>
      <c r="D189" s="2">
        <v>18.5</v>
      </c>
      <c r="E189" s="2">
        <v>17.71</v>
      </c>
      <c r="F189" s="2">
        <v>18.5</v>
      </c>
      <c r="G189" s="2">
        <v>21.19</v>
      </c>
      <c r="H189" s="1">
        <f t="shared" si="54"/>
        <v>18.5</v>
      </c>
      <c r="I189" s="4">
        <f t="shared" si="55"/>
        <v>18.513333333333335</v>
      </c>
      <c r="J189" s="4">
        <f t="shared" si="56"/>
        <v>19.634954084936208</v>
      </c>
      <c r="K189" s="38">
        <f t="shared" si="57"/>
        <v>0.94287632419454592</v>
      </c>
      <c r="L189" s="38">
        <f t="shared" si="51"/>
        <v>0.74</v>
      </c>
      <c r="M189" s="41">
        <f t="shared" si="58"/>
        <v>1.2741571948574944E-3</v>
      </c>
      <c r="N189" s="2">
        <v>18.5</v>
      </c>
      <c r="O189" s="2">
        <v>11.21</v>
      </c>
      <c r="P189" s="2">
        <v>18.5</v>
      </c>
      <c r="Q189" s="2">
        <v>8.15</v>
      </c>
      <c r="R189" s="2">
        <v>18.5</v>
      </c>
      <c r="S189" s="2">
        <v>-1.35</v>
      </c>
      <c r="T189" s="8">
        <f t="shared" si="52"/>
        <v>18.5</v>
      </c>
      <c r="U189" s="5">
        <f t="shared" si="53"/>
        <v>6.003333333333333</v>
      </c>
      <c r="V189" s="4">
        <f t="shared" si="59"/>
        <v>19.634954084936208</v>
      </c>
      <c r="W189" s="38">
        <f t="shared" si="60"/>
        <v>0.30574725600907038</v>
      </c>
      <c r="X189" s="1">
        <f t="shared" si="61"/>
        <v>0.74</v>
      </c>
      <c r="Y189" s="38">
        <f t="shared" si="62"/>
        <v>4.1317196757982485E-4</v>
      </c>
      <c r="Z189" s="2">
        <v>18.5</v>
      </c>
      <c r="AA189" s="2">
        <v>17.21</v>
      </c>
      <c r="AB189" s="2">
        <v>18.5</v>
      </c>
      <c r="AC189" s="2">
        <v>21.97</v>
      </c>
      <c r="AF189" s="1">
        <f t="shared" si="63"/>
        <v>18.5</v>
      </c>
      <c r="AG189" s="4">
        <f t="shared" si="64"/>
        <v>19.59</v>
      </c>
      <c r="AH189" s="4">
        <f t="shared" si="65"/>
        <v>19.634954084936208</v>
      </c>
      <c r="AI189" s="38">
        <f t="shared" si="66"/>
        <v>0.99771050725447352</v>
      </c>
      <c r="AJ189" s="38">
        <f t="shared" si="67"/>
        <v>0.74</v>
      </c>
      <c r="AK189" s="38">
        <f t="shared" si="68"/>
        <v>1.3482574422357752E-3</v>
      </c>
      <c r="AL189" s="2">
        <v>18.5</v>
      </c>
      <c r="AM189" s="2">
        <v>29.12</v>
      </c>
      <c r="AN189" s="2">
        <v>18.5</v>
      </c>
      <c r="AO189" s="2">
        <v>26.3</v>
      </c>
      <c r="AP189" s="2">
        <v>18.5</v>
      </c>
      <c r="AQ189" s="2">
        <v>34.29</v>
      </c>
      <c r="AR189" s="1">
        <f t="shared" si="69"/>
        <v>18.5</v>
      </c>
      <c r="AS189" s="4">
        <f t="shared" si="70"/>
        <v>29.903333333333336</v>
      </c>
      <c r="AT189" s="4">
        <f t="shared" si="71"/>
        <v>19.634954084936208</v>
      </c>
      <c r="AU189" s="38">
        <f t="shared" si="72"/>
        <v>1.522964260775886</v>
      </c>
      <c r="AV189" s="38">
        <f t="shared" si="73"/>
        <v>0.74</v>
      </c>
      <c r="AW189" s="38">
        <f t="shared" si="74"/>
        <v>2.0580598118593056E-3</v>
      </c>
    </row>
    <row r="190" spans="2:49" x14ac:dyDescent="0.25">
      <c r="B190" s="2">
        <v>18.600000000000001</v>
      </c>
      <c r="C190" s="2">
        <v>17.760000000000002</v>
      </c>
      <c r="D190" s="2">
        <v>18.600000000000001</v>
      </c>
      <c r="E190" s="2">
        <v>15.68</v>
      </c>
      <c r="F190" s="2">
        <v>18.600000000000001</v>
      </c>
      <c r="G190" s="2">
        <v>19.36</v>
      </c>
      <c r="H190" s="1">
        <f t="shared" si="54"/>
        <v>18.600000000000001</v>
      </c>
      <c r="I190" s="4">
        <f t="shared" si="55"/>
        <v>17.599999999999998</v>
      </c>
      <c r="J190" s="4">
        <f t="shared" si="56"/>
        <v>19.634954084936208</v>
      </c>
      <c r="K190" s="38">
        <f t="shared" si="57"/>
        <v>0.89636063949355438</v>
      </c>
      <c r="L190" s="38">
        <f t="shared" si="51"/>
        <v>0.74400000000000011</v>
      </c>
      <c r="M190" s="41">
        <f t="shared" si="58"/>
        <v>1.2047858057709063E-3</v>
      </c>
      <c r="N190" s="2">
        <v>18.600000000000001</v>
      </c>
      <c r="O190" s="2">
        <v>10.09</v>
      </c>
      <c r="P190" s="2">
        <v>18.600000000000001</v>
      </c>
      <c r="Q190" s="2">
        <v>8.01</v>
      </c>
      <c r="R190" s="2">
        <v>18.600000000000001</v>
      </c>
      <c r="S190" s="2">
        <v>-1.59</v>
      </c>
      <c r="T190" s="8">
        <f t="shared" si="52"/>
        <v>18.600000000000001</v>
      </c>
      <c r="U190" s="5">
        <f t="shared" si="53"/>
        <v>5.5033333333333339</v>
      </c>
      <c r="V190" s="4">
        <f t="shared" si="59"/>
        <v>19.634954084936208</v>
      </c>
      <c r="W190" s="38">
        <f t="shared" si="60"/>
        <v>0.28028246511436716</v>
      </c>
      <c r="X190" s="1">
        <f t="shared" si="61"/>
        <v>0.74400000000000011</v>
      </c>
      <c r="Y190" s="38">
        <f t="shared" si="62"/>
        <v>3.7672374343328919E-4</v>
      </c>
      <c r="Z190" s="2">
        <v>18.600000000000001</v>
      </c>
      <c r="AA190" s="2">
        <v>17.8</v>
      </c>
      <c r="AB190" s="2">
        <v>18.600000000000001</v>
      </c>
      <c r="AC190" s="2">
        <v>20.34</v>
      </c>
      <c r="AF190" s="1">
        <f t="shared" si="63"/>
        <v>18.600000000000001</v>
      </c>
      <c r="AG190" s="4">
        <f t="shared" si="64"/>
        <v>19.07</v>
      </c>
      <c r="AH190" s="4">
        <f t="shared" si="65"/>
        <v>19.634954084936208</v>
      </c>
      <c r="AI190" s="38">
        <f t="shared" si="66"/>
        <v>0.97122712472398209</v>
      </c>
      <c r="AJ190" s="38">
        <f t="shared" si="67"/>
        <v>0.74400000000000011</v>
      </c>
      <c r="AK190" s="38">
        <f t="shared" si="68"/>
        <v>1.3054128020483628E-3</v>
      </c>
      <c r="AL190" s="2">
        <v>18.600000000000001</v>
      </c>
      <c r="AM190" s="2">
        <v>28.4</v>
      </c>
      <c r="AN190" s="2">
        <v>18.600000000000001</v>
      </c>
      <c r="AO190" s="2">
        <v>25.39</v>
      </c>
      <c r="AP190" s="2">
        <v>18.600000000000001</v>
      </c>
      <c r="AQ190" s="2">
        <v>33.119999999999997</v>
      </c>
      <c r="AR190" s="1">
        <f t="shared" si="69"/>
        <v>18.600000000000001</v>
      </c>
      <c r="AS190" s="4">
        <f t="shared" si="70"/>
        <v>28.97</v>
      </c>
      <c r="AT190" s="4">
        <f t="shared" si="71"/>
        <v>19.634954084936208</v>
      </c>
      <c r="AU190" s="38">
        <f t="shared" si="72"/>
        <v>1.4754299844391066</v>
      </c>
      <c r="AV190" s="38">
        <f t="shared" si="73"/>
        <v>0.74400000000000011</v>
      </c>
      <c r="AW190" s="38">
        <f t="shared" si="74"/>
        <v>1.9831048177944978E-3</v>
      </c>
    </row>
    <row r="191" spans="2:49" x14ac:dyDescent="0.25">
      <c r="B191" s="2">
        <v>18.7</v>
      </c>
      <c r="C191" s="2">
        <v>17.920000000000002</v>
      </c>
      <c r="D191" s="2">
        <v>18.7</v>
      </c>
      <c r="E191" s="2">
        <v>16.809999999999999</v>
      </c>
      <c r="F191" s="2">
        <v>18.7</v>
      </c>
      <c r="G191" s="2">
        <v>20.149999999999999</v>
      </c>
      <c r="H191" s="1">
        <f t="shared" si="54"/>
        <v>18.7</v>
      </c>
      <c r="I191" s="4">
        <f t="shared" si="55"/>
        <v>18.293333333333333</v>
      </c>
      <c r="J191" s="4">
        <f t="shared" si="56"/>
        <v>19.634954084936208</v>
      </c>
      <c r="K191" s="38">
        <f t="shared" si="57"/>
        <v>0.93167181620087636</v>
      </c>
      <c r="L191" s="38">
        <f t="shared" si="51"/>
        <v>0.748</v>
      </c>
      <c r="M191" s="41">
        <f t="shared" si="58"/>
        <v>1.2455505564182838E-3</v>
      </c>
      <c r="N191" s="2">
        <v>18.7</v>
      </c>
      <c r="O191" s="2">
        <v>9.75</v>
      </c>
      <c r="P191" s="2">
        <v>18.7</v>
      </c>
      <c r="Q191" s="2">
        <v>7.41</v>
      </c>
      <c r="R191" s="2">
        <v>18.7</v>
      </c>
      <c r="S191" s="2">
        <v>-2.1800000000000002</v>
      </c>
      <c r="T191" s="8">
        <f t="shared" si="52"/>
        <v>18.7</v>
      </c>
      <c r="U191" s="5">
        <f t="shared" si="53"/>
        <v>4.9933333333333332</v>
      </c>
      <c r="V191" s="4">
        <f t="shared" si="59"/>
        <v>19.634954084936208</v>
      </c>
      <c r="W191" s="38">
        <f t="shared" si="60"/>
        <v>0.25430837840176984</v>
      </c>
      <c r="X191" s="1">
        <f t="shared" si="61"/>
        <v>0.748</v>
      </c>
      <c r="Y191" s="38">
        <f t="shared" si="62"/>
        <v>3.3998446310397036E-4</v>
      </c>
      <c r="Z191" s="2">
        <v>18.7</v>
      </c>
      <c r="AA191" s="2">
        <v>18.47</v>
      </c>
      <c r="AB191" s="2">
        <v>18.7</v>
      </c>
      <c r="AC191" s="2">
        <v>21.8</v>
      </c>
      <c r="AF191" s="1">
        <f t="shared" si="63"/>
        <v>18.7</v>
      </c>
      <c r="AG191" s="4">
        <f t="shared" si="64"/>
        <v>20.134999999999998</v>
      </c>
      <c r="AH191" s="4">
        <f t="shared" si="65"/>
        <v>19.634954084936208</v>
      </c>
      <c r="AI191" s="38">
        <f t="shared" si="66"/>
        <v>1.0254671293297</v>
      </c>
      <c r="AJ191" s="38">
        <f t="shared" si="67"/>
        <v>0.748</v>
      </c>
      <c r="AK191" s="38">
        <f t="shared" si="68"/>
        <v>1.3709453600664438E-3</v>
      </c>
      <c r="AL191" s="2">
        <v>18.7</v>
      </c>
      <c r="AM191" s="2">
        <v>26.74</v>
      </c>
      <c r="AN191" s="2">
        <v>18.7</v>
      </c>
      <c r="AO191" s="2">
        <v>25.71</v>
      </c>
      <c r="AP191" s="2">
        <v>18.7</v>
      </c>
      <c r="AQ191" s="2">
        <v>33.590000000000003</v>
      </c>
      <c r="AR191" s="1">
        <f t="shared" si="69"/>
        <v>18.7</v>
      </c>
      <c r="AS191" s="4">
        <f t="shared" si="70"/>
        <v>28.680000000000003</v>
      </c>
      <c r="AT191" s="4">
        <f t="shared" si="71"/>
        <v>19.634954084936208</v>
      </c>
      <c r="AU191" s="38">
        <f t="shared" si="72"/>
        <v>1.4606604057201789</v>
      </c>
      <c r="AV191" s="38">
        <f t="shared" si="73"/>
        <v>0.748</v>
      </c>
      <c r="AW191" s="38">
        <f t="shared" si="74"/>
        <v>1.9527545531018435E-3</v>
      </c>
    </row>
    <row r="192" spans="2:49" x14ac:dyDescent="0.25">
      <c r="B192" s="2">
        <v>18.8</v>
      </c>
      <c r="C192" s="2">
        <v>18.46</v>
      </c>
      <c r="D192" s="2">
        <v>18.8</v>
      </c>
      <c r="E192" s="2">
        <v>15.99</v>
      </c>
      <c r="F192" s="2">
        <v>18.8</v>
      </c>
      <c r="G192" s="2">
        <v>22.69</v>
      </c>
      <c r="H192" s="1">
        <f t="shared" si="54"/>
        <v>18.8</v>
      </c>
      <c r="I192" s="4">
        <f t="shared" si="55"/>
        <v>19.046666666666667</v>
      </c>
      <c r="J192" s="4">
        <f t="shared" si="56"/>
        <v>19.634954084936208</v>
      </c>
      <c r="K192" s="38">
        <f t="shared" si="57"/>
        <v>0.97003876781556264</v>
      </c>
      <c r="L192" s="38">
        <f t="shared" si="51"/>
        <v>0.752</v>
      </c>
      <c r="M192" s="41">
        <f t="shared" si="58"/>
        <v>1.2899451699675034E-3</v>
      </c>
      <c r="N192" s="2">
        <v>18.8</v>
      </c>
      <c r="O192" s="2">
        <v>8.6999999999999993</v>
      </c>
      <c r="P192" s="2">
        <v>18.8</v>
      </c>
      <c r="Q192" s="2">
        <v>8.4600000000000009</v>
      </c>
      <c r="R192" s="2">
        <v>18.8</v>
      </c>
      <c r="S192" s="2">
        <v>-0.71</v>
      </c>
      <c r="T192" s="8">
        <f t="shared" si="52"/>
        <v>18.8</v>
      </c>
      <c r="U192" s="5">
        <f t="shared" si="53"/>
        <v>5.4833333333333334</v>
      </c>
      <c r="V192" s="4">
        <f t="shared" si="59"/>
        <v>19.634954084936208</v>
      </c>
      <c r="W192" s="38">
        <f t="shared" si="60"/>
        <v>0.27926387347857901</v>
      </c>
      <c r="X192" s="1">
        <f t="shared" si="61"/>
        <v>0.752</v>
      </c>
      <c r="Y192" s="38">
        <f t="shared" si="62"/>
        <v>3.7136153388108909E-4</v>
      </c>
      <c r="Z192" s="2">
        <v>18.8</v>
      </c>
      <c r="AA192" s="2">
        <v>18.25</v>
      </c>
      <c r="AB192" s="2">
        <v>18.8</v>
      </c>
      <c r="AC192" s="2">
        <v>22.56</v>
      </c>
      <c r="AF192" s="1">
        <f t="shared" si="63"/>
        <v>18.8</v>
      </c>
      <c r="AG192" s="4">
        <f t="shared" si="64"/>
        <v>20.405000000000001</v>
      </c>
      <c r="AH192" s="4">
        <f t="shared" si="65"/>
        <v>19.634954084936208</v>
      </c>
      <c r="AI192" s="38">
        <f t="shared" si="66"/>
        <v>1.0392181164128398</v>
      </c>
      <c r="AJ192" s="38">
        <f t="shared" si="67"/>
        <v>0.752</v>
      </c>
      <c r="AK192" s="38">
        <f t="shared" si="68"/>
        <v>1.3819389845915423E-3</v>
      </c>
      <c r="AL192" s="2">
        <v>18.8</v>
      </c>
      <c r="AM192" s="2">
        <v>26.1</v>
      </c>
      <c r="AN192" s="2">
        <v>18.8</v>
      </c>
      <c r="AO192" s="2">
        <v>27.24</v>
      </c>
      <c r="AP192" s="2">
        <v>18.8</v>
      </c>
      <c r="AQ192" s="2">
        <v>33.71</v>
      </c>
      <c r="AR192" s="1">
        <f t="shared" si="69"/>
        <v>18.8</v>
      </c>
      <c r="AS192" s="4">
        <f t="shared" si="70"/>
        <v>29.016666666666669</v>
      </c>
      <c r="AT192" s="4">
        <f t="shared" si="71"/>
        <v>19.634954084936208</v>
      </c>
      <c r="AU192" s="38">
        <f t="shared" si="72"/>
        <v>1.4778066982559457</v>
      </c>
      <c r="AV192" s="38">
        <f t="shared" si="73"/>
        <v>0.752</v>
      </c>
      <c r="AW192" s="38">
        <f t="shared" si="74"/>
        <v>1.965168481723332E-3</v>
      </c>
    </row>
    <row r="193" spans="2:49" x14ac:dyDescent="0.25">
      <c r="B193" s="2">
        <v>18.899999999999999</v>
      </c>
      <c r="C193" s="2">
        <v>17.52</v>
      </c>
      <c r="D193" s="2">
        <v>18.899999999999999</v>
      </c>
      <c r="E193" s="2">
        <v>17</v>
      </c>
      <c r="F193" s="2">
        <v>18.899999999999999</v>
      </c>
      <c r="G193" s="2">
        <v>20.96</v>
      </c>
      <c r="H193" s="1">
        <f t="shared" si="54"/>
        <v>18.899999999999999</v>
      </c>
      <c r="I193" s="4">
        <f t="shared" si="55"/>
        <v>18.493333333333332</v>
      </c>
      <c r="J193" s="4">
        <f t="shared" si="56"/>
        <v>19.634954084936208</v>
      </c>
      <c r="K193" s="38">
        <f t="shared" si="57"/>
        <v>0.9418577325587576</v>
      </c>
      <c r="L193" s="38">
        <f t="shared" si="51"/>
        <v>0.75599999999999989</v>
      </c>
      <c r="M193" s="41">
        <f t="shared" si="58"/>
        <v>1.2458435615856584E-3</v>
      </c>
      <c r="N193" s="2">
        <v>18.899999999999999</v>
      </c>
      <c r="O193" s="2">
        <v>7.84</v>
      </c>
      <c r="P193" s="2">
        <v>18.899999999999999</v>
      </c>
      <c r="Q193" s="2">
        <v>8.82</v>
      </c>
      <c r="R193" s="2">
        <v>18.899999999999999</v>
      </c>
      <c r="S193" s="2">
        <v>-0.31</v>
      </c>
      <c r="T193" s="8">
        <f t="shared" si="52"/>
        <v>18.899999999999999</v>
      </c>
      <c r="U193" s="5">
        <f t="shared" si="53"/>
        <v>5.45</v>
      </c>
      <c r="V193" s="4">
        <f t="shared" si="59"/>
        <v>19.634954084936208</v>
      </c>
      <c r="W193" s="38">
        <f t="shared" si="60"/>
        <v>0.27756622075226545</v>
      </c>
      <c r="X193" s="1">
        <f t="shared" si="61"/>
        <v>0.75599999999999989</v>
      </c>
      <c r="Y193" s="38">
        <f t="shared" si="62"/>
        <v>3.6715108565114484E-4</v>
      </c>
      <c r="Z193" s="2">
        <v>18.899999999999999</v>
      </c>
      <c r="AA193" s="2">
        <v>16.45</v>
      </c>
      <c r="AB193" s="2">
        <v>18.899999999999999</v>
      </c>
      <c r="AC193" s="2">
        <v>21.41</v>
      </c>
      <c r="AF193" s="1">
        <f t="shared" si="63"/>
        <v>18.899999999999999</v>
      </c>
      <c r="AG193" s="4">
        <f t="shared" si="64"/>
        <v>18.93</v>
      </c>
      <c r="AH193" s="4">
        <f t="shared" si="65"/>
        <v>19.634954084936208</v>
      </c>
      <c r="AI193" s="38">
        <f t="shared" si="66"/>
        <v>0.96409698327346516</v>
      </c>
      <c r="AJ193" s="38">
        <f t="shared" si="67"/>
        <v>0.75599999999999989</v>
      </c>
      <c r="AK193" s="38">
        <f t="shared" si="68"/>
        <v>1.275260559885536E-3</v>
      </c>
      <c r="AL193" s="2">
        <v>18.899999999999999</v>
      </c>
      <c r="AM193" s="2">
        <v>26.29</v>
      </c>
      <c r="AN193" s="2">
        <v>18.899999999999999</v>
      </c>
      <c r="AO193" s="2">
        <v>26.48</v>
      </c>
      <c r="AP193" s="2">
        <v>18.899999999999999</v>
      </c>
      <c r="AQ193" s="2">
        <v>31.34</v>
      </c>
      <c r="AR193" s="1">
        <f t="shared" si="69"/>
        <v>18.899999999999999</v>
      </c>
      <c r="AS193" s="4">
        <f t="shared" si="70"/>
        <v>28.036666666666665</v>
      </c>
      <c r="AT193" s="4">
        <f t="shared" si="71"/>
        <v>19.634954084936208</v>
      </c>
      <c r="AU193" s="38">
        <f t="shared" si="72"/>
        <v>1.4278957081023271</v>
      </c>
      <c r="AV193" s="38">
        <f t="shared" si="73"/>
        <v>0.75599999999999989</v>
      </c>
      <c r="AW193" s="38">
        <f t="shared" si="74"/>
        <v>1.8887509366432903E-3</v>
      </c>
    </row>
    <row r="194" spans="2:49" x14ac:dyDescent="0.25">
      <c r="B194" s="2">
        <v>19</v>
      </c>
      <c r="C194" s="2">
        <v>16.96</v>
      </c>
      <c r="D194" s="2">
        <v>19</v>
      </c>
      <c r="E194" s="2">
        <v>16.8</v>
      </c>
      <c r="F194" s="2">
        <v>19</v>
      </c>
      <c r="G194" s="2">
        <v>21.32</v>
      </c>
      <c r="H194" s="1">
        <f t="shared" si="54"/>
        <v>19</v>
      </c>
      <c r="I194" s="4">
        <f t="shared" si="55"/>
        <v>18.360000000000003</v>
      </c>
      <c r="J194" s="4">
        <f t="shared" si="56"/>
        <v>19.634954084936208</v>
      </c>
      <c r="K194" s="38">
        <f t="shared" si="57"/>
        <v>0.93506712165350359</v>
      </c>
      <c r="L194" s="38">
        <f t="shared" si="51"/>
        <v>0.76</v>
      </c>
      <c r="M194" s="41">
        <f t="shared" si="58"/>
        <v>1.2303514758598732E-3</v>
      </c>
      <c r="N194" s="2">
        <v>19</v>
      </c>
      <c r="O194" s="2">
        <v>8.35</v>
      </c>
      <c r="P194" s="2">
        <v>19</v>
      </c>
      <c r="Q194" s="2">
        <v>8.3800000000000008</v>
      </c>
      <c r="R194" s="2">
        <v>19</v>
      </c>
      <c r="S194" s="2">
        <v>-1.1499999999999999</v>
      </c>
      <c r="T194" s="8">
        <f t="shared" si="52"/>
        <v>19</v>
      </c>
      <c r="U194" s="5">
        <f t="shared" si="53"/>
        <v>5.1933333333333334</v>
      </c>
      <c r="V194" s="4">
        <f t="shared" si="59"/>
        <v>19.634954084936208</v>
      </c>
      <c r="W194" s="38">
        <f t="shared" si="60"/>
        <v>0.26449429475965114</v>
      </c>
      <c r="X194" s="1">
        <f t="shared" si="61"/>
        <v>0.76</v>
      </c>
      <c r="Y194" s="38">
        <f t="shared" si="62"/>
        <v>3.480188088942778E-4</v>
      </c>
      <c r="Z194" s="2">
        <v>19</v>
      </c>
      <c r="AA194" s="2">
        <v>17.46</v>
      </c>
      <c r="AB194" s="2">
        <v>19</v>
      </c>
      <c r="AC194" s="2">
        <v>20.93</v>
      </c>
      <c r="AF194" s="1">
        <f t="shared" si="63"/>
        <v>19</v>
      </c>
      <c r="AG194" s="4">
        <f t="shared" si="64"/>
        <v>19.195</v>
      </c>
      <c r="AH194" s="4">
        <f t="shared" si="65"/>
        <v>19.634954084936208</v>
      </c>
      <c r="AI194" s="38">
        <f t="shared" si="66"/>
        <v>0.97759332244765795</v>
      </c>
      <c r="AJ194" s="38">
        <f t="shared" si="67"/>
        <v>0.76</v>
      </c>
      <c r="AK194" s="38">
        <f t="shared" si="68"/>
        <v>1.2863070032206024E-3</v>
      </c>
      <c r="AL194" s="2">
        <v>19</v>
      </c>
      <c r="AM194" s="2">
        <v>27.05</v>
      </c>
      <c r="AN194" s="2">
        <v>19</v>
      </c>
      <c r="AO194" s="2">
        <v>26.67</v>
      </c>
      <c r="AP194" s="2">
        <v>19</v>
      </c>
      <c r="AQ194" s="2">
        <v>28.76</v>
      </c>
      <c r="AR194" s="1">
        <f t="shared" si="69"/>
        <v>19</v>
      </c>
      <c r="AS194" s="4">
        <f t="shared" si="70"/>
        <v>27.493333333333336</v>
      </c>
      <c r="AT194" s="4">
        <f t="shared" si="71"/>
        <v>19.634954084936208</v>
      </c>
      <c r="AU194" s="38">
        <f t="shared" si="72"/>
        <v>1.4002239686634164</v>
      </c>
      <c r="AV194" s="38">
        <f t="shared" si="73"/>
        <v>0.76</v>
      </c>
      <c r="AW194" s="38">
        <f t="shared" si="74"/>
        <v>1.8423999587676529E-3</v>
      </c>
    </row>
    <row r="195" spans="2:49" x14ac:dyDescent="0.25">
      <c r="B195" s="2">
        <v>19.100000000000001</v>
      </c>
      <c r="C195" s="2">
        <v>17.12</v>
      </c>
      <c r="D195" s="2">
        <v>19.100000000000001</v>
      </c>
      <c r="E195" s="2">
        <v>17.21</v>
      </c>
      <c r="F195" s="2">
        <v>19.100000000000001</v>
      </c>
      <c r="G195" s="2">
        <v>21.66</v>
      </c>
      <c r="H195" s="1">
        <f t="shared" si="54"/>
        <v>19.100000000000001</v>
      </c>
      <c r="I195" s="4">
        <f t="shared" si="55"/>
        <v>18.66333333333333</v>
      </c>
      <c r="J195" s="4">
        <f t="shared" si="56"/>
        <v>19.634954084936208</v>
      </c>
      <c r="K195" s="38">
        <f t="shared" si="57"/>
        <v>0.95051576146295658</v>
      </c>
      <c r="L195" s="38">
        <f t="shared" si="51"/>
        <v>0.76400000000000001</v>
      </c>
      <c r="M195" s="41">
        <f t="shared" si="58"/>
        <v>1.244130577831095E-3</v>
      </c>
      <c r="N195" s="2">
        <v>19.100000000000001</v>
      </c>
      <c r="O195" s="2">
        <v>9.5</v>
      </c>
      <c r="P195" s="2">
        <v>19.100000000000001</v>
      </c>
      <c r="Q195" s="2">
        <v>6.98</v>
      </c>
      <c r="R195" s="2">
        <v>19.100000000000001</v>
      </c>
      <c r="S195" s="2">
        <v>-2.31</v>
      </c>
      <c r="T195" s="8">
        <f t="shared" si="52"/>
        <v>19.100000000000001</v>
      </c>
      <c r="U195" s="5">
        <f t="shared" si="53"/>
        <v>4.7233333333333336</v>
      </c>
      <c r="V195" s="4">
        <f t="shared" si="59"/>
        <v>19.634954084936208</v>
      </c>
      <c r="W195" s="38">
        <f t="shared" si="60"/>
        <v>0.24055739131863008</v>
      </c>
      <c r="X195" s="1">
        <f t="shared" si="61"/>
        <v>0.76400000000000001</v>
      </c>
      <c r="Y195" s="38">
        <f t="shared" si="62"/>
        <v>3.1486569544323311E-4</v>
      </c>
      <c r="Z195" s="2">
        <v>19.100000000000001</v>
      </c>
      <c r="AA195" s="2">
        <v>20.02</v>
      </c>
      <c r="AB195" s="2">
        <v>19.100000000000001</v>
      </c>
      <c r="AC195" s="2">
        <v>21.24</v>
      </c>
      <c r="AF195" s="1">
        <f t="shared" si="63"/>
        <v>19.100000000000001</v>
      </c>
      <c r="AG195" s="4">
        <f t="shared" si="64"/>
        <v>20.63</v>
      </c>
      <c r="AH195" s="4">
        <f t="shared" si="65"/>
        <v>19.634954084936208</v>
      </c>
      <c r="AI195" s="38">
        <f t="shared" si="66"/>
        <v>1.0506772723154563</v>
      </c>
      <c r="AJ195" s="38">
        <f t="shared" si="67"/>
        <v>0.76400000000000001</v>
      </c>
      <c r="AK195" s="38">
        <f t="shared" si="68"/>
        <v>1.3752320318265135E-3</v>
      </c>
      <c r="AL195" s="2">
        <v>19.100000000000001</v>
      </c>
      <c r="AM195" s="2">
        <v>26.14</v>
      </c>
      <c r="AN195" s="2">
        <v>19.100000000000001</v>
      </c>
      <c r="AO195" s="2">
        <v>27.8</v>
      </c>
      <c r="AP195" s="2">
        <v>19.100000000000001</v>
      </c>
      <c r="AQ195" s="2">
        <v>24.7</v>
      </c>
      <c r="AR195" s="1">
        <f t="shared" si="69"/>
        <v>19.100000000000001</v>
      </c>
      <c r="AS195" s="4">
        <f t="shared" si="70"/>
        <v>26.213333333333335</v>
      </c>
      <c r="AT195" s="4">
        <f t="shared" si="71"/>
        <v>19.634954084936208</v>
      </c>
      <c r="AU195" s="38">
        <f t="shared" si="72"/>
        <v>1.3350341039729761</v>
      </c>
      <c r="AV195" s="38">
        <f t="shared" si="73"/>
        <v>0.76400000000000001</v>
      </c>
      <c r="AW195" s="38">
        <f t="shared" si="74"/>
        <v>1.7474268376609637E-3</v>
      </c>
    </row>
    <row r="196" spans="2:49" x14ac:dyDescent="0.25">
      <c r="B196" s="2">
        <v>19.2</v>
      </c>
      <c r="C196" s="2">
        <v>16.149999999999999</v>
      </c>
      <c r="D196" s="2">
        <v>19.2</v>
      </c>
      <c r="E196" s="2">
        <v>18.420000000000002</v>
      </c>
      <c r="F196" s="2">
        <v>19.2</v>
      </c>
      <c r="G196" s="2">
        <v>19.989999999999998</v>
      </c>
      <c r="H196" s="1">
        <f t="shared" si="54"/>
        <v>19.2</v>
      </c>
      <c r="I196" s="4">
        <f t="shared" si="55"/>
        <v>18.186666666666667</v>
      </c>
      <c r="J196" s="4">
        <f t="shared" si="56"/>
        <v>19.634954084936208</v>
      </c>
      <c r="K196" s="38">
        <f t="shared" si="57"/>
        <v>0.92623932747667304</v>
      </c>
      <c r="L196" s="38">
        <f t="shared" si="51"/>
        <v>0.76800000000000002</v>
      </c>
      <c r="M196" s="41">
        <f t="shared" si="58"/>
        <v>1.2060407909852515E-3</v>
      </c>
      <c r="N196" s="2">
        <v>19.2</v>
      </c>
      <c r="O196" s="2">
        <v>9.26</v>
      </c>
      <c r="P196" s="2">
        <v>19.2</v>
      </c>
      <c r="Q196" s="2">
        <v>6.34</v>
      </c>
      <c r="R196" s="2">
        <v>19.2</v>
      </c>
      <c r="S196" s="2">
        <v>-1.83</v>
      </c>
      <c r="T196" s="8">
        <f t="shared" si="52"/>
        <v>19.2</v>
      </c>
      <c r="U196" s="5">
        <f t="shared" si="53"/>
        <v>4.59</v>
      </c>
      <c r="V196" s="4">
        <f t="shared" si="59"/>
        <v>19.634954084936208</v>
      </c>
      <c r="W196" s="38">
        <f t="shared" si="60"/>
        <v>0.23376678041337587</v>
      </c>
      <c r="X196" s="1">
        <f t="shared" si="61"/>
        <v>0.76800000000000002</v>
      </c>
      <c r="Y196" s="38">
        <f t="shared" si="62"/>
        <v>3.0438382866324981E-4</v>
      </c>
      <c r="Z196" s="2">
        <v>19.2</v>
      </c>
      <c r="AA196" s="2">
        <v>21.39</v>
      </c>
      <c r="AB196" s="2">
        <v>19.2</v>
      </c>
      <c r="AC196" s="2">
        <v>20.78</v>
      </c>
      <c r="AF196" s="1">
        <f t="shared" si="63"/>
        <v>19.2</v>
      </c>
      <c r="AG196" s="4">
        <f t="shared" si="64"/>
        <v>21.085000000000001</v>
      </c>
      <c r="AH196" s="4">
        <f t="shared" si="65"/>
        <v>19.634954084936208</v>
      </c>
      <c r="AI196" s="38">
        <f t="shared" si="66"/>
        <v>1.0738502320296361</v>
      </c>
      <c r="AJ196" s="38">
        <f t="shared" si="67"/>
        <v>0.76800000000000002</v>
      </c>
      <c r="AK196" s="38">
        <f t="shared" si="68"/>
        <v>1.3982424896219218E-3</v>
      </c>
      <c r="AL196" s="2">
        <v>19.2</v>
      </c>
      <c r="AM196" s="2">
        <v>27.18</v>
      </c>
      <c r="AN196" s="2">
        <v>19.2</v>
      </c>
      <c r="AO196" s="2">
        <v>28.76</v>
      </c>
      <c r="AP196" s="2">
        <v>19.2</v>
      </c>
      <c r="AQ196" s="2">
        <v>24.53</v>
      </c>
      <c r="AR196" s="1">
        <f t="shared" si="69"/>
        <v>19.2</v>
      </c>
      <c r="AS196" s="4">
        <f t="shared" si="70"/>
        <v>26.823333333333334</v>
      </c>
      <c r="AT196" s="4">
        <f t="shared" si="71"/>
        <v>19.634954084936208</v>
      </c>
      <c r="AU196" s="38">
        <f t="shared" si="72"/>
        <v>1.3661011488645138</v>
      </c>
      <c r="AV196" s="38">
        <f t="shared" si="73"/>
        <v>0.76800000000000002</v>
      </c>
      <c r="AW196" s="38">
        <f t="shared" si="74"/>
        <v>1.7787775375840023E-3</v>
      </c>
    </row>
    <row r="197" spans="2:49" x14ac:dyDescent="0.25">
      <c r="B197" s="2">
        <v>19.3</v>
      </c>
      <c r="C197" s="2">
        <v>16.25</v>
      </c>
      <c r="D197" s="2">
        <v>19.3</v>
      </c>
      <c r="E197" s="2">
        <v>18.72</v>
      </c>
      <c r="F197" s="2">
        <v>19.3</v>
      </c>
      <c r="G197" s="2">
        <v>19.91</v>
      </c>
      <c r="H197" s="1">
        <f t="shared" si="54"/>
        <v>19.3</v>
      </c>
      <c r="I197" s="4">
        <f t="shared" si="55"/>
        <v>18.293333333333333</v>
      </c>
      <c r="J197" s="4">
        <f t="shared" si="56"/>
        <v>19.634954084936208</v>
      </c>
      <c r="K197" s="38">
        <f t="shared" si="57"/>
        <v>0.93167181620087636</v>
      </c>
      <c r="L197" s="38">
        <f t="shared" ref="L197:L260" si="75">H197/25</f>
        <v>0.77200000000000002</v>
      </c>
      <c r="M197" s="41">
        <f t="shared" si="58"/>
        <v>1.206828777462275E-3</v>
      </c>
      <c r="N197" s="2">
        <v>19.3</v>
      </c>
      <c r="O197" s="2">
        <v>9.1999999999999993</v>
      </c>
      <c r="P197" s="2">
        <v>19.3</v>
      </c>
      <c r="Q197" s="2">
        <v>6.82</v>
      </c>
      <c r="R197" s="2">
        <v>19.3</v>
      </c>
      <c r="S197" s="2">
        <v>-1.04</v>
      </c>
      <c r="T197" s="8">
        <f t="shared" ref="T197:T260" si="76">AVERAGE(N197,P197,R197)</f>
        <v>19.3</v>
      </c>
      <c r="U197" s="5">
        <f t="shared" ref="U197:U260" si="77">(AVERAGE(O197,Q197,S197))</f>
        <v>4.9933333333333332</v>
      </c>
      <c r="V197" s="4">
        <f t="shared" si="59"/>
        <v>19.634954084936208</v>
      </c>
      <c r="W197" s="38">
        <f t="shared" si="60"/>
        <v>0.25430837840176984</v>
      </c>
      <c r="X197" s="1">
        <f t="shared" si="61"/>
        <v>0.77200000000000002</v>
      </c>
      <c r="Y197" s="38">
        <f t="shared" si="62"/>
        <v>3.2941499792975368E-4</v>
      </c>
      <c r="Z197" s="2">
        <v>19.3</v>
      </c>
      <c r="AA197" s="2">
        <v>20.88</v>
      </c>
      <c r="AB197" s="2">
        <v>19.3</v>
      </c>
      <c r="AC197" s="2">
        <v>22.64</v>
      </c>
      <c r="AF197" s="1">
        <f t="shared" si="63"/>
        <v>19.3</v>
      </c>
      <c r="AG197" s="4">
        <f t="shared" si="64"/>
        <v>21.759999999999998</v>
      </c>
      <c r="AH197" s="4">
        <f t="shared" si="65"/>
        <v>19.634954084936208</v>
      </c>
      <c r="AI197" s="38">
        <f t="shared" si="66"/>
        <v>1.1082276997374856</v>
      </c>
      <c r="AJ197" s="38">
        <f t="shared" si="67"/>
        <v>0.77200000000000002</v>
      </c>
      <c r="AK197" s="38">
        <f t="shared" si="68"/>
        <v>1.4355281084682456E-3</v>
      </c>
      <c r="AL197" s="2">
        <v>19.3</v>
      </c>
      <c r="AM197" s="2">
        <v>28.03</v>
      </c>
      <c r="AN197" s="2">
        <v>19.3</v>
      </c>
      <c r="AO197" s="2">
        <v>28.36</v>
      </c>
      <c r="AP197" s="2">
        <v>19.3</v>
      </c>
      <c r="AQ197" s="2">
        <v>23</v>
      </c>
      <c r="AR197" s="1">
        <f t="shared" si="69"/>
        <v>19.3</v>
      </c>
      <c r="AS197" s="4">
        <f t="shared" si="70"/>
        <v>26.463333333333335</v>
      </c>
      <c r="AT197" s="4">
        <f t="shared" si="71"/>
        <v>19.634954084936208</v>
      </c>
      <c r="AU197" s="38">
        <f t="shared" si="72"/>
        <v>1.3477664994203276</v>
      </c>
      <c r="AV197" s="38">
        <f t="shared" si="73"/>
        <v>0.77200000000000002</v>
      </c>
      <c r="AW197" s="38">
        <f t="shared" si="74"/>
        <v>1.7458115277465382E-3</v>
      </c>
    </row>
    <row r="198" spans="2:49" x14ac:dyDescent="0.25">
      <c r="B198" s="2">
        <v>19.399999999999999</v>
      </c>
      <c r="C198" s="2">
        <v>15.3</v>
      </c>
      <c r="D198" s="2">
        <v>19.399999999999999</v>
      </c>
      <c r="E198" s="2">
        <v>17.93</v>
      </c>
      <c r="F198" s="2">
        <v>19.399999999999999</v>
      </c>
      <c r="G198" s="2">
        <v>20.03</v>
      </c>
      <c r="H198" s="1">
        <f t="shared" si="54"/>
        <v>19.399999999999999</v>
      </c>
      <c r="I198" s="4">
        <f t="shared" si="55"/>
        <v>17.753333333333334</v>
      </c>
      <c r="J198" s="4">
        <f t="shared" si="56"/>
        <v>19.634954084936208</v>
      </c>
      <c r="K198" s="38">
        <f t="shared" si="57"/>
        <v>0.90416984203459694</v>
      </c>
      <c r="L198" s="38">
        <f t="shared" si="75"/>
        <v>0.77599999999999991</v>
      </c>
      <c r="M198" s="41">
        <f t="shared" si="58"/>
        <v>1.1651673222095322E-3</v>
      </c>
      <c r="N198" s="2">
        <v>19.399999999999999</v>
      </c>
      <c r="O198" s="2">
        <v>9.1300000000000008</v>
      </c>
      <c r="P198" s="2">
        <v>19.399999999999999</v>
      </c>
      <c r="Q198" s="2">
        <v>7.99</v>
      </c>
      <c r="R198" s="2">
        <v>19.399999999999999</v>
      </c>
      <c r="S198" s="2">
        <v>-0.71</v>
      </c>
      <c r="T198" s="8">
        <f t="shared" si="76"/>
        <v>19.399999999999999</v>
      </c>
      <c r="U198" s="5">
        <f t="shared" si="77"/>
        <v>5.47</v>
      </c>
      <c r="V198" s="4">
        <f t="shared" si="59"/>
        <v>19.634954084936208</v>
      </c>
      <c r="W198" s="38">
        <f t="shared" si="60"/>
        <v>0.2785848123880536</v>
      </c>
      <c r="X198" s="1">
        <f t="shared" si="61"/>
        <v>0.77599999999999991</v>
      </c>
      <c r="Y198" s="38">
        <f t="shared" si="62"/>
        <v>3.5900104689182171E-4</v>
      </c>
      <c r="Z198" s="2">
        <v>19.399999999999999</v>
      </c>
      <c r="AA198" s="2">
        <v>19.36</v>
      </c>
      <c r="AB198" s="2">
        <v>19.399999999999999</v>
      </c>
      <c r="AC198" s="2">
        <v>23.56</v>
      </c>
      <c r="AF198" s="1">
        <f t="shared" si="63"/>
        <v>19.399999999999999</v>
      </c>
      <c r="AG198" s="4">
        <f t="shared" si="64"/>
        <v>21.46</v>
      </c>
      <c r="AH198" s="4">
        <f t="shared" si="65"/>
        <v>19.634954084936208</v>
      </c>
      <c r="AI198" s="38">
        <f t="shared" si="66"/>
        <v>1.0929488252006636</v>
      </c>
      <c r="AJ198" s="38">
        <f t="shared" si="67"/>
        <v>0.77599999999999991</v>
      </c>
      <c r="AK198" s="38">
        <f t="shared" si="68"/>
        <v>1.4084392077328143E-3</v>
      </c>
      <c r="AL198" s="2">
        <v>19.399999999999999</v>
      </c>
      <c r="AM198" s="2">
        <v>27.39</v>
      </c>
      <c r="AN198" s="2">
        <v>19.399999999999999</v>
      </c>
      <c r="AO198" s="2">
        <v>27.84</v>
      </c>
      <c r="AP198" s="2">
        <v>19.399999999999999</v>
      </c>
      <c r="AQ198" s="2">
        <v>26.01</v>
      </c>
      <c r="AR198" s="1">
        <f t="shared" si="69"/>
        <v>19.399999999999999</v>
      </c>
      <c r="AS198" s="4">
        <f t="shared" si="70"/>
        <v>27.080000000000002</v>
      </c>
      <c r="AT198" s="4">
        <f t="shared" si="71"/>
        <v>19.634954084936208</v>
      </c>
      <c r="AU198" s="38">
        <f t="shared" si="72"/>
        <v>1.3791730748571283</v>
      </c>
      <c r="AV198" s="38">
        <f t="shared" si="73"/>
        <v>0.77599999999999991</v>
      </c>
      <c r="AW198" s="38">
        <f t="shared" si="74"/>
        <v>1.7772848902798048E-3</v>
      </c>
    </row>
    <row r="199" spans="2:49" x14ac:dyDescent="0.25">
      <c r="B199" s="2">
        <v>19.5</v>
      </c>
      <c r="C199" s="2">
        <v>14.38</v>
      </c>
      <c r="D199" s="2">
        <v>19.5</v>
      </c>
      <c r="E199" s="2">
        <v>17.07</v>
      </c>
      <c r="F199" s="2">
        <v>19.5</v>
      </c>
      <c r="G199" s="2">
        <v>18.91</v>
      </c>
      <c r="H199" s="1">
        <f t="shared" ref="H199:H262" si="78">AVERAGE(B199,D199,F199)</f>
        <v>19.5</v>
      </c>
      <c r="I199" s="4">
        <f t="shared" ref="I199:I262" si="79">(AVERAGE(C199,E199,G199))</f>
        <v>16.786666666666665</v>
      </c>
      <c r="J199" s="4">
        <f t="shared" ref="J199:J262" si="80">PI()*(5/2)^2</f>
        <v>19.634954084936208</v>
      </c>
      <c r="K199" s="38">
        <f t="shared" ref="K199:K262" si="81">I199/J199</f>
        <v>0.85493791297150379</v>
      </c>
      <c r="L199" s="38">
        <f t="shared" si="75"/>
        <v>0.78</v>
      </c>
      <c r="M199" s="41">
        <f t="shared" ref="M199:M262" si="82">(K199*(10^-3))/L199</f>
        <v>1.0960742473993638E-3</v>
      </c>
      <c r="N199" s="2">
        <v>19.5</v>
      </c>
      <c r="O199" s="2">
        <v>8.85</v>
      </c>
      <c r="P199" s="2">
        <v>19.5</v>
      </c>
      <c r="Q199" s="2">
        <v>7.61</v>
      </c>
      <c r="R199" s="2">
        <v>19.5</v>
      </c>
      <c r="S199" s="2">
        <v>-1.02</v>
      </c>
      <c r="T199" s="8">
        <f t="shared" si="76"/>
        <v>19.5</v>
      </c>
      <c r="U199" s="5">
        <f t="shared" si="77"/>
        <v>5.1466666666666674</v>
      </c>
      <c r="V199" s="4">
        <f t="shared" ref="V199:V262" si="83">PI()*(5/2)^2</f>
        <v>19.634954084936208</v>
      </c>
      <c r="W199" s="38">
        <f t="shared" ref="W199:W262" si="84">U199/V199</f>
        <v>0.26211758094281218</v>
      </c>
      <c r="X199" s="1">
        <f t="shared" ref="X199:X262" si="85">T199/25</f>
        <v>0.78</v>
      </c>
      <c r="Y199" s="38">
        <f t="shared" ref="Y199:Y262" si="86">(W199*(10^-3))/X199</f>
        <v>3.3604818069591302E-4</v>
      </c>
      <c r="Z199" s="2">
        <v>19.5</v>
      </c>
      <c r="AA199" s="2">
        <v>18.36</v>
      </c>
      <c r="AB199" s="2">
        <v>19.5</v>
      </c>
      <c r="AC199" s="2">
        <v>23.19</v>
      </c>
      <c r="AF199" s="1">
        <f t="shared" ref="AF199:AF262" si="87">AVERAGE(Z199,AB199,AD199)</f>
        <v>19.5</v>
      </c>
      <c r="AG199" s="4">
        <f t="shared" ref="AG199:AG262" si="88">(AVERAGE(AA199,AC199,AE199))</f>
        <v>20.774999999999999</v>
      </c>
      <c r="AH199" s="4">
        <f t="shared" ref="AH199:AH262" si="89">PI()*(5/2)^2</f>
        <v>19.634954084936208</v>
      </c>
      <c r="AI199" s="38">
        <f t="shared" ref="AI199:AI262" si="90">AG199/AH199</f>
        <v>1.0580620616749201</v>
      </c>
      <c r="AJ199" s="38">
        <f t="shared" ref="AJ199:AJ262" si="91">AF199/25</f>
        <v>0.78</v>
      </c>
      <c r="AK199" s="38">
        <f t="shared" ref="AK199:AK262" si="92">(AI199*(10^-3))/AJ199</f>
        <v>1.356489822660154E-3</v>
      </c>
      <c r="AL199" s="2">
        <v>19.5</v>
      </c>
      <c r="AM199" s="2">
        <v>27.7</v>
      </c>
      <c r="AN199" s="2">
        <v>19.5</v>
      </c>
      <c r="AO199" s="2">
        <v>25.66</v>
      </c>
      <c r="AP199" s="2">
        <v>19.5</v>
      </c>
      <c r="AQ199" s="2">
        <v>24.43</v>
      </c>
      <c r="AR199" s="1">
        <f t="shared" ref="AR199:AR262" si="93">AVERAGE(AL199,AN199,AP199)</f>
        <v>19.5</v>
      </c>
      <c r="AS199" s="4">
        <f t="shared" ref="AS199:AS262" si="94">(AVERAGE(AM199,AO199,AQ199))</f>
        <v>25.929999999999996</v>
      </c>
      <c r="AT199" s="4">
        <f t="shared" ref="AT199:AT262" si="95">PI()*(5/2)^2</f>
        <v>19.634954084936208</v>
      </c>
      <c r="AU199" s="38">
        <f t="shared" ref="AU199:AU262" si="96">AS199/AT199</f>
        <v>1.3206040557993106</v>
      </c>
      <c r="AV199" s="38">
        <f t="shared" ref="AV199:AV262" si="97">AR199/25</f>
        <v>0.78</v>
      </c>
      <c r="AW199" s="38">
        <f t="shared" ref="AW199:AW262" si="98">(AU199*(10^-3))/AV199</f>
        <v>1.6930821228196291E-3</v>
      </c>
    </row>
    <row r="200" spans="2:49" x14ac:dyDescent="0.25">
      <c r="B200" s="2">
        <v>19.600000000000001</v>
      </c>
      <c r="C200" s="2">
        <v>14.3</v>
      </c>
      <c r="D200" s="2">
        <v>19.600000000000001</v>
      </c>
      <c r="E200" s="2">
        <v>15.68</v>
      </c>
      <c r="F200" s="2">
        <v>19.600000000000001</v>
      </c>
      <c r="G200" s="2">
        <v>20.83</v>
      </c>
      <c r="H200" s="1">
        <f t="shared" si="78"/>
        <v>19.600000000000001</v>
      </c>
      <c r="I200" s="4">
        <f t="shared" si="79"/>
        <v>16.936666666666667</v>
      </c>
      <c r="J200" s="4">
        <f t="shared" si="80"/>
        <v>19.634954084936208</v>
      </c>
      <c r="K200" s="38">
        <f t="shared" si="81"/>
        <v>0.86257735023991489</v>
      </c>
      <c r="L200" s="38">
        <f t="shared" si="75"/>
        <v>0.78400000000000003</v>
      </c>
      <c r="M200" s="41">
        <f t="shared" si="82"/>
        <v>1.1002262120407076E-3</v>
      </c>
      <c r="N200" s="2">
        <v>19.600000000000001</v>
      </c>
      <c r="O200" s="2">
        <v>8.68</v>
      </c>
      <c r="P200" s="2">
        <v>19.600000000000001</v>
      </c>
      <c r="Q200" s="2">
        <v>7.07</v>
      </c>
      <c r="R200" s="2">
        <v>19.600000000000001</v>
      </c>
      <c r="S200" s="2">
        <v>-1.71</v>
      </c>
      <c r="T200" s="8">
        <f t="shared" si="76"/>
        <v>19.600000000000001</v>
      </c>
      <c r="U200" s="5">
        <f t="shared" si="77"/>
        <v>4.68</v>
      </c>
      <c r="V200" s="4">
        <f t="shared" si="83"/>
        <v>19.634954084936208</v>
      </c>
      <c r="W200" s="38">
        <f t="shared" si="84"/>
        <v>0.23835044277442244</v>
      </c>
      <c r="X200" s="1">
        <f t="shared" si="85"/>
        <v>0.78400000000000003</v>
      </c>
      <c r="Y200" s="38">
        <f t="shared" si="86"/>
        <v>3.0401842190615105E-4</v>
      </c>
      <c r="Z200" s="2">
        <v>19.600000000000001</v>
      </c>
      <c r="AA200" s="2">
        <v>18.03</v>
      </c>
      <c r="AB200" s="2">
        <v>19.600000000000001</v>
      </c>
      <c r="AC200" s="2">
        <v>22.15</v>
      </c>
      <c r="AF200" s="1">
        <f t="shared" si="87"/>
        <v>19.600000000000001</v>
      </c>
      <c r="AG200" s="4">
        <f t="shared" si="88"/>
        <v>20.09</v>
      </c>
      <c r="AH200" s="4">
        <f t="shared" si="89"/>
        <v>19.634954084936208</v>
      </c>
      <c r="AI200" s="38">
        <f t="shared" si="90"/>
        <v>1.0231752981491766</v>
      </c>
      <c r="AJ200" s="38">
        <f t="shared" si="91"/>
        <v>0.78400000000000003</v>
      </c>
      <c r="AK200" s="38">
        <f t="shared" si="92"/>
        <v>1.3050705333535416E-3</v>
      </c>
      <c r="AL200" s="2">
        <v>19.600000000000001</v>
      </c>
      <c r="AM200" s="2">
        <v>29.27</v>
      </c>
      <c r="AN200" s="2">
        <v>19.600000000000001</v>
      </c>
      <c r="AO200" s="2">
        <v>25</v>
      </c>
      <c r="AP200" s="2">
        <v>19.600000000000001</v>
      </c>
      <c r="AQ200" s="2">
        <v>26.32</v>
      </c>
      <c r="AR200" s="1">
        <f t="shared" si="93"/>
        <v>19.600000000000001</v>
      </c>
      <c r="AS200" s="4">
        <f t="shared" si="94"/>
        <v>26.863333333333333</v>
      </c>
      <c r="AT200" s="4">
        <f t="shared" si="95"/>
        <v>19.634954084936208</v>
      </c>
      <c r="AU200" s="38">
        <f t="shared" si="96"/>
        <v>1.36813833213609</v>
      </c>
      <c r="AV200" s="38">
        <f t="shared" si="97"/>
        <v>0.78400000000000003</v>
      </c>
      <c r="AW200" s="38">
        <f t="shared" si="98"/>
        <v>1.7450744032348085E-3</v>
      </c>
    </row>
    <row r="201" spans="2:49" x14ac:dyDescent="0.25">
      <c r="B201" s="2">
        <v>19.7</v>
      </c>
      <c r="C201" s="2">
        <v>14.41</v>
      </c>
      <c r="D201" s="2">
        <v>19.7</v>
      </c>
      <c r="E201" s="2">
        <v>15.35</v>
      </c>
      <c r="F201" s="2">
        <v>19.7</v>
      </c>
      <c r="G201" s="2">
        <v>19.37</v>
      </c>
      <c r="H201" s="1">
        <f t="shared" si="78"/>
        <v>19.7</v>
      </c>
      <c r="I201" s="4">
        <f t="shared" si="79"/>
        <v>16.376666666666665</v>
      </c>
      <c r="J201" s="4">
        <f t="shared" si="80"/>
        <v>19.634954084936208</v>
      </c>
      <c r="K201" s="38">
        <f t="shared" si="81"/>
        <v>0.83405678443784714</v>
      </c>
      <c r="L201" s="38">
        <f t="shared" si="75"/>
        <v>0.78799999999999992</v>
      </c>
      <c r="M201" s="41">
        <f t="shared" si="82"/>
        <v>1.0584476959871157E-3</v>
      </c>
      <c r="N201" s="2">
        <v>19.7</v>
      </c>
      <c r="O201" s="2">
        <v>9.36</v>
      </c>
      <c r="P201" s="2">
        <v>19.7</v>
      </c>
      <c r="Q201" s="2">
        <v>5.74</v>
      </c>
      <c r="R201" s="2">
        <v>19.7</v>
      </c>
      <c r="S201" s="2">
        <v>-1.86</v>
      </c>
      <c r="T201" s="8">
        <f t="shared" si="76"/>
        <v>19.7</v>
      </c>
      <c r="U201" s="5">
        <f t="shared" si="77"/>
        <v>4.4133333333333331</v>
      </c>
      <c r="V201" s="4">
        <f t="shared" si="83"/>
        <v>19.634954084936208</v>
      </c>
      <c r="W201" s="38">
        <f t="shared" si="84"/>
        <v>0.22476922096391405</v>
      </c>
      <c r="X201" s="1">
        <f t="shared" si="85"/>
        <v>0.78799999999999992</v>
      </c>
      <c r="Y201" s="38">
        <f t="shared" si="86"/>
        <v>2.8524012812679452E-4</v>
      </c>
      <c r="Z201" s="2">
        <v>19.7</v>
      </c>
      <c r="AA201" s="2">
        <v>18.53</v>
      </c>
      <c r="AB201" s="2">
        <v>19.7</v>
      </c>
      <c r="AC201" s="2">
        <v>21.53</v>
      </c>
      <c r="AF201" s="1">
        <f t="shared" si="87"/>
        <v>19.7</v>
      </c>
      <c r="AG201" s="4">
        <f t="shared" si="88"/>
        <v>20.03</v>
      </c>
      <c r="AH201" s="4">
        <f t="shared" si="89"/>
        <v>19.634954084936208</v>
      </c>
      <c r="AI201" s="38">
        <f t="shared" si="90"/>
        <v>1.0201195232418123</v>
      </c>
      <c r="AJ201" s="38">
        <f t="shared" si="91"/>
        <v>0.78799999999999992</v>
      </c>
      <c r="AK201" s="38">
        <f t="shared" si="92"/>
        <v>1.2945679228957012E-3</v>
      </c>
      <c r="AL201" s="2">
        <v>19.7</v>
      </c>
      <c r="AM201" s="2">
        <v>30.09</v>
      </c>
      <c r="AN201" s="2">
        <v>19.7</v>
      </c>
      <c r="AO201" s="2">
        <v>24.43</v>
      </c>
      <c r="AP201" s="2">
        <v>19.7</v>
      </c>
      <c r="AQ201" s="2">
        <v>27.42</v>
      </c>
      <c r="AR201" s="1">
        <f t="shared" si="93"/>
        <v>19.7</v>
      </c>
      <c r="AS201" s="4">
        <f t="shared" si="94"/>
        <v>27.313333333333333</v>
      </c>
      <c r="AT201" s="4">
        <f t="shared" si="95"/>
        <v>19.634954084936208</v>
      </c>
      <c r="AU201" s="38">
        <f t="shared" si="96"/>
        <v>1.391056643941323</v>
      </c>
      <c r="AV201" s="38">
        <f t="shared" si="97"/>
        <v>0.78799999999999992</v>
      </c>
      <c r="AW201" s="38">
        <f t="shared" si="98"/>
        <v>1.7653003095702072E-3</v>
      </c>
    </row>
    <row r="202" spans="2:49" x14ac:dyDescent="0.25">
      <c r="B202" s="2">
        <v>19.8</v>
      </c>
      <c r="C202" s="2">
        <v>15.25</v>
      </c>
      <c r="D202" s="2">
        <v>19.8</v>
      </c>
      <c r="E202" s="2">
        <v>17.079999999999998</v>
      </c>
      <c r="F202" s="2">
        <v>19.8</v>
      </c>
      <c r="G202" s="2">
        <v>20.22</v>
      </c>
      <c r="H202" s="1">
        <f t="shared" si="78"/>
        <v>19.8</v>
      </c>
      <c r="I202" s="4">
        <f t="shared" si="79"/>
        <v>17.516666666666666</v>
      </c>
      <c r="J202" s="4">
        <f t="shared" si="80"/>
        <v>19.634954084936208</v>
      </c>
      <c r="K202" s="38">
        <f t="shared" si="81"/>
        <v>0.89211650767777062</v>
      </c>
      <c r="L202" s="38">
        <f t="shared" si="75"/>
        <v>0.79200000000000004</v>
      </c>
      <c r="M202" s="41">
        <f t="shared" si="82"/>
        <v>1.126409731916377E-3</v>
      </c>
      <c r="N202" s="2">
        <v>19.8</v>
      </c>
      <c r="O202" s="2">
        <v>9.39</v>
      </c>
      <c r="P202" s="2">
        <v>19.8</v>
      </c>
      <c r="Q202" s="2">
        <v>5.7</v>
      </c>
      <c r="R202" s="2">
        <v>19.8</v>
      </c>
      <c r="S202" s="2">
        <v>-2.34</v>
      </c>
      <c r="T202" s="8">
        <f t="shared" si="76"/>
        <v>19.8</v>
      </c>
      <c r="U202" s="5">
        <f t="shared" si="77"/>
        <v>4.25</v>
      </c>
      <c r="V202" s="4">
        <f t="shared" si="83"/>
        <v>19.634954084936208</v>
      </c>
      <c r="W202" s="38">
        <f t="shared" si="84"/>
        <v>0.21645072260497766</v>
      </c>
      <c r="X202" s="1">
        <f t="shared" si="85"/>
        <v>0.79200000000000004</v>
      </c>
      <c r="Y202" s="38">
        <f t="shared" si="86"/>
        <v>2.7329636692547684E-4</v>
      </c>
      <c r="Z202" s="2">
        <v>19.8</v>
      </c>
      <c r="AA202" s="2">
        <v>19.12</v>
      </c>
      <c r="AB202" s="2">
        <v>19.8</v>
      </c>
      <c r="AC202" s="2">
        <v>22.18</v>
      </c>
      <c r="AF202" s="1">
        <f t="shared" si="87"/>
        <v>19.8</v>
      </c>
      <c r="AG202" s="4">
        <f t="shared" si="88"/>
        <v>20.65</v>
      </c>
      <c r="AH202" s="4">
        <f t="shared" si="89"/>
        <v>19.634954084936208</v>
      </c>
      <c r="AI202" s="38">
        <f t="shared" si="90"/>
        <v>1.0516958639512444</v>
      </c>
      <c r="AJ202" s="38">
        <f t="shared" si="91"/>
        <v>0.79200000000000004</v>
      </c>
      <c r="AK202" s="38">
        <f t="shared" si="92"/>
        <v>1.3278988181202581E-3</v>
      </c>
      <c r="AL202" s="2">
        <v>19.8</v>
      </c>
      <c r="AM202" s="2">
        <v>31.32</v>
      </c>
      <c r="AN202" s="2">
        <v>19.8</v>
      </c>
      <c r="AO202" s="2">
        <v>27.49</v>
      </c>
      <c r="AP202" s="2">
        <v>19.8</v>
      </c>
      <c r="AQ202" s="2">
        <v>24.01</v>
      </c>
      <c r="AR202" s="1">
        <f t="shared" si="93"/>
        <v>19.8</v>
      </c>
      <c r="AS202" s="4">
        <f t="shared" si="94"/>
        <v>27.606666666666669</v>
      </c>
      <c r="AT202" s="4">
        <f t="shared" si="95"/>
        <v>19.634954084936208</v>
      </c>
      <c r="AU202" s="38">
        <f t="shared" si="96"/>
        <v>1.4059959879328825</v>
      </c>
      <c r="AV202" s="38">
        <f t="shared" si="97"/>
        <v>0.79200000000000004</v>
      </c>
      <c r="AW202" s="38">
        <f t="shared" si="98"/>
        <v>1.7752474595112153E-3</v>
      </c>
    </row>
    <row r="203" spans="2:49" x14ac:dyDescent="0.25">
      <c r="B203" s="2">
        <v>19.899999999999999</v>
      </c>
      <c r="C203" s="2">
        <v>14.91</v>
      </c>
      <c r="D203" s="2">
        <v>19.899999999999999</v>
      </c>
      <c r="E203" s="2">
        <v>18.41</v>
      </c>
      <c r="F203" s="2">
        <v>19.899999999999999</v>
      </c>
      <c r="G203" s="2">
        <v>16.510000000000002</v>
      </c>
      <c r="H203" s="1">
        <f t="shared" si="78"/>
        <v>19.899999999999999</v>
      </c>
      <c r="I203" s="4">
        <f t="shared" si="79"/>
        <v>16.61</v>
      </c>
      <c r="J203" s="4">
        <f t="shared" si="80"/>
        <v>19.634954084936208</v>
      </c>
      <c r="K203" s="38">
        <f t="shared" si="81"/>
        <v>0.845940353522042</v>
      </c>
      <c r="L203" s="38">
        <f t="shared" si="75"/>
        <v>0.79599999999999993</v>
      </c>
      <c r="M203" s="41">
        <f t="shared" si="82"/>
        <v>1.0627391375905052E-3</v>
      </c>
      <c r="N203" s="2">
        <v>19.899999999999999</v>
      </c>
      <c r="O203" s="2">
        <v>10.23</v>
      </c>
      <c r="P203" s="2">
        <v>19.899999999999999</v>
      </c>
      <c r="Q203" s="2">
        <v>7.91</v>
      </c>
      <c r="R203" s="2">
        <v>19.899999999999999</v>
      </c>
      <c r="S203" s="2">
        <v>-2.0699999999999998</v>
      </c>
      <c r="T203" s="8">
        <f t="shared" si="76"/>
        <v>19.899999999999999</v>
      </c>
      <c r="U203" s="5">
        <f t="shared" si="77"/>
        <v>5.3566666666666665</v>
      </c>
      <c r="V203" s="4">
        <f t="shared" si="83"/>
        <v>19.634954084936208</v>
      </c>
      <c r="W203" s="38">
        <f t="shared" si="84"/>
        <v>0.27281279311858753</v>
      </c>
      <c r="X203" s="1">
        <f t="shared" si="85"/>
        <v>0.79599999999999993</v>
      </c>
      <c r="Y203" s="38">
        <f t="shared" si="86"/>
        <v>3.4272963959621557E-4</v>
      </c>
      <c r="Z203" s="2">
        <v>19.899999999999999</v>
      </c>
      <c r="AA203" s="2">
        <v>20.52</v>
      </c>
      <c r="AB203" s="2">
        <v>19.899999999999999</v>
      </c>
      <c r="AC203" s="2">
        <v>21.75</v>
      </c>
      <c r="AF203" s="1">
        <f t="shared" si="87"/>
        <v>19.899999999999999</v>
      </c>
      <c r="AG203" s="4">
        <f t="shared" si="88"/>
        <v>21.134999999999998</v>
      </c>
      <c r="AH203" s="4">
        <f t="shared" si="89"/>
        <v>19.634954084936208</v>
      </c>
      <c r="AI203" s="38">
        <f t="shared" si="90"/>
        <v>1.0763967111191064</v>
      </c>
      <c r="AJ203" s="38">
        <f t="shared" si="91"/>
        <v>0.79599999999999993</v>
      </c>
      <c r="AK203" s="38">
        <f t="shared" si="92"/>
        <v>1.3522571747727468E-3</v>
      </c>
      <c r="AL203" s="2">
        <v>19.899999999999999</v>
      </c>
      <c r="AM203" s="2">
        <v>31.76</v>
      </c>
      <c r="AN203" s="2">
        <v>19.899999999999999</v>
      </c>
      <c r="AO203" s="2">
        <v>27.49</v>
      </c>
      <c r="AP203" s="2">
        <v>19.899999999999999</v>
      </c>
      <c r="AQ203" s="2">
        <v>23.37</v>
      </c>
      <c r="AR203" s="1">
        <f t="shared" si="93"/>
        <v>19.899999999999999</v>
      </c>
      <c r="AS203" s="4">
        <f t="shared" si="94"/>
        <v>27.540000000000003</v>
      </c>
      <c r="AT203" s="4">
        <f t="shared" si="95"/>
        <v>19.634954084936208</v>
      </c>
      <c r="AU203" s="38">
        <f t="shared" si="96"/>
        <v>1.4026006824802553</v>
      </c>
      <c r="AV203" s="38">
        <f t="shared" si="97"/>
        <v>0.79599999999999993</v>
      </c>
      <c r="AW203" s="38">
        <f t="shared" si="98"/>
        <v>1.762061158894793E-3</v>
      </c>
    </row>
    <row r="204" spans="2:49" x14ac:dyDescent="0.25">
      <c r="B204" s="2">
        <v>20</v>
      </c>
      <c r="C204" s="2">
        <v>15.24</v>
      </c>
      <c r="D204" s="2">
        <v>20</v>
      </c>
      <c r="E204" s="2">
        <v>18.38</v>
      </c>
      <c r="F204" s="2">
        <v>20</v>
      </c>
      <c r="G204" s="2">
        <v>15.87</v>
      </c>
      <c r="H204" s="1">
        <f t="shared" si="78"/>
        <v>20</v>
      </c>
      <c r="I204" s="4">
        <f t="shared" si="79"/>
        <v>16.496666666666666</v>
      </c>
      <c r="J204" s="4">
        <f t="shared" si="80"/>
        <v>19.634954084936208</v>
      </c>
      <c r="K204" s="38">
        <f t="shared" si="81"/>
        <v>0.84016833425257598</v>
      </c>
      <c r="L204" s="38">
        <f t="shared" si="75"/>
        <v>0.8</v>
      </c>
      <c r="M204" s="41">
        <f t="shared" si="82"/>
        <v>1.0502104178157199E-3</v>
      </c>
      <c r="N204" s="2">
        <v>20</v>
      </c>
      <c r="O204" s="2">
        <v>10.119999999999999</v>
      </c>
      <c r="P204" s="2">
        <v>20</v>
      </c>
      <c r="Q204" s="2">
        <v>8.2899999999999991</v>
      </c>
      <c r="R204" s="2">
        <v>20</v>
      </c>
      <c r="S204" s="2">
        <v>-1.88</v>
      </c>
      <c r="T204" s="8">
        <f t="shared" si="76"/>
        <v>20</v>
      </c>
      <c r="U204" s="5">
        <f t="shared" si="77"/>
        <v>5.5099999999999989</v>
      </c>
      <c r="V204" s="4">
        <f t="shared" si="83"/>
        <v>19.634954084936208</v>
      </c>
      <c r="W204" s="38">
        <f t="shared" si="84"/>
        <v>0.28062199565962981</v>
      </c>
      <c r="X204" s="1">
        <f t="shared" si="85"/>
        <v>0.8</v>
      </c>
      <c r="Y204" s="38">
        <f t="shared" si="86"/>
        <v>3.5077749457453728E-4</v>
      </c>
      <c r="Z204" s="2">
        <v>20</v>
      </c>
      <c r="AA204" s="2">
        <v>18.84</v>
      </c>
      <c r="AB204" s="2">
        <v>20</v>
      </c>
      <c r="AC204" s="2">
        <v>21.59</v>
      </c>
      <c r="AF204" s="1">
        <f t="shared" si="87"/>
        <v>20</v>
      </c>
      <c r="AG204" s="4">
        <f t="shared" si="88"/>
        <v>20.215</v>
      </c>
      <c r="AH204" s="4">
        <f t="shared" si="89"/>
        <v>19.634954084936208</v>
      </c>
      <c r="AI204" s="38">
        <f t="shared" si="90"/>
        <v>1.0295414958728526</v>
      </c>
      <c r="AJ204" s="38">
        <f t="shared" si="91"/>
        <v>0.8</v>
      </c>
      <c r="AK204" s="38">
        <f t="shared" si="92"/>
        <v>1.2869268698410658E-3</v>
      </c>
      <c r="AL204" s="2">
        <v>20</v>
      </c>
      <c r="AM204" s="2">
        <v>32.520000000000003</v>
      </c>
      <c r="AN204" s="2">
        <v>20</v>
      </c>
      <c r="AO204" s="2">
        <v>25.11</v>
      </c>
      <c r="AP204" s="2">
        <v>20</v>
      </c>
      <c r="AQ204" s="2">
        <v>24.59</v>
      </c>
      <c r="AR204" s="1">
        <f t="shared" si="93"/>
        <v>20</v>
      </c>
      <c r="AS204" s="4">
        <f t="shared" si="94"/>
        <v>27.406666666666666</v>
      </c>
      <c r="AT204" s="4">
        <f t="shared" si="95"/>
        <v>19.634954084936208</v>
      </c>
      <c r="AU204" s="38">
        <f t="shared" si="96"/>
        <v>1.395810071575001</v>
      </c>
      <c r="AV204" s="38">
        <f t="shared" si="97"/>
        <v>0.8</v>
      </c>
      <c r="AW204" s="38">
        <f t="shared" si="98"/>
        <v>1.7447625894687513E-3</v>
      </c>
    </row>
    <row r="205" spans="2:49" x14ac:dyDescent="0.25">
      <c r="B205" s="2">
        <v>20.100000000000001</v>
      </c>
      <c r="C205" s="2">
        <v>14.97</v>
      </c>
      <c r="D205" s="2">
        <v>20.100000000000001</v>
      </c>
      <c r="E205" s="2">
        <v>16.37</v>
      </c>
      <c r="F205" s="2">
        <v>20.100000000000001</v>
      </c>
      <c r="G205" s="2">
        <v>15.51</v>
      </c>
      <c r="H205" s="1">
        <f t="shared" si="78"/>
        <v>20.100000000000001</v>
      </c>
      <c r="I205" s="4">
        <f t="shared" si="79"/>
        <v>15.616666666666667</v>
      </c>
      <c r="J205" s="4">
        <f t="shared" si="80"/>
        <v>19.634954084936208</v>
      </c>
      <c r="K205" s="38">
        <f t="shared" si="81"/>
        <v>0.79535030227789827</v>
      </c>
      <c r="L205" s="38">
        <f t="shared" si="75"/>
        <v>0.80400000000000005</v>
      </c>
      <c r="M205" s="41">
        <f t="shared" si="82"/>
        <v>9.8924166949987337E-4</v>
      </c>
      <c r="N205" s="2">
        <v>20.100000000000001</v>
      </c>
      <c r="O205" s="2">
        <v>10.11</v>
      </c>
      <c r="P205" s="2">
        <v>20.100000000000001</v>
      </c>
      <c r="Q205" s="2">
        <v>6.98</v>
      </c>
      <c r="R205" s="2">
        <v>20.100000000000001</v>
      </c>
      <c r="S205" s="2">
        <v>-1.36</v>
      </c>
      <c r="T205" s="8">
        <f t="shared" si="76"/>
        <v>20.100000000000001</v>
      </c>
      <c r="U205" s="5">
        <f t="shared" si="77"/>
        <v>5.2433333333333332</v>
      </c>
      <c r="V205" s="4">
        <f t="shared" si="83"/>
        <v>19.634954084936208</v>
      </c>
      <c r="W205" s="38">
        <f t="shared" si="84"/>
        <v>0.26704077384912145</v>
      </c>
      <c r="X205" s="1">
        <f t="shared" si="85"/>
        <v>0.80400000000000005</v>
      </c>
      <c r="Y205" s="38">
        <f t="shared" si="86"/>
        <v>3.3214026598149435E-4</v>
      </c>
      <c r="Z205" s="2">
        <v>20.100000000000001</v>
      </c>
      <c r="AA205" s="2">
        <v>17.37</v>
      </c>
      <c r="AB205" s="2">
        <v>20.100000000000001</v>
      </c>
      <c r="AC205" s="2">
        <v>22.2</v>
      </c>
      <c r="AF205" s="1">
        <f t="shared" si="87"/>
        <v>20.100000000000001</v>
      </c>
      <c r="AG205" s="4">
        <f t="shared" si="88"/>
        <v>19.785</v>
      </c>
      <c r="AH205" s="4">
        <f t="shared" si="89"/>
        <v>19.634954084936208</v>
      </c>
      <c r="AI205" s="38">
        <f t="shared" si="90"/>
        <v>1.0076417757034077</v>
      </c>
      <c r="AJ205" s="38">
        <f t="shared" si="91"/>
        <v>0.80400000000000005</v>
      </c>
      <c r="AK205" s="38">
        <f t="shared" si="92"/>
        <v>1.2532857906758803E-3</v>
      </c>
      <c r="AL205" s="2">
        <v>20.100000000000001</v>
      </c>
      <c r="AM205" s="2">
        <v>31.91</v>
      </c>
      <c r="AN205" s="2">
        <v>20.100000000000001</v>
      </c>
      <c r="AO205" s="2">
        <v>25.33</v>
      </c>
      <c r="AP205" s="2">
        <v>20.100000000000001</v>
      </c>
      <c r="AQ205" s="2">
        <v>24.65</v>
      </c>
      <c r="AR205" s="1">
        <f t="shared" si="93"/>
        <v>20.100000000000001</v>
      </c>
      <c r="AS205" s="4">
        <f t="shared" si="94"/>
        <v>27.296666666666663</v>
      </c>
      <c r="AT205" s="4">
        <f t="shared" si="95"/>
        <v>19.634954084936208</v>
      </c>
      <c r="AU205" s="38">
        <f t="shared" si="96"/>
        <v>1.390207817578166</v>
      </c>
      <c r="AV205" s="38">
        <f t="shared" si="97"/>
        <v>0.80400000000000005</v>
      </c>
      <c r="AW205" s="38">
        <f t="shared" si="98"/>
        <v>1.7291142009678681E-3</v>
      </c>
    </row>
    <row r="206" spans="2:49" x14ac:dyDescent="0.25">
      <c r="B206" s="2">
        <v>20.2</v>
      </c>
      <c r="C206" s="2">
        <v>14.65</v>
      </c>
      <c r="D206" s="2">
        <v>20.2</v>
      </c>
      <c r="E206" s="2">
        <v>14.2</v>
      </c>
      <c r="F206" s="2">
        <v>20.2</v>
      </c>
      <c r="G206" s="2">
        <v>13.84</v>
      </c>
      <c r="H206" s="1">
        <f t="shared" si="78"/>
        <v>20.2</v>
      </c>
      <c r="I206" s="4">
        <f t="shared" si="79"/>
        <v>14.229999999999999</v>
      </c>
      <c r="J206" s="4">
        <f t="shared" si="80"/>
        <v>19.634954084936208</v>
      </c>
      <c r="K206" s="38">
        <f t="shared" si="81"/>
        <v>0.72472794886325453</v>
      </c>
      <c r="L206" s="38">
        <f t="shared" si="75"/>
        <v>0.80799999999999994</v>
      </c>
      <c r="M206" s="41">
        <f t="shared" si="82"/>
        <v>8.9694053077135475E-4</v>
      </c>
      <c r="N206" s="2">
        <v>20.2</v>
      </c>
      <c r="O206" s="2">
        <v>10.18</v>
      </c>
      <c r="P206" s="2">
        <v>20.2</v>
      </c>
      <c r="Q206" s="2">
        <v>8.2899999999999991</v>
      </c>
      <c r="R206" s="2">
        <v>20.2</v>
      </c>
      <c r="S206" s="2">
        <v>-1.6</v>
      </c>
      <c r="T206" s="8">
        <f t="shared" si="76"/>
        <v>20.2</v>
      </c>
      <c r="U206" s="5">
        <f t="shared" si="77"/>
        <v>5.6233333333333322</v>
      </c>
      <c r="V206" s="4">
        <f t="shared" si="83"/>
        <v>19.634954084936208</v>
      </c>
      <c r="W206" s="38">
        <f t="shared" si="84"/>
        <v>0.28639401492909589</v>
      </c>
      <c r="X206" s="1">
        <f t="shared" si="85"/>
        <v>0.80799999999999994</v>
      </c>
      <c r="Y206" s="38">
        <f t="shared" si="86"/>
        <v>3.5444803827858402E-4</v>
      </c>
      <c r="Z206" s="2">
        <v>20.2</v>
      </c>
      <c r="AA206" s="2">
        <v>16.36</v>
      </c>
      <c r="AB206" s="2">
        <v>20.2</v>
      </c>
      <c r="AC206" s="2">
        <v>21.08</v>
      </c>
      <c r="AF206" s="1">
        <f t="shared" si="87"/>
        <v>20.2</v>
      </c>
      <c r="AG206" s="4">
        <f t="shared" si="88"/>
        <v>18.72</v>
      </c>
      <c r="AH206" s="4">
        <f t="shared" si="89"/>
        <v>19.634954084936208</v>
      </c>
      <c r="AI206" s="38">
        <f t="shared" si="90"/>
        <v>0.95340177109768975</v>
      </c>
      <c r="AJ206" s="38">
        <f t="shared" si="91"/>
        <v>0.80799999999999994</v>
      </c>
      <c r="AK206" s="38">
        <f t="shared" si="92"/>
        <v>1.1799526870020915E-3</v>
      </c>
      <c r="AL206" s="2">
        <v>20.2</v>
      </c>
      <c r="AM206" s="2">
        <v>29.51</v>
      </c>
      <c r="AN206" s="2">
        <v>20.2</v>
      </c>
      <c r="AO206" s="2">
        <v>22.47</v>
      </c>
      <c r="AP206" s="2">
        <v>20.2</v>
      </c>
      <c r="AQ206" s="2">
        <v>26.1</v>
      </c>
      <c r="AR206" s="1">
        <f t="shared" si="93"/>
        <v>20.2</v>
      </c>
      <c r="AS206" s="4">
        <f t="shared" si="94"/>
        <v>26.026666666666671</v>
      </c>
      <c r="AT206" s="4">
        <f t="shared" si="95"/>
        <v>19.634954084936208</v>
      </c>
      <c r="AU206" s="38">
        <f t="shared" si="96"/>
        <v>1.3255272487056202</v>
      </c>
      <c r="AV206" s="38">
        <f t="shared" si="97"/>
        <v>0.80799999999999994</v>
      </c>
      <c r="AW206" s="38">
        <f t="shared" si="98"/>
        <v>1.6405040206752728E-3</v>
      </c>
    </row>
    <row r="207" spans="2:49" x14ac:dyDescent="0.25">
      <c r="B207" s="2">
        <v>20.3</v>
      </c>
      <c r="C207" s="2">
        <v>14.2</v>
      </c>
      <c r="D207" s="2">
        <v>20.3</v>
      </c>
      <c r="E207" s="2">
        <v>13.88</v>
      </c>
      <c r="F207" s="2">
        <v>20.3</v>
      </c>
      <c r="G207" s="2">
        <v>14.28</v>
      </c>
      <c r="H207" s="1">
        <f t="shared" si="78"/>
        <v>20.3</v>
      </c>
      <c r="I207" s="4">
        <f t="shared" si="79"/>
        <v>14.12</v>
      </c>
      <c r="J207" s="4">
        <f t="shared" si="80"/>
        <v>19.634954084936208</v>
      </c>
      <c r="K207" s="38">
        <f t="shared" si="81"/>
        <v>0.71912569486641986</v>
      </c>
      <c r="L207" s="38">
        <f t="shared" si="75"/>
        <v>0.81200000000000006</v>
      </c>
      <c r="M207" s="41">
        <f t="shared" si="82"/>
        <v>8.8562277692908842E-4</v>
      </c>
      <c r="N207" s="2">
        <v>20.3</v>
      </c>
      <c r="O207" s="2">
        <v>9.68</v>
      </c>
      <c r="P207" s="2">
        <v>20.3</v>
      </c>
      <c r="Q207" s="2">
        <v>7.66</v>
      </c>
      <c r="R207" s="2">
        <v>20.3</v>
      </c>
      <c r="S207" s="2">
        <v>-1.64</v>
      </c>
      <c r="T207" s="8">
        <f t="shared" si="76"/>
        <v>20.3</v>
      </c>
      <c r="U207" s="5">
        <f t="shared" si="77"/>
        <v>5.2333333333333334</v>
      </c>
      <c r="V207" s="4">
        <f t="shared" si="83"/>
        <v>19.634954084936208</v>
      </c>
      <c r="W207" s="38">
        <f t="shared" si="84"/>
        <v>0.2665314780312274</v>
      </c>
      <c r="X207" s="1">
        <f t="shared" si="85"/>
        <v>0.81200000000000006</v>
      </c>
      <c r="Y207" s="38">
        <f t="shared" si="86"/>
        <v>3.2824073649165937E-4</v>
      </c>
      <c r="Z207" s="2">
        <v>20.3</v>
      </c>
      <c r="AA207" s="2">
        <v>15.83</v>
      </c>
      <c r="AB207" s="2">
        <v>20.3</v>
      </c>
      <c r="AC207" s="2">
        <v>20.07</v>
      </c>
      <c r="AF207" s="1">
        <f t="shared" si="87"/>
        <v>20.3</v>
      </c>
      <c r="AG207" s="4">
        <f t="shared" si="88"/>
        <v>17.95</v>
      </c>
      <c r="AH207" s="4">
        <f t="shared" si="89"/>
        <v>19.634954084936208</v>
      </c>
      <c r="AI207" s="38">
        <f t="shared" si="90"/>
        <v>0.91418599311984672</v>
      </c>
      <c r="AJ207" s="38">
        <f t="shared" si="91"/>
        <v>0.81200000000000006</v>
      </c>
      <c r="AK207" s="38">
        <f t="shared" si="92"/>
        <v>1.1258448191131117E-3</v>
      </c>
      <c r="AL207" s="2">
        <v>20.3</v>
      </c>
      <c r="AM207" s="2">
        <v>28.05</v>
      </c>
      <c r="AN207" s="2">
        <v>20.3</v>
      </c>
      <c r="AO207" s="2">
        <v>22.94</v>
      </c>
      <c r="AP207" s="2">
        <v>20.3</v>
      </c>
      <c r="AQ207" s="2">
        <v>24.27</v>
      </c>
      <c r="AR207" s="1">
        <f t="shared" si="93"/>
        <v>20.3</v>
      </c>
      <c r="AS207" s="4">
        <f t="shared" si="94"/>
        <v>25.08666666666667</v>
      </c>
      <c r="AT207" s="4">
        <f t="shared" si="95"/>
        <v>19.634954084936208</v>
      </c>
      <c r="AU207" s="38">
        <f t="shared" si="96"/>
        <v>1.2776534418235781</v>
      </c>
      <c r="AV207" s="38">
        <f t="shared" si="97"/>
        <v>0.81200000000000006</v>
      </c>
      <c r="AW207" s="38">
        <f t="shared" si="98"/>
        <v>1.5734648298319925E-3</v>
      </c>
    </row>
    <row r="208" spans="2:49" x14ac:dyDescent="0.25">
      <c r="B208" s="2">
        <v>20.399999999999999</v>
      </c>
      <c r="C208" s="2">
        <v>12.87</v>
      </c>
      <c r="D208" s="2">
        <v>20.399999999999999</v>
      </c>
      <c r="E208" s="2">
        <v>15.14</v>
      </c>
      <c r="F208" s="2">
        <v>20.399999999999999</v>
      </c>
      <c r="G208" s="2">
        <v>14.2</v>
      </c>
      <c r="H208" s="1">
        <f t="shared" si="78"/>
        <v>20.399999999999999</v>
      </c>
      <c r="I208" s="4">
        <f t="shared" si="79"/>
        <v>14.069999999999999</v>
      </c>
      <c r="J208" s="4">
        <f t="shared" si="80"/>
        <v>19.634954084936208</v>
      </c>
      <c r="K208" s="38">
        <f t="shared" si="81"/>
        <v>0.7165792157769495</v>
      </c>
      <c r="L208" s="38">
        <f t="shared" si="75"/>
        <v>0.81599999999999995</v>
      </c>
      <c r="M208" s="41">
        <f t="shared" si="82"/>
        <v>8.7816080364822252E-4</v>
      </c>
      <c r="N208" s="2">
        <v>20.399999999999999</v>
      </c>
      <c r="O208" s="2">
        <v>10.18</v>
      </c>
      <c r="P208" s="2">
        <v>20.399999999999999</v>
      </c>
      <c r="Q208" s="2">
        <v>7.88</v>
      </c>
      <c r="R208" s="2">
        <v>20.399999999999999</v>
      </c>
      <c r="S208" s="2">
        <v>-1.56</v>
      </c>
      <c r="T208" s="8">
        <f t="shared" si="76"/>
        <v>20.399999999999999</v>
      </c>
      <c r="U208" s="5">
        <f t="shared" si="77"/>
        <v>5.5</v>
      </c>
      <c r="V208" s="4">
        <f t="shared" si="83"/>
        <v>19.634954084936208</v>
      </c>
      <c r="W208" s="38">
        <f t="shared" si="84"/>
        <v>0.28011269984173581</v>
      </c>
      <c r="X208" s="1">
        <f t="shared" si="85"/>
        <v>0.81599999999999995</v>
      </c>
      <c r="Y208" s="38">
        <f t="shared" si="86"/>
        <v>3.4327536745310769E-4</v>
      </c>
      <c r="Z208" s="2">
        <v>20.399999999999999</v>
      </c>
      <c r="AA208" s="2">
        <v>18.73</v>
      </c>
      <c r="AB208" s="2">
        <v>20.399999999999999</v>
      </c>
      <c r="AC208" s="2">
        <v>21.43</v>
      </c>
      <c r="AF208" s="1">
        <f t="shared" si="87"/>
        <v>20.399999999999999</v>
      </c>
      <c r="AG208" s="4">
        <f t="shared" si="88"/>
        <v>20.079999999999998</v>
      </c>
      <c r="AH208" s="4">
        <f t="shared" si="89"/>
        <v>19.634954084936208</v>
      </c>
      <c r="AI208" s="38">
        <f t="shared" si="90"/>
        <v>1.0226660023312826</v>
      </c>
      <c r="AJ208" s="38">
        <f t="shared" si="91"/>
        <v>0.81599999999999995</v>
      </c>
      <c r="AK208" s="38">
        <f t="shared" si="92"/>
        <v>1.253267159719709E-3</v>
      </c>
      <c r="AL208" s="2">
        <v>20.399999999999999</v>
      </c>
      <c r="AM208" s="2">
        <v>29.8</v>
      </c>
      <c r="AN208" s="2">
        <v>20.399999999999999</v>
      </c>
      <c r="AO208" s="2">
        <v>24.09</v>
      </c>
      <c r="AP208" s="2">
        <v>20.399999999999999</v>
      </c>
      <c r="AQ208" s="2">
        <v>24.41</v>
      </c>
      <c r="AR208" s="1">
        <f t="shared" si="93"/>
        <v>20.399999999999999</v>
      </c>
      <c r="AS208" s="4">
        <f t="shared" si="94"/>
        <v>26.099999999999998</v>
      </c>
      <c r="AT208" s="4">
        <f t="shared" si="95"/>
        <v>19.634954084936208</v>
      </c>
      <c r="AU208" s="38">
        <f t="shared" si="96"/>
        <v>1.3292620847035097</v>
      </c>
      <c r="AV208" s="38">
        <f t="shared" si="97"/>
        <v>0.81599999999999995</v>
      </c>
      <c r="AW208" s="38">
        <f t="shared" si="98"/>
        <v>1.6289976528229286E-3</v>
      </c>
    </row>
    <row r="209" spans="2:49" x14ac:dyDescent="0.25">
      <c r="B209" s="2">
        <v>20.5</v>
      </c>
      <c r="C209" s="2">
        <v>14.57</v>
      </c>
      <c r="D209" s="2">
        <v>20.5</v>
      </c>
      <c r="E209" s="2">
        <v>16.05</v>
      </c>
      <c r="F209" s="2">
        <v>20.5</v>
      </c>
      <c r="G209" s="2">
        <v>15.14</v>
      </c>
      <c r="H209" s="1">
        <f t="shared" si="78"/>
        <v>20.5</v>
      </c>
      <c r="I209" s="4">
        <f t="shared" si="79"/>
        <v>15.253333333333336</v>
      </c>
      <c r="J209" s="4">
        <f t="shared" si="80"/>
        <v>19.634954084936208</v>
      </c>
      <c r="K209" s="38">
        <f t="shared" si="81"/>
        <v>0.77684588756108075</v>
      </c>
      <c r="L209" s="38">
        <f t="shared" si="75"/>
        <v>0.82</v>
      </c>
      <c r="M209" s="41">
        <f t="shared" si="82"/>
        <v>9.4737303361107415E-4</v>
      </c>
      <c r="N209" s="2">
        <v>20.5</v>
      </c>
      <c r="O209" s="2">
        <v>10.65</v>
      </c>
      <c r="P209" s="2">
        <v>20.5</v>
      </c>
      <c r="Q209" s="2">
        <v>7.63</v>
      </c>
      <c r="R209" s="2">
        <v>20.5</v>
      </c>
      <c r="S209" s="2">
        <v>-0.31</v>
      </c>
      <c r="T209" s="8">
        <f t="shared" si="76"/>
        <v>20.5</v>
      </c>
      <c r="U209" s="5">
        <f t="shared" si="77"/>
        <v>5.9900000000000011</v>
      </c>
      <c r="V209" s="4">
        <f t="shared" si="83"/>
        <v>19.634954084936208</v>
      </c>
      <c r="W209" s="38">
        <f t="shared" si="84"/>
        <v>0.30506819491854503</v>
      </c>
      <c r="X209" s="1">
        <f t="shared" si="85"/>
        <v>0.82</v>
      </c>
      <c r="Y209" s="38">
        <f t="shared" si="86"/>
        <v>3.7203438404700615E-4</v>
      </c>
      <c r="Z209" s="2">
        <v>20.5</v>
      </c>
      <c r="AA209" s="2">
        <v>21.77</v>
      </c>
      <c r="AB209" s="2">
        <v>20.5</v>
      </c>
      <c r="AC209" s="2">
        <v>21.82</v>
      </c>
      <c r="AF209" s="1">
        <f t="shared" si="87"/>
        <v>20.5</v>
      </c>
      <c r="AG209" s="4">
        <f t="shared" si="88"/>
        <v>21.795000000000002</v>
      </c>
      <c r="AH209" s="4">
        <f t="shared" si="89"/>
        <v>19.634954084936208</v>
      </c>
      <c r="AI209" s="38">
        <f t="shared" si="90"/>
        <v>1.1100102351001149</v>
      </c>
      <c r="AJ209" s="38">
        <f t="shared" si="91"/>
        <v>0.82</v>
      </c>
      <c r="AK209" s="38">
        <f t="shared" si="92"/>
        <v>1.3536710184147743E-3</v>
      </c>
      <c r="AL209" s="2">
        <v>20.5</v>
      </c>
      <c r="AM209" s="2">
        <v>30.33</v>
      </c>
      <c r="AN209" s="2">
        <v>20.5</v>
      </c>
      <c r="AO209" s="2">
        <v>24.71</v>
      </c>
      <c r="AP209" s="2">
        <v>20.5</v>
      </c>
      <c r="AQ209" s="2">
        <v>23.5</v>
      </c>
      <c r="AR209" s="1">
        <f t="shared" si="93"/>
        <v>20.5</v>
      </c>
      <c r="AS209" s="4">
        <f t="shared" si="94"/>
        <v>26.179999999999996</v>
      </c>
      <c r="AT209" s="4">
        <f t="shared" si="95"/>
        <v>19.634954084936208</v>
      </c>
      <c r="AU209" s="38">
        <f t="shared" si="96"/>
        <v>1.3333364512466621</v>
      </c>
      <c r="AV209" s="38">
        <f t="shared" si="97"/>
        <v>0.82</v>
      </c>
      <c r="AW209" s="38">
        <f t="shared" si="98"/>
        <v>1.6260200624959294E-3</v>
      </c>
    </row>
    <row r="210" spans="2:49" x14ac:dyDescent="0.25">
      <c r="B210" s="2">
        <v>20.6</v>
      </c>
      <c r="C210" s="2">
        <v>14.38</v>
      </c>
      <c r="D210" s="2">
        <v>20.6</v>
      </c>
      <c r="E210" s="2">
        <v>17.46</v>
      </c>
      <c r="F210" s="2">
        <v>20.6</v>
      </c>
      <c r="G210" s="2">
        <v>15.18</v>
      </c>
      <c r="H210" s="1">
        <f t="shared" si="78"/>
        <v>20.6</v>
      </c>
      <c r="I210" s="4">
        <f t="shared" si="79"/>
        <v>15.673333333333334</v>
      </c>
      <c r="J210" s="4">
        <f t="shared" si="80"/>
        <v>19.634954084936208</v>
      </c>
      <c r="K210" s="38">
        <f t="shared" si="81"/>
        <v>0.79823631191263134</v>
      </c>
      <c r="L210" s="38">
        <f t="shared" si="75"/>
        <v>0.82400000000000007</v>
      </c>
      <c r="M210" s="41">
        <f t="shared" si="82"/>
        <v>9.6873338824348461E-4</v>
      </c>
      <c r="N210" s="2">
        <v>20.6</v>
      </c>
      <c r="O210" s="2">
        <v>10.16</v>
      </c>
      <c r="P210" s="2">
        <v>20.6</v>
      </c>
      <c r="Q210" s="2">
        <v>6.77</v>
      </c>
      <c r="R210" s="2">
        <v>20.6</v>
      </c>
      <c r="S210" s="2">
        <v>-1.34</v>
      </c>
      <c r="T210" s="8">
        <f t="shared" si="76"/>
        <v>20.6</v>
      </c>
      <c r="U210" s="5">
        <f t="shared" si="77"/>
        <v>5.1966666666666663</v>
      </c>
      <c r="V210" s="4">
        <f t="shared" si="83"/>
        <v>19.634954084936208</v>
      </c>
      <c r="W210" s="38">
        <f t="shared" si="84"/>
        <v>0.26466406003228249</v>
      </c>
      <c r="X210" s="1">
        <f t="shared" si="85"/>
        <v>0.82400000000000007</v>
      </c>
      <c r="Y210" s="38">
        <f t="shared" si="86"/>
        <v>3.2119424761199326E-4</v>
      </c>
      <c r="Z210" s="2">
        <v>20.6</v>
      </c>
      <c r="AA210" s="2">
        <v>22.28</v>
      </c>
      <c r="AB210" s="2">
        <v>20.6</v>
      </c>
      <c r="AC210" s="2">
        <v>22.23</v>
      </c>
      <c r="AF210" s="1">
        <f t="shared" si="87"/>
        <v>20.6</v>
      </c>
      <c r="AG210" s="4">
        <f t="shared" si="88"/>
        <v>22.255000000000003</v>
      </c>
      <c r="AH210" s="4">
        <f t="shared" si="89"/>
        <v>19.634954084936208</v>
      </c>
      <c r="AI210" s="38">
        <f t="shared" si="90"/>
        <v>1.1334378427232419</v>
      </c>
      <c r="AJ210" s="38">
        <f t="shared" si="91"/>
        <v>0.82400000000000007</v>
      </c>
      <c r="AK210" s="38">
        <f t="shared" si="92"/>
        <v>1.375531362528206E-3</v>
      </c>
      <c r="AL210" s="2">
        <v>20.6</v>
      </c>
      <c r="AM210" s="2">
        <v>31.23</v>
      </c>
      <c r="AN210" s="2">
        <v>20.6</v>
      </c>
      <c r="AO210" s="2">
        <v>24.31</v>
      </c>
      <c r="AP210" s="2">
        <v>20.6</v>
      </c>
      <c r="AQ210" s="2">
        <v>23.33</v>
      </c>
      <c r="AR210" s="1">
        <f t="shared" si="93"/>
        <v>20.6</v>
      </c>
      <c r="AS210" s="4">
        <f t="shared" si="94"/>
        <v>26.290000000000003</v>
      </c>
      <c r="AT210" s="4">
        <f t="shared" si="95"/>
        <v>19.634954084936208</v>
      </c>
      <c r="AU210" s="38">
        <f t="shared" si="96"/>
        <v>1.3389387052434971</v>
      </c>
      <c r="AV210" s="38">
        <f t="shared" si="97"/>
        <v>0.82400000000000007</v>
      </c>
      <c r="AW210" s="38">
        <f t="shared" si="98"/>
        <v>1.6249256131595838E-3</v>
      </c>
    </row>
    <row r="211" spans="2:49" x14ac:dyDescent="0.25">
      <c r="B211" s="2">
        <v>20.7</v>
      </c>
      <c r="C211" s="2">
        <v>14.41</v>
      </c>
      <c r="D211" s="2">
        <v>20.7</v>
      </c>
      <c r="E211" s="2">
        <v>18.59</v>
      </c>
      <c r="F211" s="2">
        <v>20.7</v>
      </c>
      <c r="G211" s="2">
        <v>17.579999999999998</v>
      </c>
      <c r="H211" s="1">
        <f t="shared" si="78"/>
        <v>20.7</v>
      </c>
      <c r="I211" s="4">
        <f t="shared" si="79"/>
        <v>16.86</v>
      </c>
      <c r="J211" s="4">
        <f t="shared" si="80"/>
        <v>19.634954084936208</v>
      </c>
      <c r="K211" s="38">
        <f t="shared" si="81"/>
        <v>0.85867274896939372</v>
      </c>
      <c r="L211" s="38">
        <f t="shared" si="75"/>
        <v>0.82799999999999996</v>
      </c>
      <c r="M211" s="41">
        <f t="shared" si="82"/>
        <v>1.0370443828132776E-3</v>
      </c>
      <c r="N211" s="2">
        <v>20.7</v>
      </c>
      <c r="O211" s="2">
        <v>9.52</v>
      </c>
      <c r="P211" s="2">
        <v>20.7</v>
      </c>
      <c r="Q211" s="2">
        <v>7.51</v>
      </c>
      <c r="R211" s="2">
        <v>20.7</v>
      </c>
      <c r="S211" s="2">
        <v>-2.78</v>
      </c>
      <c r="T211" s="8">
        <f t="shared" si="76"/>
        <v>20.7</v>
      </c>
      <c r="U211" s="5">
        <f t="shared" si="77"/>
        <v>4.7500000000000009</v>
      </c>
      <c r="V211" s="4">
        <f t="shared" si="83"/>
        <v>19.634954084936208</v>
      </c>
      <c r="W211" s="38">
        <f t="shared" si="84"/>
        <v>0.24191551349968096</v>
      </c>
      <c r="X211" s="1">
        <f t="shared" si="85"/>
        <v>0.82799999999999996</v>
      </c>
      <c r="Y211" s="38">
        <f t="shared" si="86"/>
        <v>2.9216849456483211E-4</v>
      </c>
      <c r="Z211" s="2">
        <v>20.7</v>
      </c>
      <c r="AA211" s="2">
        <v>22.24</v>
      </c>
      <c r="AB211" s="2">
        <v>20.7</v>
      </c>
      <c r="AC211" s="2">
        <v>22.91</v>
      </c>
      <c r="AF211" s="1">
        <f t="shared" si="87"/>
        <v>20.7</v>
      </c>
      <c r="AG211" s="4">
        <f t="shared" si="88"/>
        <v>22.574999999999999</v>
      </c>
      <c r="AH211" s="4">
        <f t="shared" si="89"/>
        <v>19.634954084936208</v>
      </c>
      <c r="AI211" s="38">
        <f t="shared" si="90"/>
        <v>1.149735308895852</v>
      </c>
      <c r="AJ211" s="38">
        <f t="shared" si="91"/>
        <v>0.82799999999999996</v>
      </c>
      <c r="AK211" s="38">
        <f t="shared" si="92"/>
        <v>1.3885692136423335E-3</v>
      </c>
      <c r="AL211" s="2">
        <v>20.7</v>
      </c>
      <c r="AM211" s="2">
        <v>32.07</v>
      </c>
      <c r="AN211" s="2">
        <v>20.7</v>
      </c>
      <c r="AO211" s="2">
        <v>26.72</v>
      </c>
      <c r="AP211" s="2">
        <v>20.7</v>
      </c>
      <c r="AQ211" s="2">
        <v>23.88</v>
      </c>
      <c r="AR211" s="1">
        <f t="shared" si="93"/>
        <v>20.7</v>
      </c>
      <c r="AS211" s="4">
        <f t="shared" si="94"/>
        <v>27.556666666666668</v>
      </c>
      <c r="AT211" s="4">
        <f t="shared" si="95"/>
        <v>19.634954084936208</v>
      </c>
      <c r="AU211" s="38">
        <f t="shared" si="96"/>
        <v>1.403449508843412</v>
      </c>
      <c r="AV211" s="38">
        <f t="shared" si="97"/>
        <v>0.82799999999999996</v>
      </c>
      <c r="AW211" s="38">
        <f t="shared" si="98"/>
        <v>1.6949873295210292E-3</v>
      </c>
    </row>
    <row r="212" spans="2:49" x14ac:dyDescent="0.25">
      <c r="B212" s="2">
        <v>20.8</v>
      </c>
      <c r="C212" s="2">
        <v>13.66</v>
      </c>
      <c r="D212" s="2">
        <v>20.8</v>
      </c>
      <c r="E212" s="2">
        <v>18.68</v>
      </c>
      <c r="F212" s="2">
        <v>20.8</v>
      </c>
      <c r="G212" s="2">
        <v>18.79</v>
      </c>
      <c r="H212" s="1">
        <f t="shared" si="78"/>
        <v>20.8</v>
      </c>
      <c r="I212" s="4">
        <f t="shared" si="79"/>
        <v>17.043333333333333</v>
      </c>
      <c r="J212" s="4">
        <f t="shared" si="80"/>
        <v>19.634954084936208</v>
      </c>
      <c r="K212" s="38">
        <f t="shared" si="81"/>
        <v>0.86800983896411821</v>
      </c>
      <c r="L212" s="38">
        <f t="shared" si="75"/>
        <v>0.83200000000000007</v>
      </c>
      <c r="M212" s="41">
        <f t="shared" si="82"/>
        <v>1.0432810564472573E-3</v>
      </c>
      <c r="N212" s="2">
        <v>20.8</v>
      </c>
      <c r="O212" s="2">
        <v>9.0500000000000007</v>
      </c>
      <c r="P212" s="2">
        <v>20.8</v>
      </c>
      <c r="Q212" s="2">
        <v>7.89</v>
      </c>
      <c r="R212" s="2">
        <v>20.8</v>
      </c>
      <c r="S212" s="2">
        <v>-1.96</v>
      </c>
      <c r="T212" s="8">
        <f t="shared" si="76"/>
        <v>20.8</v>
      </c>
      <c r="U212" s="5">
        <f t="shared" si="77"/>
        <v>4.9933333333333332</v>
      </c>
      <c r="V212" s="4">
        <f t="shared" si="83"/>
        <v>19.634954084936208</v>
      </c>
      <c r="W212" s="38">
        <f t="shared" si="84"/>
        <v>0.25430837840176984</v>
      </c>
      <c r="X212" s="1">
        <f t="shared" si="85"/>
        <v>0.83200000000000007</v>
      </c>
      <c r="Y212" s="38">
        <f t="shared" si="86"/>
        <v>3.0565910865597333E-4</v>
      </c>
      <c r="Z212" s="2">
        <v>20.8</v>
      </c>
      <c r="AA212" s="2">
        <v>20.49</v>
      </c>
      <c r="AB212" s="2">
        <v>20.8</v>
      </c>
      <c r="AC212" s="2">
        <v>22.61</v>
      </c>
      <c r="AF212" s="1">
        <f t="shared" si="87"/>
        <v>20.8</v>
      </c>
      <c r="AG212" s="4">
        <f t="shared" si="88"/>
        <v>21.549999999999997</v>
      </c>
      <c r="AH212" s="4">
        <f t="shared" si="89"/>
        <v>19.634954084936208</v>
      </c>
      <c r="AI212" s="38">
        <f t="shared" si="90"/>
        <v>1.0975324875617101</v>
      </c>
      <c r="AJ212" s="38">
        <f t="shared" si="91"/>
        <v>0.83200000000000007</v>
      </c>
      <c r="AK212" s="38">
        <f t="shared" si="92"/>
        <v>1.319149624473209E-3</v>
      </c>
      <c r="AL212" s="2">
        <v>20.8</v>
      </c>
      <c r="AM212" s="2">
        <v>33.26</v>
      </c>
      <c r="AN212" s="2">
        <v>20.8</v>
      </c>
      <c r="AO212" s="2">
        <v>25.51</v>
      </c>
      <c r="AP212" s="2">
        <v>20.8</v>
      </c>
      <c r="AQ212" s="2">
        <v>23.13</v>
      </c>
      <c r="AR212" s="1">
        <f t="shared" si="93"/>
        <v>20.8</v>
      </c>
      <c r="AS212" s="4">
        <f t="shared" si="94"/>
        <v>27.299999999999997</v>
      </c>
      <c r="AT212" s="4">
        <f t="shared" si="95"/>
        <v>19.634954084936208</v>
      </c>
      <c r="AU212" s="38">
        <f t="shared" si="96"/>
        <v>1.3903775828507976</v>
      </c>
      <c r="AV212" s="38">
        <f t="shared" si="97"/>
        <v>0.83200000000000007</v>
      </c>
      <c r="AW212" s="38">
        <f t="shared" si="98"/>
        <v>1.671126902464901E-3</v>
      </c>
    </row>
    <row r="213" spans="2:49" x14ac:dyDescent="0.25">
      <c r="B213" s="2">
        <v>20.9</v>
      </c>
      <c r="C213" s="2">
        <v>15.44</v>
      </c>
      <c r="D213" s="2">
        <v>20.9</v>
      </c>
      <c r="E213" s="2">
        <v>17.41</v>
      </c>
      <c r="F213" s="2">
        <v>20.9</v>
      </c>
      <c r="G213" s="2">
        <v>19.12</v>
      </c>
      <c r="H213" s="1">
        <f t="shared" si="78"/>
        <v>20.9</v>
      </c>
      <c r="I213" s="4">
        <f t="shared" si="79"/>
        <v>17.323333333333334</v>
      </c>
      <c r="J213" s="4">
        <f t="shared" si="80"/>
        <v>19.634954084936208</v>
      </c>
      <c r="K213" s="38">
        <f t="shared" si="81"/>
        <v>0.88227012186515208</v>
      </c>
      <c r="L213" s="38">
        <f t="shared" si="75"/>
        <v>0.83599999999999997</v>
      </c>
      <c r="M213" s="41">
        <f t="shared" si="82"/>
        <v>1.0553470357238662E-3</v>
      </c>
      <c r="N213" s="2">
        <v>20.9</v>
      </c>
      <c r="O213" s="2">
        <v>8.94</v>
      </c>
      <c r="P213" s="2">
        <v>20.9</v>
      </c>
      <c r="Q213" s="2">
        <v>8.51</v>
      </c>
      <c r="R213" s="2">
        <v>20.9</v>
      </c>
      <c r="S213" s="2">
        <v>-1.78</v>
      </c>
      <c r="T213" s="8">
        <f t="shared" si="76"/>
        <v>20.9</v>
      </c>
      <c r="U213" s="5">
        <f t="shared" si="77"/>
        <v>5.2233333333333336</v>
      </c>
      <c r="V213" s="4">
        <f t="shared" si="83"/>
        <v>19.634954084936208</v>
      </c>
      <c r="W213" s="38">
        <f t="shared" si="84"/>
        <v>0.26602218221333335</v>
      </c>
      <c r="X213" s="1">
        <f t="shared" si="85"/>
        <v>0.83599999999999997</v>
      </c>
      <c r="Y213" s="38">
        <f t="shared" si="86"/>
        <v>3.1820835192982464E-4</v>
      </c>
      <c r="Z213" s="2">
        <v>20.9</v>
      </c>
      <c r="AA213" s="2">
        <v>17.559999999999999</v>
      </c>
      <c r="AB213" s="2">
        <v>20.9</v>
      </c>
      <c r="AC213" s="2">
        <v>20.03</v>
      </c>
      <c r="AF213" s="1">
        <f t="shared" si="87"/>
        <v>20.9</v>
      </c>
      <c r="AG213" s="4">
        <f t="shared" si="88"/>
        <v>18.795000000000002</v>
      </c>
      <c r="AH213" s="4">
        <f t="shared" si="89"/>
        <v>19.634954084936208</v>
      </c>
      <c r="AI213" s="38">
        <f t="shared" si="90"/>
        <v>0.95722148973189536</v>
      </c>
      <c r="AJ213" s="38">
        <f t="shared" si="91"/>
        <v>0.83599999999999997</v>
      </c>
      <c r="AK213" s="38">
        <f t="shared" si="92"/>
        <v>1.1450017819759515E-3</v>
      </c>
      <c r="AL213" s="2">
        <v>20.9</v>
      </c>
      <c r="AM213" s="2">
        <v>29.48</v>
      </c>
      <c r="AN213" s="2">
        <v>20.9</v>
      </c>
      <c r="AO213" s="2">
        <v>23.92</v>
      </c>
      <c r="AP213" s="2">
        <v>20.9</v>
      </c>
      <c r="AQ213" s="2">
        <v>24.42</v>
      </c>
      <c r="AR213" s="1">
        <f t="shared" si="93"/>
        <v>20.9</v>
      </c>
      <c r="AS213" s="4">
        <f t="shared" si="94"/>
        <v>25.94</v>
      </c>
      <c r="AT213" s="4">
        <f t="shared" si="95"/>
        <v>19.634954084936208</v>
      </c>
      <c r="AU213" s="38">
        <f t="shared" si="96"/>
        <v>1.3211133516172049</v>
      </c>
      <c r="AV213" s="38">
        <f t="shared" si="97"/>
        <v>0.83599999999999997</v>
      </c>
      <c r="AW213" s="38">
        <f t="shared" si="98"/>
        <v>1.5802791287287139E-3</v>
      </c>
    </row>
    <row r="214" spans="2:49" x14ac:dyDescent="0.25">
      <c r="B214" s="2">
        <v>21</v>
      </c>
      <c r="C214" s="2">
        <v>14.4</v>
      </c>
      <c r="D214" s="2">
        <v>21</v>
      </c>
      <c r="E214" s="2">
        <v>16.63</v>
      </c>
      <c r="F214" s="2">
        <v>21</v>
      </c>
      <c r="G214" s="2">
        <v>19.14</v>
      </c>
      <c r="H214" s="1">
        <f t="shared" si="78"/>
        <v>21</v>
      </c>
      <c r="I214" s="4">
        <f t="shared" si="79"/>
        <v>16.723333333333333</v>
      </c>
      <c r="J214" s="4">
        <f t="shared" si="80"/>
        <v>19.634954084936208</v>
      </c>
      <c r="K214" s="38">
        <f t="shared" si="81"/>
        <v>0.85171237279150813</v>
      </c>
      <c r="L214" s="38">
        <f t="shared" si="75"/>
        <v>0.84</v>
      </c>
      <c r="M214" s="41">
        <f t="shared" si="82"/>
        <v>1.0139433009422718E-3</v>
      </c>
      <c r="N214" s="2">
        <v>21</v>
      </c>
      <c r="O214" s="2">
        <v>9.98</v>
      </c>
      <c r="P214" s="2">
        <v>21</v>
      </c>
      <c r="Q214" s="2">
        <v>8.2799999999999994</v>
      </c>
      <c r="R214" s="2">
        <v>21</v>
      </c>
      <c r="S214" s="2">
        <v>-0.85</v>
      </c>
      <c r="T214" s="8">
        <f t="shared" si="76"/>
        <v>21</v>
      </c>
      <c r="U214" s="5">
        <f t="shared" si="77"/>
        <v>5.8033333333333319</v>
      </c>
      <c r="V214" s="4">
        <f t="shared" si="83"/>
        <v>19.634954084936208</v>
      </c>
      <c r="W214" s="38">
        <f t="shared" si="84"/>
        <v>0.29556133965118903</v>
      </c>
      <c r="X214" s="1">
        <f t="shared" si="85"/>
        <v>0.84</v>
      </c>
      <c r="Y214" s="38">
        <f t="shared" si="86"/>
        <v>3.5185873767998695E-4</v>
      </c>
      <c r="Z214" s="2">
        <v>21</v>
      </c>
      <c r="AA214" s="2">
        <v>15.7</v>
      </c>
      <c r="AB214" s="2">
        <v>21</v>
      </c>
      <c r="AC214" s="2">
        <v>21.51</v>
      </c>
      <c r="AF214" s="1">
        <f t="shared" si="87"/>
        <v>21</v>
      </c>
      <c r="AG214" s="4">
        <f t="shared" si="88"/>
        <v>18.605</v>
      </c>
      <c r="AH214" s="4">
        <f t="shared" si="89"/>
        <v>19.634954084936208</v>
      </c>
      <c r="AI214" s="38">
        <f t="shared" si="90"/>
        <v>0.94754486919190806</v>
      </c>
      <c r="AJ214" s="38">
        <f t="shared" si="91"/>
        <v>0.84</v>
      </c>
      <c r="AK214" s="38">
        <f t="shared" si="92"/>
        <v>1.1280296061808429E-3</v>
      </c>
      <c r="AL214" s="2">
        <v>21</v>
      </c>
      <c r="AM214" s="2">
        <v>28.53</v>
      </c>
      <c r="AN214" s="2">
        <v>21</v>
      </c>
      <c r="AO214" s="2">
        <v>25.05</v>
      </c>
      <c r="AP214" s="2">
        <v>21</v>
      </c>
      <c r="AQ214" s="2">
        <v>25.86</v>
      </c>
      <c r="AR214" s="1">
        <f t="shared" si="93"/>
        <v>21</v>
      </c>
      <c r="AS214" s="4">
        <f t="shared" si="94"/>
        <v>26.48</v>
      </c>
      <c r="AT214" s="4">
        <f t="shared" si="95"/>
        <v>19.634954084936208</v>
      </c>
      <c r="AU214" s="38">
        <f t="shared" si="96"/>
        <v>1.3486153257834843</v>
      </c>
      <c r="AV214" s="38">
        <f t="shared" si="97"/>
        <v>0.84</v>
      </c>
      <c r="AW214" s="38">
        <f t="shared" si="98"/>
        <v>1.605494435456529E-3</v>
      </c>
    </row>
    <row r="215" spans="2:49" x14ac:dyDescent="0.25">
      <c r="B215" s="2">
        <v>21.1</v>
      </c>
      <c r="C215" s="2">
        <v>15.48</v>
      </c>
      <c r="D215" s="2">
        <v>21.1</v>
      </c>
      <c r="E215" s="2">
        <v>15.68</v>
      </c>
      <c r="F215" s="2">
        <v>21.1</v>
      </c>
      <c r="G215" s="2">
        <v>19.14</v>
      </c>
      <c r="H215" s="1">
        <f t="shared" si="78"/>
        <v>21.1</v>
      </c>
      <c r="I215" s="4">
        <f t="shared" si="79"/>
        <v>16.766666666666666</v>
      </c>
      <c r="J215" s="4">
        <f t="shared" si="80"/>
        <v>19.634954084936208</v>
      </c>
      <c r="K215" s="38">
        <f t="shared" si="81"/>
        <v>0.85391932133571569</v>
      </c>
      <c r="L215" s="38">
        <f t="shared" si="75"/>
        <v>0.84400000000000008</v>
      </c>
      <c r="M215" s="41">
        <f t="shared" si="82"/>
        <v>1.0117527503977672E-3</v>
      </c>
      <c r="N215" s="2">
        <v>21.1</v>
      </c>
      <c r="O215" s="2">
        <v>9.68</v>
      </c>
      <c r="P215" s="2">
        <v>21.1</v>
      </c>
      <c r="Q215" s="2">
        <v>8.24</v>
      </c>
      <c r="R215" s="2">
        <v>21.1</v>
      </c>
      <c r="S215" s="2">
        <v>-0.87</v>
      </c>
      <c r="T215" s="8">
        <f t="shared" si="76"/>
        <v>21.1</v>
      </c>
      <c r="U215" s="5">
        <f t="shared" si="77"/>
        <v>5.6833333333333336</v>
      </c>
      <c r="V215" s="4">
        <f t="shared" si="83"/>
        <v>19.634954084936208</v>
      </c>
      <c r="W215" s="38">
        <f t="shared" si="84"/>
        <v>0.2894497898364603</v>
      </c>
      <c r="X215" s="1">
        <f t="shared" si="85"/>
        <v>0.84400000000000008</v>
      </c>
      <c r="Y215" s="38">
        <f t="shared" si="86"/>
        <v>3.4294998795789128E-4</v>
      </c>
      <c r="Z215" s="2">
        <v>21.1</v>
      </c>
      <c r="AA215" s="2">
        <v>17.350000000000001</v>
      </c>
      <c r="AB215" s="2">
        <v>21.1</v>
      </c>
      <c r="AC215" s="2">
        <v>23.23</v>
      </c>
      <c r="AF215" s="1">
        <f t="shared" si="87"/>
        <v>21.1</v>
      </c>
      <c r="AG215" s="4">
        <f t="shared" si="88"/>
        <v>20.29</v>
      </c>
      <c r="AH215" s="4">
        <f t="shared" si="89"/>
        <v>19.634954084936208</v>
      </c>
      <c r="AI215" s="38">
        <f t="shared" si="90"/>
        <v>1.0333612145070581</v>
      </c>
      <c r="AJ215" s="38">
        <f t="shared" si="91"/>
        <v>0.84400000000000008</v>
      </c>
      <c r="AK215" s="38">
        <f t="shared" si="92"/>
        <v>1.2243616285628649E-3</v>
      </c>
      <c r="AL215" s="2">
        <v>21.1</v>
      </c>
      <c r="AM215" s="2">
        <v>30.43</v>
      </c>
      <c r="AN215" s="2">
        <v>21.1</v>
      </c>
      <c r="AO215" s="2">
        <v>24.03</v>
      </c>
      <c r="AP215" s="2">
        <v>21.1</v>
      </c>
      <c r="AQ215" s="2">
        <v>28.52</v>
      </c>
      <c r="AR215" s="1">
        <f t="shared" si="93"/>
        <v>21.1</v>
      </c>
      <c r="AS215" s="4">
        <f t="shared" si="94"/>
        <v>27.66</v>
      </c>
      <c r="AT215" s="4">
        <f t="shared" si="95"/>
        <v>19.634954084936208</v>
      </c>
      <c r="AU215" s="38">
        <f t="shared" si="96"/>
        <v>1.4087122322949841</v>
      </c>
      <c r="AV215" s="38">
        <f t="shared" si="97"/>
        <v>0.84400000000000008</v>
      </c>
      <c r="AW215" s="38">
        <f t="shared" si="98"/>
        <v>1.6690903226243886E-3</v>
      </c>
    </row>
    <row r="216" spans="2:49" x14ac:dyDescent="0.25">
      <c r="B216" s="2">
        <v>21.2</v>
      </c>
      <c r="C216" s="2">
        <v>15.8</v>
      </c>
      <c r="D216" s="2">
        <v>21.2</v>
      </c>
      <c r="E216" s="2">
        <v>14.11</v>
      </c>
      <c r="F216" s="2">
        <v>21.2</v>
      </c>
      <c r="G216" s="2">
        <v>16.78</v>
      </c>
      <c r="H216" s="1">
        <f t="shared" si="78"/>
        <v>21.2</v>
      </c>
      <c r="I216" s="4">
        <f t="shared" si="79"/>
        <v>15.563333333333333</v>
      </c>
      <c r="J216" s="4">
        <f t="shared" si="80"/>
        <v>19.634954084936208</v>
      </c>
      <c r="K216" s="38">
        <f t="shared" si="81"/>
        <v>0.79263405791579655</v>
      </c>
      <c r="L216" s="38">
        <f t="shared" si="75"/>
        <v>0.84799999999999998</v>
      </c>
      <c r="M216" s="41">
        <f t="shared" si="82"/>
        <v>9.3470997395730731E-4</v>
      </c>
      <c r="N216" s="2">
        <v>21.2</v>
      </c>
      <c r="O216" s="2">
        <v>9.81</v>
      </c>
      <c r="P216" s="2">
        <v>21.2</v>
      </c>
      <c r="Q216" s="2">
        <v>8.2799999999999994</v>
      </c>
      <c r="R216" s="2">
        <v>21.2</v>
      </c>
      <c r="S216" s="2">
        <v>-0.6</v>
      </c>
      <c r="T216" s="8">
        <f t="shared" si="76"/>
        <v>21.2</v>
      </c>
      <c r="U216" s="5">
        <f t="shared" si="77"/>
        <v>5.8299999999999992</v>
      </c>
      <c r="V216" s="4">
        <f t="shared" si="83"/>
        <v>19.634954084936208</v>
      </c>
      <c r="W216" s="38">
        <f t="shared" si="84"/>
        <v>0.29691946183223988</v>
      </c>
      <c r="X216" s="1">
        <f t="shared" si="85"/>
        <v>0.84799999999999998</v>
      </c>
      <c r="Y216" s="38">
        <f t="shared" si="86"/>
        <v>3.501408748021697E-4</v>
      </c>
      <c r="Z216" s="2">
        <v>21.2</v>
      </c>
      <c r="AA216" s="2">
        <v>18.02</v>
      </c>
      <c r="AB216" s="2">
        <v>21.2</v>
      </c>
      <c r="AC216" s="2">
        <v>22.65</v>
      </c>
      <c r="AF216" s="1">
        <f t="shared" si="87"/>
        <v>21.2</v>
      </c>
      <c r="AG216" s="4">
        <f t="shared" si="88"/>
        <v>20.335000000000001</v>
      </c>
      <c r="AH216" s="4">
        <f t="shared" si="89"/>
        <v>19.634954084936208</v>
      </c>
      <c r="AI216" s="38">
        <f t="shared" si="90"/>
        <v>1.0356530456875814</v>
      </c>
      <c r="AJ216" s="38">
        <f t="shared" si="91"/>
        <v>0.84799999999999998</v>
      </c>
      <c r="AK216" s="38">
        <f t="shared" si="92"/>
        <v>1.2212889689712045E-3</v>
      </c>
      <c r="AL216" s="2">
        <v>21.2</v>
      </c>
      <c r="AM216" s="2">
        <v>31.02</v>
      </c>
      <c r="AN216" s="2">
        <v>21.2</v>
      </c>
      <c r="AO216" s="2">
        <v>26.5</v>
      </c>
      <c r="AP216" s="2">
        <v>21.2</v>
      </c>
      <c r="AQ216" s="2">
        <v>30.44</v>
      </c>
      <c r="AR216" s="1">
        <f t="shared" si="93"/>
        <v>21.2</v>
      </c>
      <c r="AS216" s="4">
        <f t="shared" si="94"/>
        <v>29.319999999999997</v>
      </c>
      <c r="AT216" s="4">
        <f t="shared" si="95"/>
        <v>19.634954084936208</v>
      </c>
      <c r="AU216" s="38">
        <f t="shared" si="96"/>
        <v>1.4932553380653986</v>
      </c>
      <c r="AV216" s="38">
        <f t="shared" si="97"/>
        <v>0.84799999999999998</v>
      </c>
      <c r="AW216" s="38">
        <f t="shared" si="98"/>
        <v>1.7609143137563663E-3</v>
      </c>
    </row>
    <row r="217" spans="2:49" x14ac:dyDescent="0.25">
      <c r="B217" s="2">
        <v>21.3</v>
      </c>
      <c r="C217" s="2">
        <v>15.98</v>
      </c>
      <c r="D217" s="2">
        <v>21.3</v>
      </c>
      <c r="E217" s="2">
        <v>14.22</v>
      </c>
      <c r="F217" s="2">
        <v>21.3</v>
      </c>
      <c r="G217" s="2">
        <v>16.760000000000002</v>
      </c>
      <c r="H217" s="1">
        <f t="shared" si="78"/>
        <v>21.3</v>
      </c>
      <c r="I217" s="4">
        <f t="shared" si="79"/>
        <v>15.653333333333336</v>
      </c>
      <c r="J217" s="4">
        <f t="shared" si="80"/>
        <v>19.634954084936208</v>
      </c>
      <c r="K217" s="38">
        <f t="shared" si="81"/>
        <v>0.79721772027684334</v>
      </c>
      <c r="L217" s="38">
        <f t="shared" si="75"/>
        <v>0.85199999999999998</v>
      </c>
      <c r="M217" s="41">
        <f t="shared" si="82"/>
        <v>9.3570154962070826E-4</v>
      </c>
      <c r="N217" s="2">
        <v>21.3</v>
      </c>
      <c r="O217" s="2">
        <v>10.029999999999999</v>
      </c>
      <c r="P217" s="2">
        <v>21.3</v>
      </c>
      <c r="Q217" s="2">
        <v>8.16</v>
      </c>
      <c r="R217" s="2">
        <v>21.3</v>
      </c>
      <c r="S217" s="2">
        <v>-1.4</v>
      </c>
      <c r="T217" s="8">
        <f t="shared" si="76"/>
        <v>21.3</v>
      </c>
      <c r="U217" s="5">
        <f t="shared" si="77"/>
        <v>5.5966666666666667</v>
      </c>
      <c r="V217" s="4">
        <f t="shared" si="83"/>
        <v>19.634954084936208</v>
      </c>
      <c r="W217" s="38">
        <f t="shared" si="84"/>
        <v>0.28503589274804508</v>
      </c>
      <c r="X217" s="1">
        <f t="shared" si="85"/>
        <v>0.85199999999999998</v>
      </c>
      <c r="Y217" s="38">
        <f t="shared" si="86"/>
        <v>3.3454916989207172E-4</v>
      </c>
      <c r="Z217" s="2">
        <v>21.3</v>
      </c>
      <c r="AA217" s="2">
        <v>20.71</v>
      </c>
      <c r="AB217" s="2">
        <v>21.3</v>
      </c>
      <c r="AC217" s="2">
        <v>22.49</v>
      </c>
      <c r="AF217" s="1">
        <f t="shared" si="87"/>
        <v>21.3</v>
      </c>
      <c r="AG217" s="4">
        <f t="shared" si="88"/>
        <v>21.6</v>
      </c>
      <c r="AH217" s="4">
        <f t="shared" si="89"/>
        <v>19.634954084936208</v>
      </c>
      <c r="AI217" s="38">
        <f t="shared" si="90"/>
        <v>1.1000789666511805</v>
      </c>
      <c r="AJ217" s="38">
        <f t="shared" si="91"/>
        <v>0.85199999999999998</v>
      </c>
      <c r="AK217" s="38">
        <f t="shared" si="92"/>
        <v>1.2911724960694608E-3</v>
      </c>
      <c r="AL217" s="2">
        <v>21.3</v>
      </c>
      <c r="AM217" s="2">
        <v>30.63</v>
      </c>
      <c r="AN217" s="2">
        <v>21.3</v>
      </c>
      <c r="AO217" s="2">
        <v>27.72</v>
      </c>
      <c r="AP217" s="2">
        <v>21.3</v>
      </c>
      <c r="AQ217" s="2">
        <v>27.71</v>
      </c>
      <c r="AR217" s="1">
        <f t="shared" si="93"/>
        <v>21.3</v>
      </c>
      <c r="AS217" s="4">
        <f t="shared" si="94"/>
        <v>28.686666666666667</v>
      </c>
      <c r="AT217" s="4">
        <f t="shared" si="95"/>
        <v>19.634954084936208</v>
      </c>
      <c r="AU217" s="38">
        <f t="shared" si="96"/>
        <v>1.4609999362654413</v>
      </c>
      <c r="AV217" s="38">
        <f t="shared" si="97"/>
        <v>0.85199999999999998</v>
      </c>
      <c r="AW217" s="38">
        <f t="shared" si="98"/>
        <v>1.7147886575885462E-3</v>
      </c>
    </row>
    <row r="218" spans="2:49" x14ac:dyDescent="0.25">
      <c r="B218" s="2">
        <v>21.4</v>
      </c>
      <c r="C218" s="2">
        <v>18.59</v>
      </c>
      <c r="D218" s="2">
        <v>21.4</v>
      </c>
      <c r="E218" s="2">
        <v>15.83</v>
      </c>
      <c r="F218" s="2">
        <v>21.4</v>
      </c>
      <c r="G218" s="2">
        <v>15.02</v>
      </c>
      <c r="H218" s="1">
        <f t="shared" si="78"/>
        <v>21.399999999999995</v>
      </c>
      <c r="I218" s="4">
        <f t="shared" si="79"/>
        <v>16.48</v>
      </c>
      <c r="J218" s="4">
        <f t="shared" si="80"/>
        <v>19.634954084936208</v>
      </c>
      <c r="K218" s="38">
        <f t="shared" si="81"/>
        <v>0.83931950788941923</v>
      </c>
      <c r="L218" s="38">
        <f t="shared" si="75"/>
        <v>0.85599999999999976</v>
      </c>
      <c r="M218" s="41">
        <f t="shared" si="82"/>
        <v>9.8051344379605082E-4</v>
      </c>
      <c r="N218" s="2">
        <v>21.4</v>
      </c>
      <c r="O218" s="2">
        <v>10.71</v>
      </c>
      <c r="P218" s="2">
        <v>21.4</v>
      </c>
      <c r="Q218" s="2">
        <v>7.88</v>
      </c>
      <c r="R218" s="2">
        <v>21.4</v>
      </c>
      <c r="S218" s="2">
        <v>-1.93</v>
      </c>
      <c r="T218" s="8">
        <f t="shared" si="76"/>
        <v>21.399999999999995</v>
      </c>
      <c r="U218" s="5">
        <f t="shared" si="77"/>
        <v>5.5533333333333337</v>
      </c>
      <c r="V218" s="4">
        <f t="shared" si="83"/>
        <v>19.634954084936208</v>
      </c>
      <c r="W218" s="38">
        <f t="shared" si="84"/>
        <v>0.28282894420383747</v>
      </c>
      <c r="X218" s="1">
        <f t="shared" si="85"/>
        <v>0.85599999999999976</v>
      </c>
      <c r="Y218" s="38">
        <f t="shared" si="86"/>
        <v>3.3040764509794106E-4</v>
      </c>
      <c r="Z218" s="2">
        <v>21.4</v>
      </c>
      <c r="AA218" s="2">
        <v>21.28</v>
      </c>
      <c r="AB218" s="2">
        <v>21.4</v>
      </c>
      <c r="AC218" s="2">
        <v>22.54</v>
      </c>
      <c r="AF218" s="1">
        <f t="shared" si="87"/>
        <v>21.4</v>
      </c>
      <c r="AG218" s="4">
        <f t="shared" si="88"/>
        <v>21.91</v>
      </c>
      <c r="AH218" s="4">
        <f t="shared" si="89"/>
        <v>19.634954084936208</v>
      </c>
      <c r="AI218" s="38">
        <f t="shared" si="90"/>
        <v>1.1158671370058966</v>
      </c>
      <c r="AJ218" s="38">
        <f t="shared" si="91"/>
        <v>0.85599999999999998</v>
      </c>
      <c r="AK218" s="38">
        <f t="shared" si="92"/>
        <v>1.3035831039788512E-3</v>
      </c>
      <c r="AL218" s="2">
        <v>21.4</v>
      </c>
      <c r="AM218" s="2">
        <v>29.97</v>
      </c>
      <c r="AN218" s="2">
        <v>21.4</v>
      </c>
      <c r="AO218" s="2">
        <v>25.86</v>
      </c>
      <c r="AP218" s="2">
        <v>21.4</v>
      </c>
      <c r="AQ218" s="2">
        <v>27.91</v>
      </c>
      <c r="AR218" s="1">
        <f t="shared" si="93"/>
        <v>21.399999999999995</v>
      </c>
      <c r="AS218" s="4">
        <f t="shared" si="94"/>
        <v>27.91333333333333</v>
      </c>
      <c r="AT218" s="4">
        <f t="shared" si="95"/>
        <v>19.634954084936208</v>
      </c>
      <c r="AU218" s="38">
        <f t="shared" si="96"/>
        <v>1.4216143930149667</v>
      </c>
      <c r="AV218" s="38">
        <f t="shared" si="97"/>
        <v>0.85599999999999976</v>
      </c>
      <c r="AW218" s="38">
        <f t="shared" si="98"/>
        <v>1.6607644778212232E-3</v>
      </c>
    </row>
    <row r="219" spans="2:49" x14ac:dyDescent="0.25">
      <c r="B219" s="2">
        <v>21.5</v>
      </c>
      <c r="C219" s="2">
        <v>17.149999999999999</v>
      </c>
      <c r="D219" s="2">
        <v>21.5</v>
      </c>
      <c r="E219" s="2">
        <v>16.72</v>
      </c>
      <c r="F219" s="2">
        <v>21.5</v>
      </c>
      <c r="G219" s="2">
        <v>16.329999999999998</v>
      </c>
      <c r="H219" s="1">
        <f t="shared" si="78"/>
        <v>21.5</v>
      </c>
      <c r="I219" s="4">
        <f t="shared" si="79"/>
        <v>16.733333333333331</v>
      </c>
      <c r="J219" s="4">
        <f t="shared" si="80"/>
        <v>19.634954084936208</v>
      </c>
      <c r="K219" s="38">
        <f t="shared" si="81"/>
        <v>0.85222166860940207</v>
      </c>
      <c r="L219" s="38">
        <f t="shared" si="75"/>
        <v>0.86</v>
      </c>
      <c r="M219" s="41">
        <f t="shared" si="82"/>
        <v>9.9095542861558396E-4</v>
      </c>
      <c r="N219" s="2">
        <v>21.5</v>
      </c>
      <c r="O219" s="2">
        <v>10.61</v>
      </c>
      <c r="P219" s="2">
        <v>21.5</v>
      </c>
      <c r="Q219" s="2">
        <v>8.6300000000000008</v>
      </c>
      <c r="R219" s="2">
        <v>21.5</v>
      </c>
      <c r="S219" s="2">
        <v>-1.49</v>
      </c>
      <c r="T219" s="8">
        <f t="shared" si="76"/>
        <v>21.5</v>
      </c>
      <c r="U219" s="5">
        <f t="shared" si="77"/>
        <v>5.9166666666666679</v>
      </c>
      <c r="V219" s="4">
        <f t="shared" si="83"/>
        <v>19.634954084936208</v>
      </c>
      <c r="W219" s="38">
        <f t="shared" si="84"/>
        <v>0.30133335892065521</v>
      </c>
      <c r="X219" s="1">
        <f t="shared" si="85"/>
        <v>0.86</v>
      </c>
      <c r="Y219" s="38">
        <f t="shared" si="86"/>
        <v>3.5038762665192471E-4</v>
      </c>
      <c r="Z219" s="2">
        <v>21.5</v>
      </c>
      <c r="AA219" s="2">
        <v>20.350000000000001</v>
      </c>
      <c r="AB219" s="2">
        <v>21.5</v>
      </c>
      <c r="AC219" s="2">
        <v>23.33</v>
      </c>
      <c r="AF219" s="1">
        <f t="shared" si="87"/>
        <v>21.5</v>
      </c>
      <c r="AG219" s="4">
        <f t="shared" si="88"/>
        <v>21.84</v>
      </c>
      <c r="AH219" s="4">
        <f t="shared" si="89"/>
        <v>19.634954084936208</v>
      </c>
      <c r="AI219" s="38">
        <f t="shared" si="90"/>
        <v>1.1123020662806382</v>
      </c>
      <c r="AJ219" s="38">
        <f t="shared" si="91"/>
        <v>0.86</v>
      </c>
      <c r="AK219" s="38">
        <f t="shared" si="92"/>
        <v>1.2933744956751608E-3</v>
      </c>
      <c r="AL219" s="2">
        <v>21.5</v>
      </c>
      <c r="AM219" s="2">
        <v>29.66</v>
      </c>
      <c r="AN219" s="2">
        <v>21.5</v>
      </c>
      <c r="AO219" s="2">
        <v>24.12</v>
      </c>
      <c r="AP219" s="2">
        <v>21.5</v>
      </c>
      <c r="AQ219" s="2">
        <v>25.75</v>
      </c>
      <c r="AR219" s="1">
        <f t="shared" si="93"/>
        <v>21.5</v>
      </c>
      <c r="AS219" s="4">
        <f t="shared" si="94"/>
        <v>26.51</v>
      </c>
      <c r="AT219" s="4">
        <f t="shared" si="95"/>
        <v>19.634954084936208</v>
      </c>
      <c r="AU219" s="38">
        <f t="shared" si="96"/>
        <v>1.3501432132371667</v>
      </c>
      <c r="AV219" s="38">
        <f t="shared" si="97"/>
        <v>0.86</v>
      </c>
      <c r="AW219" s="38">
        <f t="shared" si="98"/>
        <v>1.5699339688804263E-3</v>
      </c>
    </row>
    <row r="220" spans="2:49" x14ac:dyDescent="0.25">
      <c r="B220" s="2">
        <v>21.6</v>
      </c>
      <c r="C220" s="2">
        <v>17.32</v>
      </c>
      <c r="D220" s="2">
        <v>21.6</v>
      </c>
      <c r="E220" s="2">
        <v>16.41</v>
      </c>
      <c r="F220" s="2">
        <v>21.6</v>
      </c>
      <c r="G220" s="2">
        <v>16.59</v>
      </c>
      <c r="H220" s="1">
        <f t="shared" si="78"/>
        <v>21.600000000000005</v>
      </c>
      <c r="I220" s="4">
        <f t="shared" si="79"/>
        <v>16.773333333333337</v>
      </c>
      <c r="J220" s="4">
        <f t="shared" si="80"/>
        <v>19.634954084936208</v>
      </c>
      <c r="K220" s="38">
        <f t="shared" si="81"/>
        <v>0.85425885188097872</v>
      </c>
      <c r="L220" s="38">
        <f t="shared" si="75"/>
        <v>0.86400000000000021</v>
      </c>
      <c r="M220" s="41">
        <f t="shared" si="82"/>
        <v>9.887255230103917E-4</v>
      </c>
      <c r="N220" s="2">
        <v>21.6</v>
      </c>
      <c r="O220" s="2">
        <v>10.94</v>
      </c>
      <c r="P220" s="2">
        <v>21.6</v>
      </c>
      <c r="Q220" s="2">
        <v>9.3800000000000008</v>
      </c>
      <c r="R220" s="2">
        <v>21.6</v>
      </c>
      <c r="S220" s="2">
        <v>-0.72</v>
      </c>
      <c r="T220" s="8">
        <f t="shared" si="76"/>
        <v>21.600000000000005</v>
      </c>
      <c r="U220" s="5">
        <f t="shared" si="77"/>
        <v>6.5333333333333341</v>
      </c>
      <c r="V220" s="4">
        <f t="shared" si="83"/>
        <v>19.634954084936208</v>
      </c>
      <c r="W220" s="38">
        <f t="shared" si="84"/>
        <v>0.33273993435745591</v>
      </c>
      <c r="X220" s="1">
        <f t="shared" si="85"/>
        <v>0.86400000000000021</v>
      </c>
      <c r="Y220" s="38">
        <f t="shared" si="86"/>
        <v>3.8511566476557386E-4</v>
      </c>
      <c r="Z220" s="2">
        <v>21.6</v>
      </c>
      <c r="AA220" s="2">
        <v>16.77</v>
      </c>
      <c r="AB220" s="2">
        <v>21.6</v>
      </c>
      <c r="AC220" s="2">
        <v>22.52</v>
      </c>
      <c r="AF220" s="1">
        <f t="shared" si="87"/>
        <v>21.6</v>
      </c>
      <c r="AG220" s="4">
        <f t="shared" si="88"/>
        <v>19.645</v>
      </c>
      <c r="AH220" s="4">
        <f t="shared" si="89"/>
        <v>19.634954084936208</v>
      </c>
      <c r="AI220" s="38">
        <f t="shared" si="90"/>
        <v>1.0005116342528908</v>
      </c>
      <c r="AJ220" s="38">
        <f t="shared" si="91"/>
        <v>0.8640000000000001</v>
      </c>
      <c r="AK220" s="38">
        <f t="shared" si="92"/>
        <v>1.1579995766815864E-3</v>
      </c>
      <c r="AL220" s="2">
        <v>21.6</v>
      </c>
      <c r="AM220" s="2">
        <v>30.96</v>
      </c>
      <c r="AN220" s="2">
        <v>21.6</v>
      </c>
      <c r="AO220" s="2">
        <v>24.36</v>
      </c>
      <c r="AP220" s="2">
        <v>21.6</v>
      </c>
      <c r="AQ220" s="2">
        <v>24</v>
      </c>
      <c r="AR220" s="1">
        <f t="shared" si="93"/>
        <v>21.600000000000005</v>
      </c>
      <c r="AS220" s="4">
        <f t="shared" si="94"/>
        <v>26.439999999999998</v>
      </c>
      <c r="AT220" s="4">
        <f t="shared" si="95"/>
        <v>19.634954084936208</v>
      </c>
      <c r="AU220" s="38">
        <f t="shared" si="96"/>
        <v>1.3465781425119079</v>
      </c>
      <c r="AV220" s="38">
        <f t="shared" si="97"/>
        <v>0.86400000000000021</v>
      </c>
      <c r="AW220" s="38">
        <f t="shared" si="98"/>
        <v>1.5585395167961892E-3</v>
      </c>
    </row>
    <row r="221" spans="2:49" x14ac:dyDescent="0.25">
      <c r="B221" s="2">
        <v>21.7</v>
      </c>
      <c r="C221" s="2">
        <v>16.29</v>
      </c>
      <c r="D221" s="2">
        <v>21.7</v>
      </c>
      <c r="E221" s="2">
        <v>14.54</v>
      </c>
      <c r="F221" s="2">
        <v>21.7</v>
      </c>
      <c r="G221" s="2">
        <v>16.39</v>
      </c>
      <c r="H221" s="1">
        <f t="shared" si="78"/>
        <v>21.7</v>
      </c>
      <c r="I221" s="4">
        <f t="shared" si="79"/>
        <v>15.74</v>
      </c>
      <c r="J221" s="4">
        <f t="shared" si="80"/>
        <v>19.634954084936208</v>
      </c>
      <c r="K221" s="38">
        <f t="shared" si="81"/>
        <v>0.80163161736525845</v>
      </c>
      <c r="L221" s="38">
        <f t="shared" si="75"/>
        <v>0.86799999999999999</v>
      </c>
      <c r="M221" s="41">
        <f t="shared" si="82"/>
        <v>9.2353872968347749E-4</v>
      </c>
      <c r="N221" s="2">
        <v>21.7</v>
      </c>
      <c r="O221" s="2">
        <v>10.86</v>
      </c>
      <c r="P221" s="2">
        <v>21.7</v>
      </c>
      <c r="Q221" s="2">
        <v>8.9700000000000006</v>
      </c>
      <c r="R221" s="2">
        <v>21.7</v>
      </c>
      <c r="S221" s="2">
        <v>-1.23</v>
      </c>
      <c r="T221" s="8">
        <f t="shared" si="76"/>
        <v>21.7</v>
      </c>
      <c r="U221" s="5">
        <f t="shared" si="77"/>
        <v>6.1999999999999993</v>
      </c>
      <c r="V221" s="4">
        <f t="shared" si="83"/>
        <v>19.634954084936208</v>
      </c>
      <c r="W221" s="38">
        <f t="shared" si="84"/>
        <v>0.31576340709432033</v>
      </c>
      <c r="X221" s="1">
        <f t="shared" si="85"/>
        <v>0.86799999999999999</v>
      </c>
      <c r="Y221" s="38">
        <f t="shared" si="86"/>
        <v>3.6378272706718933E-4</v>
      </c>
      <c r="Z221" s="2">
        <v>21.7</v>
      </c>
      <c r="AA221" s="2">
        <v>16.47</v>
      </c>
      <c r="AB221" s="2">
        <v>21.7</v>
      </c>
      <c r="AC221" s="2">
        <v>21.18</v>
      </c>
      <c r="AF221" s="1">
        <f t="shared" si="87"/>
        <v>21.7</v>
      </c>
      <c r="AG221" s="4">
        <f t="shared" si="88"/>
        <v>18.824999999999999</v>
      </c>
      <c r="AH221" s="4">
        <f t="shared" si="89"/>
        <v>19.634954084936208</v>
      </c>
      <c r="AI221" s="38">
        <f t="shared" si="90"/>
        <v>0.95874937718557751</v>
      </c>
      <c r="AJ221" s="38">
        <f t="shared" si="91"/>
        <v>0.86799999999999999</v>
      </c>
      <c r="AK221" s="38">
        <f t="shared" si="92"/>
        <v>1.1045499737161032E-3</v>
      </c>
      <c r="AL221" s="2">
        <v>21.7</v>
      </c>
      <c r="AM221" s="2">
        <v>30.95</v>
      </c>
      <c r="AN221" s="2">
        <v>21.7</v>
      </c>
      <c r="AO221" s="2">
        <v>24.25</v>
      </c>
      <c r="AP221" s="2">
        <v>21.7</v>
      </c>
      <c r="AQ221" s="2">
        <v>25.13</v>
      </c>
      <c r="AR221" s="1">
        <f t="shared" si="93"/>
        <v>21.7</v>
      </c>
      <c r="AS221" s="4">
        <f t="shared" si="94"/>
        <v>26.776666666666667</v>
      </c>
      <c r="AT221" s="4">
        <f t="shared" si="95"/>
        <v>19.634954084936208</v>
      </c>
      <c r="AU221" s="38">
        <f t="shared" si="96"/>
        <v>1.3637244350476749</v>
      </c>
      <c r="AV221" s="38">
        <f t="shared" si="97"/>
        <v>0.86799999999999999</v>
      </c>
      <c r="AW221" s="38">
        <f t="shared" si="98"/>
        <v>1.5711111002853397E-3</v>
      </c>
    </row>
    <row r="222" spans="2:49" x14ac:dyDescent="0.25">
      <c r="B222" s="2">
        <v>21.8</v>
      </c>
      <c r="C222" s="2">
        <v>15.43</v>
      </c>
      <c r="D222" s="2">
        <v>21.8</v>
      </c>
      <c r="E222" s="2">
        <v>15.23</v>
      </c>
      <c r="F222" s="2">
        <v>21.8</v>
      </c>
      <c r="G222" s="2">
        <v>16</v>
      </c>
      <c r="H222" s="1">
        <f t="shared" si="78"/>
        <v>21.8</v>
      </c>
      <c r="I222" s="4">
        <f t="shared" si="79"/>
        <v>15.553333333333333</v>
      </c>
      <c r="J222" s="4">
        <f t="shared" si="80"/>
        <v>19.634954084936208</v>
      </c>
      <c r="K222" s="38">
        <f t="shared" si="81"/>
        <v>0.7921247620979025</v>
      </c>
      <c r="L222" s="38">
        <f t="shared" si="75"/>
        <v>0.872</v>
      </c>
      <c r="M222" s="41">
        <f t="shared" si="82"/>
        <v>9.0839995653429193E-4</v>
      </c>
      <c r="N222" s="2">
        <v>21.8</v>
      </c>
      <c r="O222" s="2">
        <v>11.05</v>
      </c>
      <c r="P222" s="2">
        <v>21.8</v>
      </c>
      <c r="Q222" s="2">
        <v>8.6300000000000008</v>
      </c>
      <c r="R222" s="2">
        <v>21.8</v>
      </c>
      <c r="S222" s="2">
        <v>-0.73</v>
      </c>
      <c r="T222" s="8">
        <f t="shared" si="76"/>
        <v>21.8</v>
      </c>
      <c r="U222" s="5">
        <f t="shared" si="77"/>
        <v>6.3166666666666664</v>
      </c>
      <c r="V222" s="4">
        <f t="shared" si="83"/>
        <v>19.634954084936208</v>
      </c>
      <c r="W222" s="38">
        <f t="shared" si="84"/>
        <v>0.32170519163641775</v>
      </c>
      <c r="X222" s="1">
        <f t="shared" si="85"/>
        <v>0.872</v>
      </c>
      <c r="Y222" s="38">
        <f t="shared" si="86"/>
        <v>3.689279720601121E-4</v>
      </c>
      <c r="Z222" s="2">
        <v>21.8</v>
      </c>
      <c r="AA222" s="2">
        <v>17.87</v>
      </c>
      <c r="AB222" s="2">
        <v>21.8</v>
      </c>
      <c r="AC222" s="2">
        <v>18.86</v>
      </c>
      <c r="AF222" s="1">
        <f t="shared" si="87"/>
        <v>21.8</v>
      </c>
      <c r="AG222" s="4">
        <f t="shared" si="88"/>
        <v>18.365000000000002</v>
      </c>
      <c r="AH222" s="4">
        <f t="shared" si="89"/>
        <v>19.634954084936208</v>
      </c>
      <c r="AI222" s="38">
        <f t="shared" si="90"/>
        <v>0.93532176956245061</v>
      </c>
      <c r="AJ222" s="38">
        <f t="shared" si="91"/>
        <v>0.872</v>
      </c>
      <c r="AK222" s="38">
        <f t="shared" si="92"/>
        <v>1.0726167082138196E-3</v>
      </c>
      <c r="AL222" s="2">
        <v>21.8</v>
      </c>
      <c r="AM222" s="2">
        <v>32</v>
      </c>
      <c r="AN222" s="2">
        <v>21.8</v>
      </c>
      <c r="AO222" s="2">
        <v>26.74</v>
      </c>
      <c r="AP222" s="2">
        <v>21.8</v>
      </c>
      <c r="AQ222" s="2">
        <v>24.82</v>
      </c>
      <c r="AR222" s="1">
        <f t="shared" si="93"/>
        <v>21.8</v>
      </c>
      <c r="AS222" s="4">
        <f t="shared" si="94"/>
        <v>27.853333333333335</v>
      </c>
      <c r="AT222" s="4">
        <f t="shared" si="95"/>
        <v>19.634954084936208</v>
      </c>
      <c r="AU222" s="38">
        <f t="shared" si="96"/>
        <v>1.4185586181076026</v>
      </c>
      <c r="AV222" s="38">
        <f t="shared" si="97"/>
        <v>0.872</v>
      </c>
      <c r="AW222" s="38">
        <f t="shared" si="98"/>
        <v>1.6267874060867005E-3</v>
      </c>
    </row>
    <row r="223" spans="2:49" x14ac:dyDescent="0.25">
      <c r="B223" s="2">
        <v>21.9</v>
      </c>
      <c r="C223" s="2">
        <v>15.65</v>
      </c>
      <c r="D223" s="2">
        <v>21.9</v>
      </c>
      <c r="E223" s="2">
        <v>16</v>
      </c>
      <c r="F223" s="2">
        <v>21.9</v>
      </c>
      <c r="G223" s="2">
        <v>15.12</v>
      </c>
      <c r="H223" s="1">
        <f t="shared" si="78"/>
        <v>21.899999999999995</v>
      </c>
      <c r="I223" s="4">
        <f t="shared" si="79"/>
        <v>15.589999999999998</v>
      </c>
      <c r="J223" s="4">
        <f t="shared" si="80"/>
        <v>19.634954084936208</v>
      </c>
      <c r="K223" s="38">
        <f t="shared" si="81"/>
        <v>0.79399218009684736</v>
      </c>
      <c r="L223" s="38">
        <f t="shared" si="75"/>
        <v>0.87599999999999978</v>
      </c>
      <c r="M223" s="41">
        <f t="shared" si="82"/>
        <v>9.0638376723384425E-4</v>
      </c>
      <c r="N223" s="2">
        <v>21.9</v>
      </c>
      <c r="O223" s="2">
        <v>10.28</v>
      </c>
      <c r="P223" s="2">
        <v>21.9</v>
      </c>
      <c r="Q223" s="2">
        <v>8.0399999999999991</v>
      </c>
      <c r="R223" s="2">
        <v>21.9</v>
      </c>
      <c r="S223" s="2">
        <v>-1.56</v>
      </c>
      <c r="T223" s="8">
        <f t="shared" si="76"/>
        <v>21.899999999999995</v>
      </c>
      <c r="U223" s="5">
        <f t="shared" si="77"/>
        <v>5.5866666666666669</v>
      </c>
      <c r="V223" s="4">
        <f t="shared" si="83"/>
        <v>19.634954084936208</v>
      </c>
      <c r="W223" s="38">
        <f t="shared" si="84"/>
        <v>0.28452659693015103</v>
      </c>
      <c r="X223" s="1">
        <f t="shared" si="85"/>
        <v>0.87599999999999978</v>
      </c>
      <c r="Y223" s="38">
        <f t="shared" si="86"/>
        <v>3.2480205129012683E-4</v>
      </c>
      <c r="Z223" s="2">
        <v>21.9</v>
      </c>
      <c r="AA223" s="2">
        <v>17.399999999999999</v>
      </c>
      <c r="AB223" s="2">
        <v>21.9</v>
      </c>
      <c r="AC223" s="2">
        <v>17.45</v>
      </c>
      <c r="AF223" s="1">
        <f t="shared" si="87"/>
        <v>21.9</v>
      </c>
      <c r="AG223" s="4">
        <f t="shared" si="88"/>
        <v>17.424999999999997</v>
      </c>
      <c r="AH223" s="4">
        <f t="shared" si="89"/>
        <v>19.634954084936208</v>
      </c>
      <c r="AI223" s="38">
        <f t="shared" si="90"/>
        <v>0.88744796268040826</v>
      </c>
      <c r="AJ223" s="38">
        <f t="shared" si="91"/>
        <v>0.87599999999999989</v>
      </c>
      <c r="AK223" s="38">
        <f t="shared" si="92"/>
        <v>1.0130684505484113E-3</v>
      </c>
      <c r="AL223" s="2">
        <v>21.9</v>
      </c>
      <c r="AM223" s="2">
        <v>33.24</v>
      </c>
      <c r="AN223" s="2">
        <v>21.9</v>
      </c>
      <c r="AO223" s="2">
        <v>25.85</v>
      </c>
      <c r="AP223" s="2">
        <v>21.9</v>
      </c>
      <c r="AQ223" s="2">
        <v>25.52</v>
      </c>
      <c r="AR223" s="1">
        <f t="shared" si="93"/>
        <v>21.899999999999995</v>
      </c>
      <c r="AS223" s="4">
        <f t="shared" si="94"/>
        <v>28.203333333333333</v>
      </c>
      <c r="AT223" s="4">
        <f t="shared" si="95"/>
        <v>19.634954084936208</v>
      </c>
      <c r="AU223" s="38">
        <f t="shared" si="96"/>
        <v>1.4363839717338949</v>
      </c>
      <c r="AV223" s="38">
        <f t="shared" si="97"/>
        <v>0.87599999999999978</v>
      </c>
      <c r="AW223" s="38">
        <f t="shared" si="98"/>
        <v>1.6397077302898347E-3</v>
      </c>
    </row>
    <row r="224" spans="2:49" x14ac:dyDescent="0.25">
      <c r="B224" s="2">
        <v>22</v>
      </c>
      <c r="C224" s="2">
        <v>13.13</v>
      </c>
      <c r="D224" s="2">
        <v>22</v>
      </c>
      <c r="E224" s="2">
        <v>17.760000000000002</v>
      </c>
      <c r="F224" s="2">
        <v>22</v>
      </c>
      <c r="G224" s="2">
        <v>12.86</v>
      </c>
      <c r="H224" s="1">
        <f t="shared" si="78"/>
        <v>22</v>
      </c>
      <c r="I224" s="4">
        <f t="shared" si="79"/>
        <v>14.583333333333334</v>
      </c>
      <c r="J224" s="4">
        <f t="shared" si="80"/>
        <v>19.634954084936208</v>
      </c>
      <c r="K224" s="38">
        <f t="shared" si="81"/>
        <v>0.74272306776217822</v>
      </c>
      <c r="L224" s="38">
        <f t="shared" si="75"/>
        <v>0.88</v>
      </c>
      <c r="M224" s="41">
        <f t="shared" si="82"/>
        <v>8.4400348609338437E-4</v>
      </c>
      <c r="N224" s="2">
        <v>22</v>
      </c>
      <c r="O224" s="2">
        <v>10.75</v>
      </c>
      <c r="P224" s="2">
        <v>22</v>
      </c>
      <c r="Q224" s="2">
        <v>7.73</v>
      </c>
      <c r="R224" s="2">
        <v>22</v>
      </c>
      <c r="S224" s="2">
        <v>-2.08</v>
      </c>
      <c r="T224" s="8">
        <f t="shared" si="76"/>
        <v>22</v>
      </c>
      <c r="U224" s="5">
        <f t="shared" si="77"/>
        <v>5.4666666666666659</v>
      </c>
      <c r="V224" s="4">
        <f t="shared" si="83"/>
        <v>19.634954084936208</v>
      </c>
      <c r="W224" s="38">
        <f t="shared" si="84"/>
        <v>0.2784150471154222</v>
      </c>
      <c r="X224" s="1">
        <f t="shared" si="85"/>
        <v>0.88</v>
      </c>
      <c r="Y224" s="38">
        <f t="shared" si="86"/>
        <v>3.163807353584343E-4</v>
      </c>
      <c r="Z224" s="2">
        <v>22</v>
      </c>
      <c r="AA224" s="2">
        <v>19.489999999999998</v>
      </c>
      <c r="AB224" s="2">
        <v>22</v>
      </c>
      <c r="AC224" s="2">
        <v>18.62</v>
      </c>
      <c r="AF224" s="1">
        <f t="shared" si="87"/>
        <v>22</v>
      </c>
      <c r="AG224" s="4">
        <f t="shared" si="88"/>
        <v>19.055</v>
      </c>
      <c r="AH224" s="4">
        <f t="shared" si="89"/>
        <v>19.634954084936208</v>
      </c>
      <c r="AI224" s="38">
        <f t="shared" si="90"/>
        <v>0.97046318099714102</v>
      </c>
      <c r="AJ224" s="38">
        <f t="shared" si="91"/>
        <v>0.88</v>
      </c>
      <c r="AK224" s="38">
        <f t="shared" si="92"/>
        <v>1.1027990693149329E-3</v>
      </c>
      <c r="AL224" s="2">
        <v>22</v>
      </c>
      <c r="AM224" s="2">
        <v>33.17</v>
      </c>
      <c r="AN224" s="2">
        <v>22</v>
      </c>
      <c r="AO224" s="2">
        <v>23.04</v>
      </c>
      <c r="AP224" s="2">
        <v>22</v>
      </c>
      <c r="AQ224" s="2">
        <v>24.87</v>
      </c>
      <c r="AR224" s="1">
        <f t="shared" si="93"/>
        <v>22</v>
      </c>
      <c r="AS224" s="4">
        <f t="shared" si="94"/>
        <v>27.026666666666667</v>
      </c>
      <c r="AT224" s="4">
        <f t="shared" si="95"/>
        <v>19.634954084936208</v>
      </c>
      <c r="AU224" s="38">
        <f t="shared" si="96"/>
        <v>1.3764568304950267</v>
      </c>
      <c r="AV224" s="38">
        <f t="shared" si="97"/>
        <v>0.88</v>
      </c>
      <c r="AW224" s="38">
        <f t="shared" si="98"/>
        <v>1.5641554891988941E-3</v>
      </c>
    </row>
    <row r="225" spans="2:49" x14ac:dyDescent="0.25">
      <c r="B225" s="2">
        <v>22.1</v>
      </c>
      <c r="C225" s="2">
        <v>13.25</v>
      </c>
      <c r="D225" s="2">
        <v>22.1</v>
      </c>
      <c r="E225" s="2">
        <v>17</v>
      </c>
      <c r="F225" s="2">
        <v>22.1</v>
      </c>
      <c r="G225" s="2">
        <v>14.14</v>
      </c>
      <c r="H225" s="1">
        <f t="shared" si="78"/>
        <v>22.100000000000005</v>
      </c>
      <c r="I225" s="4">
        <f t="shared" si="79"/>
        <v>14.796666666666667</v>
      </c>
      <c r="J225" s="4">
        <f t="shared" si="80"/>
        <v>19.634954084936208</v>
      </c>
      <c r="K225" s="38">
        <f t="shared" si="81"/>
        <v>0.75358804521058498</v>
      </c>
      <c r="L225" s="38">
        <f t="shared" si="75"/>
        <v>0.88400000000000023</v>
      </c>
      <c r="M225" s="41">
        <f t="shared" si="82"/>
        <v>8.5247516426536737E-4</v>
      </c>
      <c r="N225" s="2">
        <v>22.1</v>
      </c>
      <c r="O225" s="2">
        <v>10.5</v>
      </c>
      <c r="P225" s="2">
        <v>22.1</v>
      </c>
      <c r="Q225" s="2">
        <v>9.58</v>
      </c>
      <c r="R225" s="2">
        <v>22.1</v>
      </c>
      <c r="S225" s="2">
        <v>-2.42</v>
      </c>
      <c r="T225" s="8">
        <f t="shared" si="76"/>
        <v>22.100000000000005</v>
      </c>
      <c r="U225" s="5">
        <f t="shared" si="77"/>
        <v>5.8866666666666658</v>
      </c>
      <c r="V225" s="4">
        <f t="shared" si="83"/>
        <v>19.634954084936208</v>
      </c>
      <c r="W225" s="38">
        <f t="shared" si="84"/>
        <v>0.29980547146697295</v>
      </c>
      <c r="X225" s="1">
        <f t="shared" si="85"/>
        <v>0.88400000000000023</v>
      </c>
      <c r="Y225" s="38">
        <f t="shared" si="86"/>
        <v>3.3914646093548967E-4</v>
      </c>
      <c r="Z225" s="2">
        <v>22.1</v>
      </c>
      <c r="AA225" s="2">
        <v>18.05</v>
      </c>
      <c r="AB225" s="2">
        <v>22.1</v>
      </c>
      <c r="AC225" s="2">
        <v>18.73</v>
      </c>
      <c r="AF225" s="1">
        <f t="shared" si="87"/>
        <v>22.1</v>
      </c>
      <c r="AG225" s="4">
        <f t="shared" si="88"/>
        <v>18.39</v>
      </c>
      <c r="AH225" s="4">
        <f t="shared" si="89"/>
        <v>19.634954084936208</v>
      </c>
      <c r="AI225" s="38">
        <f t="shared" si="90"/>
        <v>0.93659500910718574</v>
      </c>
      <c r="AJ225" s="38">
        <f t="shared" si="91"/>
        <v>0.88400000000000001</v>
      </c>
      <c r="AK225" s="38">
        <f t="shared" si="92"/>
        <v>1.059496616637088E-3</v>
      </c>
      <c r="AL225" s="2">
        <v>22.1</v>
      </c>
      <c r="AM225" s="2">
        <v>33.15</v>
      </c>
      <c r="AN225" s="2">
        <v>22.1</v>
      </c>
      <c r="AO225" s="2">
        <v>21.88</v>
      </c>
      <c r="AP225" s="2">
        <v>22.1</v>
      </c>
      <c r="AQ225" s="2">
        <v>25.92</v>
      </c>
      <c r="AR225" s="1">
        <f t="shared" si="93"/>
        <v>22.100000000000005</v>
      </c>
      <c r="AS225" s="4">
        <f t="shared" si="94"/>
        <v>26.983333333333334</v>
      </c>
      <c r="AT225" s="4">
        <f t="shared" si="95"/>
        <v>19.634954084936208</v>
      </c>
      <c r="AU225" s="38">
        <f t="shared" si="96"/>
        <v>1.3742498819508189</v>
      </c>
      <c r="AV225" s="38">
        <f t="shared" si="97"/>
        <v>0.88400000000000023</v>
      </c>
      <c r="AW225" s="38">
        <f t="shared" si="98"/>
        <v>1.5545813144240029E-3</v>
      </c>
    </row>
    <row r="226" spans="2:49" x14ac:dyDescent="0.25">
      <c r="B226" s="2">
        <v>22.2</v>
      </c>
      <c r="C226" s="2">
        <v>14.52</v>
      </c>
      <c r="D226" s="2">
        <v>22.2</v>
      </c>
      <c r="E226" s="2">
        <v>17.079999999999998</v>
      </c>
      <c r="F226" s="2">
        <v>22.2</v>
      </c>
      <c r="G226" s="2">
        <v>15.26</v>
      </c>
      <c r="H226" s="1">
        <f t="shared" si="78"/>
        <v>22.2</v>
      </c>
      <c r="I226" s="4">
        <f t="shared" si="79"/>
        <v>15.62</v>
      </c>
      <c r="J226" s="4">
        <f t="shared" si="80"/>
        <v>19.634954084936208</v>
      </c>
      <c r="K226" s="38">
        <f t="shared" si="81"/>
        <v>0.79552006755052962</v>
      </c>
      <c r="L226" s="38">
        <f t="shared" si="75"/>
        <v>0.88800000000000001</v>
      </c>
      <c r="M226" s="41">
        <f t="shared" si="82"/>
        <v>8.9585593192627203E-4</v>
      </c>
      <c r="N226" s="2">
        <v>22.2</v>
      </c>
      <c r="O226" s="2">
        <v>9.42</v>
      </c>
      <c r="P226" s="2">
        <v>22.2</v>
      </c>
      <c r="Q226" s="2">
        <v>8.85</v>
      </c>
      <c r="R226" s="2">
        <v>22.2</v>
      </c>
      <c r="S226" s="2">
        <v>-0.91</v>
      </c>
      <c r="T226" s="8">
        <f t="shared" si="76"/>
        <v>22.2</v>
      </c>
      <c r="U226" s="5">
        <f t="shared" si="77"/>
        <v>5.7866666666666662</v>
      </c>
      <c r="V226" s="4">
        <f t="shared" si="83"/>
        <v>19.634954084936208</v>
      </c>
      <c r="W226" s="38">
        <f t="shared" si="84"/>
        <v>0.29471251328803227</v>
      </c>
      <c r="X226" s="1">
        <f t="shared" si="85"/>
        <v>0.88800000000000001</v>
      </c>
      <c r="Y226" s="38">
        <f t="shared" si="86"/>
        <v>3.3188346090994627E-4</v>
      </c>
      <c r="Z226" s="2">
        <v>22.2</v>
      </c>
      <c r="AA226" s="2">
        <v>20.92</v>
      </c>
      <c r="AB226" s="2">
        <v>22.2</v>
      </c>
      <c r="AC226" s="2">
        <v>17.940000000000001</v>
      </c>
      <c r="AF226" s="1">
        <f t="shared" si="87"/>
        <v>22.2</v>
      </c>
      <c r="AG226" s="4">
        <f t="shared" si="88"/>
        <v>19.43</v>
      </c>
      <c r="AH226" s="4">
        <f t="shared" si="89"/>
        <v>19.634954084936208</v>
      </c>
      <c r="AI226" s="38">
        <f t="shared" si="90"/>
        <v>0.98956177416816837</v>
      </c>
      <c r="AJ226" s="38">
        <f t="shared" si="91"/>
        <v>0.88800000000000001</v>
      </c>
      <c r="AK226" s="38">
        <f t="shared" si="92"/>
        <v>1.1143713673064958E-3</v>
      </c>
      <c r="AL226" s="2">
        <v>22.2</v>
      </c>
      <c r="AM226" s="2">
        <v>31.29</v>
      </c>
      <c r="AN226" s="2">
        <v>22.2</v>
      </c>
      <c r="AO226" s="2">
        <v>22.21</v>
      </c>
      <c r="AP226" s="2">
        <v>22.2</v>
      </c>
      <c r="AQ226" s="2">
        <v>24.39</v>
      </c>
      <c r="AR226" s="1">
        <f t="shared" si="93"/>
        <v>22.2</v>
      </c>
      <c r="AS226" s="4">
        <f t="shared" si="94"/>
        <v>25.963333333333335</v>
      </c>
      <c r="AT226" s="4">
        <f t="shared" si="95"/>
        <v>19.634954084936208</v>
      </c>
      <c r="AU226" s="38">
        <f t="shared" si="96"/>
        <v>1.3223017085256243</v>
      </c>
      <c r="AV226" s="38">
        <f t="shared" si="97"/>
        <v>0.88800000000000001</v>
      </c>
      <c r="AW226" s="38">
        <f t="shared" si="98"/>
        <v>1.4890785005919193E-3</v>
      </c>
    </row>
    <row r="227" spans="2:49" x14ac:dyDescent="0.25">
      <c r="B227" s="2">
        <v>22.3</v>
      </c>
      <c r="C227" s="2">
        <v>15.23</v>
      </c>
      <c r="D227" s="2">
        <v>22.3</v>
      </c>
      <c r="E227" s="2">
        <v>17.190000000000001</v>
      </c>
      <c r="F227" s="2">
        <v>22.3</v>
      </c>
      <c r="G227" s="2">
        <v>14.46</v>
      </c>
      <c r="H227" s="1">
        <f t="shared" si="78"/>
        <v>22.3</v>
      </c>
      <c r="I227" s="4">
        <f t="shared" si="79"/>
        <v>15.626666666666667</v>
      </c>
      <c r="J227" s="4">
        <f t="shared" si="80"/>
        <v>19.634954084936208</v>
      </c>
      <c r="K227" s="38">
        <f t="shared" si="81"/>
        <v>0.79585959809579232</v>
      </c>
      <c r="L227" s="38">
        <f t="shared" si="75"/>
        <v>0.89200000000000002</v>
      </c>
      <c r="M227" s="41">
        <f t="shared" si="82"/>
        <v>8.9221928037644871E-4</v>
      </c>
      <c r="N227" s="2">
        <v>22.3</v>
      </c>
      <c r="O227" s="2">
        <v>9.61</v>
      </c>
      <c r="P227" s="2">
        <v>22.3</v>
      </c>
      <c r="Q227" s="2">
        <v>9.15</v>
      </c>
      <c r="R227" s="2">
        <v>22.3</v>
      </c>
      <c r="S227" s="2">
        <v>0.35</v>
      </c>
      <c r="T227" s="8">
        <f t="shared" si="76"/>
        <v>22.3</v>
      </c>
      <c r="U227" s="5">
        <f t="shared" si="77"/>
        <v>6.37</v>
      </c>
      <c r="V227" s="4">
        <f t="shared" si="83"/>
        <v>19.634954084936208</v>
      </c>
      <c r="W227" s="38">
        <f t="shared" si="84"/>
        <v>0.32442143599851947</v>
      </c>
      <c r="X227" s="1">
        <f t="shared" si="85"/>
        <v>0.89200000000000002</v>
      </c>
      <c r="Y227" s="38">
        <f t="shared" si="86"/>
        <v>3.637011614333178E-4</v>
      </c>
      <c r="Z227" s="2">
        <v>22.3</v>
      </c>
      <c r="AA227" s="2">
        <v>19.04</v>
      </c>
      <c r="AB227" s="2">
        <v>22.3</v>
      </c>
      <c r="AC227" s="2">
        <v>18.82</v>
      </c>
      <c r="AF227" s="1">
        <f t="shared" si="87"/>
        <v>22.3</v>
      </c>
      <c r="AG227" s="4">
        <f t="shared" si="88"/>
        <v>18.93</v>
      </c>
      <c r="AH227" s="4">
        <f t="shared" si="89"/>
        <v>19.634954084936208</v>
      </c>
      <c r="AI227" s="38">
        <f t="shared" si="90"/>
        <v>0.96409698327346516</v>
      </c>
      <c r="AJ227" s="38">
        <f t="shared" si="91"/>
        <v>0.89200000000000002</v>
      </c>
      <c r="AK227" s="38">
        <f t="shared" si="92"/>
        <v>1.0808262144321359E-3</v>
      </c>
      <c r="AL227" s="2">
        <v>22.3</v>
      </c>
      <c r="AM227" s="2">
        <v>31.07</v>
      </c>
      <c r="AN227" s="2">
        <v>22.3</v>
      </c>
      <c r="AO227" s="2">
        <v>23.08</v>
      </c>
      <c r="AP227" s="2">
        <v>22.3</v>
      </c>
      <c r="AQ227" s="2">
        <v>24.73</v>
      </c>
      <c r="AR227" s="1">
        <f t="shared" si="93"/>
        <v>22.3</v>
      </c>
      <c r="AS227" s="4">
        <f t="shared" si="94"/>
        <v>26.293333333333333</v>
      </c>
      <c r="AT227" s="4">
        <f t="shared" si="95"/>
        <v>19.634954084936208</v>
      </c>
      <c r="AU227" s="38">
        <f t="shared" si="96"/>
        <v>1.3391084705161285</v>
      </c>
      <c r="AV227" s="38">
        <f t="shared" si="97"/>
        <v>0.89200000000000002</v>
      </c>
      <c r="AW227" s="38">
        <f t="shared" si="98"/>
        <v>1.5012426799508166E-3</v>
      </c>
    </row>
    <row r="228" spans="2:49" x14ac:dyDescent="0.25">
      <c r="B228" s="2">
        <v>22.4</v>
      </c>
      <c r="C228" s="2">
        <v>15.44</v>
      </c>
      <c r="D228" s="2">
        <v>22.4</v>
      </c>
      <c r="E228" s="2">
        <v>15.6</v>
      </c>
      <c r="F228" s="2">
        <v>22.4</v>
      </c>
      <c r="G228" s="2">
        <v>13.84</v>
      </c>
      <c r="H228" s="1">
        <f t="shared" si="78"/>
        <v>22.399999999999995</v>
      </c>
      <c r="I228" s="4">
        <f t="shared" si="79"/>
        <v>14.959999999999999</v>
      </c>
      <c r="J228" s="4">
        <f t="shared" si="80"/>
        <v>19.634954084936208</v>
      </c>
      <c r="K228" s="38">
        <f t="shared" si="81"/>
        <v>0.76190654356952126</v>
      </c>
      <c r="L228" s="38">
        <f t="shared" si="75"/>
        <v>0.8959999999999998</v>
      </c>
      <c r="M228" s="41">
        <f t="shared" si="82"/>
        <v>8.5034212451955517E-4</v>
      </c>
      <c r="N228" s="2">
        <v>22.4</v>
      </c>
      <c r="O228" s="2">
        <v>11.2</v>
      </c>
      <c r="P228" s="2">
        <v>22.4</v>
      </c>
      <c r="Q228" s="2">
        <v>8.25</v>
      </c>
      <c r="R228" s="2">
        <v>22.4</v>
      </c>
      <c r="S228" s="2">
        <v>0.54</v>
      </c>
      <c r="T228" s="8">
        <f t="shared" si="76"/>
        <v>22.399999999999995</v>
      </c>
      <c r="U228" s="5">
        <f t="shared" si="77"/>
        <v>6.6633333333333331</v>
      </c>
      <c r="V228" s="4">
        <f t="shared" si="83"/>
        <v>19.634954084936208</v>
      </c>
      <c r="W228" s="38">
        <f t="shared" si="84"/>
        <v>0.33936077999007869</v>
      </c>
      <c r="X228" s="1">
        <f t="shared" si="85"/>
        <v>0.8959999999999998</v>
      </c>
      <c r="Y228" s="38">
        <f t="shared" si="86"/>
        <v>3.7875087052464148E-4</v>
      </c>
      <c r="Z228" s="2">
        <v>22.4</v>
      </c>
      <c r="AA228" s="2">
        <v>15.53</v>
      </c>
      <c r="AB228" s="2">
        <v>22.4</v>
      </c>
      <c r="AC228" s="2">
        <v>18.12</v>
      </c>
      <c r="AF228" s="1">
        <f t="shared" si="87"/>
        <v>22.4</v>
      </c>
      <c r="AG228" s="4">
        <f t="shared" si="88"/>
        <v>16.824999999999999</v>
      </c>
      <c r="AH228" s="4">
        <f t="shared" si="89"/>
        <v>19.634954084936208</v>
      </c>
      <c r="AI228" s="38">
        <f t="shared" si="90"/>
        <v>0.85689021360676443</v>
      </c>
      <c r="AJ228" s="38">
        <f t="shared" si="91"/>
        <v>0.89599999999999991</v>
      </c>
      <c r="AK228" s="38">
        <f t="shared" si="92"/>
        <v>9.5635068482897826E-4</v>
      </c>
      <c r="AL228" s="2">
        <v>22.4</v>
      </c>
      <c r="AM228" s="2">
        <v>31.89</v>
      </c>
      <c r="AN228" s="2">
        <v>22.4</v>
      </c>
      <c r="AO228" s="2">
        <v>23.36</v>
      </c>
      <c r="AP228" s="2">
        <v>22.4</v>
      </c>
      <c r="AQ228" s="2">
        <v>24.58</v>
      </c>
      <c r="AR228" s="1">
        <f t="shared" si="93"/>
        <v>22.399999999999995</v>
      </c>
      <c r="AS228" s="4">
        <f t="shared" si="94"/>
        <v>26.61</v>
      </c>
      <c r="AT228" s="4">
        <f t="shared" si="95"/>
        <v>19.634954084936208</v>
      </c>
      <c r="AU228" s="38">
        <f t="shared" si="96"/>
        <v>1.3552361714161072</v>
      </c>
      <c r="AV228" s="38">
        <f t="shared" si="97"/>
        <v>0.8959999999999998</v>
      </c>
      <c r="AW228" s="38">
        <f t="shared" si="98"/>
        <v>1.5125403698840485E-3</v>
      </c>
    </row>
    <row r="229" spans="2:49" x14ac:dyDescent="0.25">
      <c r="B229" s="2">
        <v>22.5</v>
      </c>
      <c r="C229" s="2">
        <v>15.84</v>
      </c>
      <c r="D229" s="2">
        <v>22.5</v>
      </c>
      <c r="E229" s="2">
        <v>13.96</v>
      </c>
      <c r="F229" s="2">
        <v>22.5</v>
      </c>
      <c r="G229" s="2">
        <v>13.31</v>
      </c>
      <c r="H229" s="1">
        <f t="shared" si="78"/>
        <v>22.5</v>
      </c>
      <c r="I229" s="4">
        <f t="shared" si="79"/>
        <v>14.37</v>
      </c>
      <c r="J229" s="4">
        <f t="shared" si="80"/>
        <v>19.634954084936208</v>
      </c>
      <c r="K229" s="38">
        <f t="shared" si="81"/>
        <v>0.73185809031377147</v>
      </c>
      <c r="L229" s="38">
        <f t="shared" si="75"/>
        <v>0.9</v>
      </c>
      <c r="M229" s="41">
        <f t="shared" si="82"/>
        <v>8.1317565590419052E-4</v>
      </c>
      <c r="N229" s="2">
        <v>22.5</v>
      </c>
      <c r="O229" s="2">
        <v>11.35</v>
      </c>
      <c r="P229" s="2">
        <v>22.5</v>
      </c>
      <c r="Q229" s="2">
        <v>7.62</v>
      </c>
      <c r="R229" s="2">
        <v>22.5</v>
      </c>
      <c r="S229" s="2">
        <v>-0.47</v>
      </c>
      <c r="T229" s="8">
        <f t="shared" si="76"/>
        <v>22.5</v>
      </c>
      <c r="U229" s="5">
        <f t="shared" si="77"/>
        <v>6.166666666666667</v>
      </c>
      <c r="V229" s="4">
        <f t="shared" si="83"/>
        <v>19.634954084936208</v>
      </c>
      <c r="W229" s="38">
        <f t="shared" si="84"/>
        <v>0.31406575436800682</v>
      </c>
      <c r="X229" s="1">
        <f t="shared" si="85"/>
        <v>0.9</v>
      </c>
      <c r="Y229" s="38">
        <f t="shared" si="86"/>
        <v>3.4896194929778535E-4</v>
      </c>
      <c r="Z229" s="2">
        <v>22.5</v>
      </c>
      <c r="AA229" s="2">
        <v>15.81</v>
      </c>
      <c r="AB229" s="2">
        <v>22.5</v>
      </c>
      <c r="AC229" s="2">
        <v>19.77</v>
      </c>
      <c r="AF229" s="1">
        <f t="shared" si="87"/>
        <v>22.5</v>
      </c>
      <c r="AG229" s="4">
        <f t="shared" si="88"/>
        <v>17.79</v>
      </c>
      <c r="AH229" s="4">
        <f t="shared" si="89"/>
        <v>19.634954084936208</v>
      </c>
      <c r="AI229" s="38">
        <f t="shared" si="90"/>
        <v>0.90603726003354168</v>
      </c>
      <c r="AJ229" s="38">
        <f t="shared" si="91"/>
        <v>0.9</v>
      </c>
      <c r="AK229" s="38">
        <f t="shared" si="92"/>
        <v>1.0067080667039352E-3</v>
      </c>
      <c r="AL229" s="2">
        <v>22.5</v>
      </c>
      <c r="AM229" s="2">
        <v>32.11</v>
      </c>
      <c r="AN229" s="2">
        <v>22.5</v>
      </c>
      <c r="AO229" s="2">
        <v>25.8</v>
      </c>
      <c r="AP229" s="2">
        <v>22.5</v>
      </c>
      <c r="AQ229" s="2">
        <v>23.87</v>
      </c>
      <c r="AR229" s="1">
        <f t="shared" si="93"/>
        <v>22.5</v>
      </c>
      <c r="AS229" s="4">
        <f t="shared" si="94"/>
        <v>27.26</v>
      </c>
      <c r="AT229" s="4">
        <f t="shared" si="95"/>
        <v>19.634954084936208</v>
      </c>
      <c r="AU229" s="38">
        <f t="shared" si="96"/>
        <v>1.3883403995792214</v>
      </c>
      <c r="AV229" s="38">
        <f t="shared" si="97"/>
        <v>0.9</v>
      </c>
      <c r="AW229" s="38">
        <f t="shared" si="98"/>
        <v>1.5426004439769126E-3</v>
      </c>
    </row>
    <row r="230" spans="2:49" x14ac:dyDescent="0.25">
      <c r="B230" s="2">
        <v>22.6</v>
      </c>
      <c r="C230" s="2">
        <v>16.059999999999999</v>
      </c>
      <c r="D230" s="2">
        <v>22.6</v>
      </c>
      <c r="E230" s="2">
        <v>14</v>
      </c>
      <c r="F230" s="2">
        <v>22.6</v>
      </c>
      <c r="G230" s="2">
        <v>11.89</v>
      </c>
      <c r="H230" s="1">
        <f t="shared" si="78"/>
        <v>22.600000000000005</v>
      </c>
      <c r="I230" s="4">
        <f t="shared" si="79"/>
        <v>13.983333333333334</v>
      </c>
      <c r="J230" s="4">
        <f t="shared" si="80"/>
        <v>19.634954084936208</v>
      </c>
      <c r="K230" s="38">
        <f t="shared" si="81"/>
        <v>0.71216531868853439</v>
      </c>
      <c r="L230" s="38">
        <f t="shared" si="75"/>
        <v>0.90400000000000025</v>
      </c>
      <c r="M230" s="41">
        <f t="shared" si="82"/>
        <v>7.8779349412448478E-4</v>
      </c>
      <c r="N230" s="2">
        <v>22.6</v>
      </c>
      <c r="O230" s="2">
        <v>10.1</v>
      </c>
      <c r="P230" s="2">
        <v>22.6</v>
      </c>
      <c r="Q230" s="2">
        <v>7.51</v>
      </c>
      <c r="R230" s="2">
        <v>22.6</v>
      </c>
      <c r="S230" s="2">
        <v>-1.81</v>
      </c>
      <c r="T230" s="8">
        <f t="shared" si="76"/>
        <v>22.600000000000005</v>
      </c>
      <c r="U230" s="5">
        <f t="shared" si="77"/>
        <v>5.2666666666666666</v>
      </c>
      <c r="V230" s="4">
        <f t="shared" si="83"/>
        <v>19.634954084936208</v>
      </c>
      <c r="W230" s="38">
        <f t="shared" si="84"/>
        <v>0.26822913075754096</v>
      </c>
      <c r="X230" s="1">
        <f t="shared" si="85"/>
        <v>0.90400000000000025</v>
      </c>
      <c r="Y230" s="38">
        <f t="shared" si="86"/>
        <v>2.9671364021851865E-4</v>
      </c>
      <c r="Z230" s="2">
        <v>22.6</v>
      </c>
      <c r="AA230" s="2">
        <v>15.51</v>
      </c>
      <c r="AB230" s="2">
        <v>22.6</v>
      </c>
      <c r="AC230" s="2">
        <v>18.52</v>
      </c>
      <c r="AF230" s="1">
        <f t="shared" si="87"/>
        <v>22.6</v>
      </c>
      <c r="AG230" s="4">
        <f t="shared" si="88"/>
        <v>17.015000000000001</v>
      </c>
      <c r="AH230" s="4">
        <f t="shared" si="89"/>
        <v>19.634954084936208</v>
      </c>
      <c r="AI230" s="38">
        <f t="shared" si="90"/>
        <v>0.86656683414675173</v>
      </c>
      <c r="AJ230" s="38">
        <f t="shared" si="91"/>
        <v>0.90400000000000003</v>
      </c>
      <c r="AK230" s="38">
        <f t="shared" si="92"/>
        <v>9.5859163069330938E-4</v>
      </c>
      <c r="AL230" s="2">
        <v>22.6</v>
      </c>
      <c r="AM230" s="2">
        <v>31.7</v>
      </c>
      <c r="AN230" s="2">
        <v>22.6</v>
      </c>
      <c r="AO230" s="2">
        <v>24.46</v>
      </c>
      <c r="AP230" s="2">
        <v>22.6</v>
      </c>
      <c r="AQ230" s="2">
        <v>23.81</v>
      </c>
      <c r="AR230" s="1">
        <f t="shared" si="93"/>
        <v>22.600000000000005</v>
      </c>
      <c r="AS230" s="4">
        <f t="shared" si="94"/>
        <v>26.656666666666666</v>
      </c>
      <c r="AT230" s="4">
        <f t="shared" si="95"/>
        <v>19.634954084936208</v>
      </c>
      <c r="AU230" s="38">
        <f t="shared" si="96"/>
        <v>1.3576128852329461</v>
      </c>
      <c r="AV230" s="38">
        <f t="shared" si="97"/>
        <v>0.90400000000000025</v>
      </c>
      <c r="AW230" s="38">
        <f t="shared" si="98"/>
        <v>1.5017841650806923E-3</v>
      </c>
    </row>
    <row r="231" spans="2:49" x14ac:dyDescent="0.25">
      <c r="B231" s="2">
        <v>22.7</v>
      </c>
      <c r="C231" s="2">
        <v>17.62</v>
      </c>
      <c r="D231" s="2">
        <v>22.7</v>
      </c>
      <c r="E231" s="2">
        <v>13.21</v>
      </c>
      <c r="F231" s="2">
        <v>22.7</v>
      </c>
      <c r="G231" s="2">
        <v>13.13</v>
      </c>
      <c r="H231" s="1">
        <f t="shared" si="78"/>
        <v>22.7</v>
      </c>
      <c r="I231" s="4">
        <f t="shared" si="79"/>
        <v>14.653333333333334</v>
      </c>
      <c r="J231" s="4">
        <f t="shared" si="80"/>
        <v>19.634954084936208</v>
      </c>
      <c r="K231" s="38">
        <f t="shared" si="81"/>
        <v>0.74628813848743669</v>
      </c>
      <c r="L231" s="38">
        <f t="shared" si="75"/>
        <v>0.90799999999999992</v>
      </c>
      <c r="M231" s="41">
        <f t="shared" si="82"/>
        <v>8.2190323621964402E-4</v>
      </c>
      <c r="N231" s="2">
        <v>22.7</v>
      </c>
      <c r="O231" s="2">
        <v>10.1</v>
      </c>
      <c r="P231" s="2">
        <v>22.7</v>
      </c>
      <c r="Q231" s="2">
        <v>7.52</v>
      </c>
      <c r="R231" s="2">
        <v>22.7</v>
      </c>
      <c r="S231" s="2">
        <v>-1.29</v>
      </c>
      <c r="T231" s="8">
        <f t="shared" si="76"/>
        <v>22.7</v>
      </c>
      <c r="U231" s="5">
        <f t="shared" si="77"/>
        <v>5.4433333333333325</v>
      </c>
      <c r="V231" s="4">
        <f t="shared" si="83"/>
        <v>19.634954084936208</v>
      </c>
      <c r="W231" s="38">
        <f t="shared" si="84"/>
        <v>0.27722669020700269</v>
      </c>
      <c r="X231" s="1">
        <f t="shared" si="85"/>
        <v>0.90799999999999992</v>
      </c>
      <c r="Y231" s="38">
        <f t="shared" si="86"/>
        <v>3.0531573811343914E-4</v>
      </c>
      <c r="Z231" s="2">
        <v>22.7</v>
      </c>
      <c r="AA231" s="2">
        <v>17.59</v>
      </c>
      <c r="AB231" s="2">
        <v>22.7</v>
      </c>
      <c r="AC231" s="2">
        <v>19.16</v>
      </c>
      <c r="AF231" s="1">
        <f t="shared" si="87"/>
        <v>22.7</v>
      </c>
      <c r="AG231" s="4">
        <f t="shared" si="88"/>
        <v>18.375</v>
      </c>
      <c r="AH231" s="4">
        <f t="shared" si="89"/>
        <v>19.634954084936208</v>
      </c>
      <c r="AI231" s="38">
        <f t="shared" si="90"/>
        <v>0.93583106538034455</v>
      </c>
      <c r="AJ231" s="38">
        <f t="shared" si="91"/>
        <v>0.90799999999999992</v>
      </c>
      <c r="AK231" s="38">
        <f t="shared" si="92"/>
        <v>1.0306509530620537E-3</v>
      </c>
      <c r="AL231" s="2">
        <v>22.7</v>
      </c>
      <c r="AM231" s="2">
        <v>33.53</v>
      </c>
      <c r="AN231" s="2">
        <v>22.7</v>
      </c>
      <c r="AO231" s="2">
        <v>22.94</v>
      </c>
      <c r="AP231" s="2">
        <v>22.7</v>
      </c>
      <c r="AQ231" s="2">
        <v>22.8</v>
      </c>
      <c r="AR231" s="1">
        <f t="shared" si="93"/>
        <v>22.7</v>
      </c>
      <c r="AS231" s="4">
        <f t="shared" si="94"/>
        <v>26.423333333333332</v>
      </c>
      <c r="AT231" s="4">
        <f t="shared" si="95"/>
        <v>19.634954084936208</v>
      </c>
      <c r="AU231" s="38">
        <f t="shared" si="96"/>
        <v>1.3457293161487511</v>
      </c>
      <c r="AV231" s="38">
        <f t="shared" si="97"/>
        <v>0.90799999999999992</v>
      </c>
      <c r="AW231" s="38">
        <f t="shared" si="98"/>
        <v>1.4820807446572152E-3</v>
      </c>
    </row>
    <row r="232" spans="2:49" x14ac:dyDescent="0.25">
      <c r="B232" s="2">
        <v>22.8</v>
      </c>
      <c r="C232" s="2">
        <v>17.010000000000002</v>
      </c>
      <c r="D232" s="2">
        <v>22.8</v>
      </c>
      <c r="E232" s="2">
        <v>12.96</v>
      </c>
      <c r="F232" s="2">
        <v>22.8</v>
      </c>
      <c r="G232" s="2">
        <v>12.88</v>
      </c>
      <c r="H232" s="1">
        <f t="shared" si="78"/>
        <v>22.8</v>
      </c>
      <c r="I232" s="4">
        <f t="shared" si="79"/>
        <v>14.283333333333333</v>
      </c>
      <c r="J232" s="4">
        <f t="shared" si="80"/>
        <v>19.634954084936208</v>
      </c>
      <c r="K232" s="38">
        <f t="shared" si="81"/>
        <v>0.72744419322535625</v>
      </c>
      <c r="L232" s="38">
        <f t="shared" si="75"/>
        <v>0.91200000000000003</v>
      </c>
      <c r="M232" s="41">
        <f t="shared" si="82"/>
        <v>7.9763617678218883E-4</v>
      </c>
      <c r="N232" s="2">
        <v>22.8</v>
      </c>
      <c r="O232" s="2">
        <v>10.66</v>
      </c>
      <c r="P232" s="2">
        <v>22.8</v>
      </c>
      <c r="Q232" s="2">
        <v>7.28</v>
      </c>
      <c r="R232" s="2">
        <v>22.8</v>
      </c>
      <c r="S232" s="2">
        <v>-1.22</v>
      </c>
      <c r="T232" s="8">
        <f t="shared" si="76"/>
        <v>22.8</v>
      </c>
      <c r="U232" s="5">
        <f t="shared" si="77"/>
        <v>5.5733333333333341</v>
      </c>
      <c r="V232" s="4">
        <f t="shared" si="83"/>
        <v>19.634954084936208</v>
      </c>
      <c r="W232" s="38">
        <f t="shared" si="84"/>
        <v>0.28384753583962563</v>
      </c>
      <c r="X232" s="1">
        <f t="shared" si="85"/>
        <v>0.91200000000000003</v>
      </c>
      <c r="Y232" s="38">
        <f t="shared" si="86"/>
        <v>3.1123633315748424E-4</v>
      </c>
      <c r="Z232" s="2">
        <v>22.8</v>
      </c>
      <c r="AA232" s="2">
        <v>19.3</v>
      </c>
      <c r="AB232" s="2">
        <v>22.8</v>
      </c>
      <c r="AC232" s="2">
        <v>19.38</v>
      </c>
      <c r="AF232" s="1">
        <f t="shared" si="87"/>
        <v>22.8</v>
      </c>
      <c r="AG232" s="4">
        <f t="shared" si="88"/>
        <v>19.34</v>
      </c>
      <c r="AH232" s="4">
        <f t="shared" si="89"/>
        <v>19.634954084936208</v>
      </c>
      <c r="AI232" s="38">
        <f t="shared" si="90"/>
        <v>0.9849781118071218</v>
      </c>
      <c r="AJ232" s="38">
        <f t="shared" si="91"/>
        <v>0.91200000000000003</v>
      </c>
      <c r="AK232" s="38">
        <f t="shared" si="92"/>
        <v>1.0800198594376335E-3</v>
      </c>
      <c r="AL232" s="2">
        <v>22.8</v>
      </c>
      <c r="AM232" s="2">
        <v>34.44</v>
      </c>
      <c r="AN232" s="2">
        <v>22.8</v>
      </c>
      <c r="AO232" s="2">
        <v>23.73</v>
      </c>
      <c r="AP232" s="2">
        <v>22.8</v>
      </c>
      <c r="AQ232" s="2">
        <v>25.3</v>
      </c>
      <c r="AR232" s="1">
        <f t="shared" si="93"/>
        <v>22.8</v>
      </c>
      <c r="AS232" s="4">
        <f t="shared" si="94"/>
        <v>27.823333333333334</v>
      </c>
      <c r="AT232" s="4">
        <f t="shared" si="95"/>
        <v>19.634954084936208</v>
      </c>
      <c r="AU232" s="38">
        <f t="shared" si="96"/>
        <v>1.4170307306539205</v>
      </c>
      <c r="AV232" s="38">
        <f t="shared" si="97"/>
        <v>0.91200000000000003</v>
      </c>
      <c r="AW232" s="38">
        <f t="shared" si="98"/>
        <v>1.5537617660678952E-3</v>
      </c>
    </row>
    <row r="233" spans="2:49" x14ac:dyDescent="0.25">
      <c r="B233" s="2">
        <v>22.9</v>
      </c>
      <c r="C233" s="2">
        <v>17.16</v>
      </c>
      <c r="D233" s="2">
        <v>22.9</v>
      </c>
      <c r="E233" s="2">
        <v>13.24</v>
      </c>
      <c r="F233" s="2">
        <v>22.9</v>
      </c>
      <c r="G233" s="2">
        <v>11.58</v>
      </c>
      <c r="H233" s="1">
        <f t="shared" si="78"/>
        <v>22.899999999999995</v>
      </c>
      <c r="I233" s="4">
        <f t="shared" si="79"/>
        <v>13.993333333333332</v>
      </c>
      <c r="J233" s="4">
        <f t="shared" si="80"/>
        <v>19.634954084936208</v>
      </c>
      <c r="K233" s="38">
        <f t="shared" si="81"/>
        <v>0.71267461450642833</v>
      </c>
      <c r="L233" s="38">
        <f t="shared" si="75"/>
        <v>0.91599999999999981</v>
      </c>
      <c r="M233" s="41">
        <f t="shared" si="82"/>
        <v>7.7802905513802236E-4</v>
      </c>
      <c r="N233" s="2">
        <v>22.9</v>
      </c>
      <c r="O233" s="2">
        <v>10.49</v>
      </c>
      <c r="P233" s="2">
        <v>22.9</v>
      </c>
      <c r="Q233" s="2">
        <v>8.01</v>
      </c>
      <c r="R233" s="2">
        <v>22.9</v>
      </c>
      <c r="S233" s="2">
        <v>-0.98</v>
      </c>
      <c r="T233" s="8">
        <f t="shared" si="76"/>
        <v>22.899999999999995</v>
      </c>
      <c r="U233" s="5">
        <f t="shared" si="77"/>
        <v>5.84</v>
      </c>
      <c r="V233" s="4">
        <f t="shared" si="83"/>
        <v>19.634954084936208</v>
      </c>
      <c r="W233" s="38">
        <f t="shared" si="84"/>
        <v>0.29742875765013399</v>
      </c>
      <c r="X233" s="1">
        <f t="shared" si="85"/>
        <v>0.91599999999999981</v>
      </c>
      <c r="Y233" s="38">
        <f t="shared" si="86"/>
        <v>3.2470388389752627E-4</v>
      </c>
      <c r="Z233" s="2">
        <v>22.9</v>
      </c>
      <c r="AA233" s="2">
        <v>21.49</v>
      </c>
      <c r="AB233" s="2">
        <v>22.9</v>
      </c>
      <c r="AC233" s="2">
        <v>20.059999999999999</v>
      </c>
      <c r="AF233" s="1">
        <f t="shared" si="87"/>
        <v>22.9</v>
      </c>
      <c r="AG233" s="4">
        <f t="shared" si="88"/>
        <v>20.774999999999999</v>
      </c>
      <c r="AH233" s="4">
        <f t="shared" si="89"/>
        <v>19.634954084936208</v>
      </c>
      <c r="AI233" s="38">
        <f t="shared" si="90"/>
        <v>1.0580620616749201</v>
      </c>
      <c r="AJ233" s="38">
        <f t="shared" si="91"/>
        <v>0.91599999999999993</v>
      </c>
      <c r="AK233" s="38">
        <f t="shared" si="92"/>
        <v>1.1550895869813539E-3</v>
      </c>
      <c r="AL233" s="2">
        <v>22.9</v>
      </c>
      <c r="AM233" s="2">
        <v>32.9</v>
      </c>
      <c r="AN233" s="2">
        <v>22.9</v>
      </c>
      <c r="AO233" s="2">
        <v>24.02</v>
      </c>
      <c r="AP233" s="2">
        <v>22.9</v>
      </c>
      <c r="AQ233" s="2">
        <v>26.68</v>
      </c>
      <c r="AR233" s="1">
        <f t="shared" si="93"/>
        <v>22.899999999999995</v>
      </c>
      <c r="AS233" s="4">
        <f t="shared" si="94"/>
        <v>27.866666666666664</v>
      </c>
      <c r="AT233" s="4">
        <f t="shared" si="95"/>
        <v>19.634954084936208</v>
      </c>
      <c r="AU233" s="38">
        <f t="shared" si="96"/>
        <v>1.4192376791981278</v>
      </c>
      <c r="AV233" s="38">
        <f t="shared" si="97"/>
        <v>0.91599999999999981</v>
      </c>
      <c r="AW233" s="38">
        <f t="shared" si="98"/>
        <v>1.549386112661712E-3</v>
      </c>
    </row>
    <row r="234" spans="2:49" x14ac:dyDescent="0.25">
      <c r="B234" s="2">
        <v>23</v>
      </c>
      <c r="C234" s="2">
        <v>16.7</v>
      </c>
      <c r="D234" s="2">
        <v>23</v>
      </c>
      <c r="E234" s="2">
        <v>14.06</v>
      </c>
      <c r="F234" s="2">
        <v>23</v>
      </c>
      <c r="G234" s="2">
        <v>11.08</v>
      </c>
      <c r="H234" s="1">
        <f t="shared" si="78"/>
        <v>23</v>
      </c>
      <c r="I234" s="4">
        <f t="shared" si="79"/>
        <v>13.946666666666665</v>
      </c>
      <c r="J234" s="4">
        <f t="shared" si="80"/>
        <v>19.634954084936208</v>
      </c>
      <c r="K234" s="38">
        <f t="shared" si="81"/>
        <v>0.71029790068958931</v>
      </c>
      <c r="L234" s="38">
        <f t="shared" si="75"/>
        <v>0.92</v>
      </c>
      <c r="M234" s="41">
        <f t="shared" si="82"/>
        <v>7.7206293553216227E-4</v>
      </c>
      <c r="N234" s="2">
        <v>23</v>
      </c>
      <c r="O234" s="2">
        <v>10.38</v>
      </c>
      <c r="P234" s="2">
        <v>23</v>
      </c>
      <c r="Q234" s="2">
        <v>7.86</v>
      </c>
      <c r="R234" s="2">
        <v>23</v>
      </c>
      <c r="S234" s="2">
        <v>0.6</v>
      </c>
      <c r="T234" s="8">
        <f t="shared" si="76"/>
        <v>23</v>
      </c>
      <c r="U234" s="5">
        <f t="shared" si="77"/>
        <v>6.2800000000000011</v>
      </c>
      <c r="V234" s="4">
        <f t="shared" si="83"/>
        <v>19.634954084936208</v>
      </c>
      <c r="W234" s="38">
        <f t="shared" si="84"/>
        <v>0.3198377736374729</v>
      </c>
      <c r="X234" s="1">
        <f t="shared" si="85"/>
        <v>0.92</v>
      </c>
      <c r="Y234" s="38">
        <f t="shared" si="86"/>
        <v>3.4764975395377485E-4</v>
      </c>
      <c r="Z234" s="2">
        <v>23</v>
      </c>
      <c r="AA234" s="2">
        <v>20.71</v>
      </c>
      <c r="AB234" s="2">
        <v>23</v>
      </c>
      <c r="AC234" s="2">
        <v>18.920000000000002</v>
      </c>
      <c r="AF234" s="1">
        <f t="shared" si="87"/>
        <v>23</v>
      </c>
      <c r="AG234" s="4">
        <f t="shared" si="88"/>
        <v>19.815000000000001</v>
      </c>
      <c r="AH234" s="4">
        <f t="shared" si="89"/>
        <v>19.634954084936208</v>
      </c>
      <c r="AI234" s="38">
        <f t="shared" si="90"/>
        <v>1.0091696631570901</v>
      </c>
      <c r="AJ234" s="38">
        <f t="shared" si="91"/>
        <v>0.92</v>
      </c>
      <c r="AK234" s="38">
        <f t="shared" si="92"/>
        <v>1.0969235469098805E-3</v>
      </c>
      <c r="AL234" s="2">
        <v>23</v>
      </c>
      <c r="AM234" s="2">
        <v>31.26</v>
      </c>
      <c r="AN234" s="2">
        <v>23</v>
      </c>
      <c r="AO234" s="2">
        <v>22.25</v>
      </c>
      <c r="AP234" s="2">
        <v>23</v>
      </c>
      <c r="AQ234" s="2">
        <v>27.35</v>
      </c>
      <c r="AR234" s="1">
        <f t="shared" si="93"/>
        <v>23</v>
      </c>
      <c r="AS234" s="4">
        <f t="shared" si="94"/>
        <v>26.953333333333337</v>
      </c>
      <c r="AT234" s="4">
        <f t="shared" si="95"/>
        <v>19.634954084936208</v>
      </c>
      <c r="AU234" s="38">
        <f t="shared" si="96"/>
        <v>1.3727219944971369</v>
      </c>
      <c r="AV234" s="38">
        <f t="shared" si="97"/>
        <v>0.92</v>
      </c>
      <c r="AW234" s="38">
        <f t="shared" si="98"/>
        <v>1.4920891244534096E-3</v>
      </c>
    </row>
    <row r="235" spans="2:49" x14ac:dyDescent="0.25">
      <c r="B235" s="2">
        <v>23.1</v>
      </c>
      <c r="C235" s="2">
        <v>16.440000000000001</v>
      </c>
      <c r="D235" s="2">
        <v>23.1</v>
      </c>
      <c r="E235" s="2">
        <v>14.44</v>
      </c>
      <c r="F235" s="2">
        <v>23.1</v>
      </c>
      <c r="G235" s="2">
        <v>11.64</v>
      </c>
      <c r="H235" s="1">
        <f t="shared" si="78"/>
        <v>23.100000000000005</v>
      </c>
      <c r="I235" s="4">
        <f t="shared" si="79"/>
        <v>14.173333333333334</v>
      </c>
      <c r="J235" s="4">
        <f t="shared" si="80"/>
        <v>19.634954084936208</v>
      </c>
      <c r="K235" s="38">
        <f t="shared" si="81"/>
        <v>0.72184193922852158</v>
      </c>
      <c r="L235" s="38">
        <f t="shared" si="75"/>
        <v>0.92400000000000015</v>
      </c>
      <c r="M235" s="41">
        <f t="shared" si="82"/>
        <v>7.8121421994428741E-4</v>
      </c>
      <c r="N235" s="2">
        <v>23.1</v>
      </c>
      <c r="O235" s="2">
        <v>10.28</v>
      </c>
      <c r="P235" s="2">
        <v>23.1</v>
      </c>
      <c r="Q235" s="2">
        <v>8.23</v>
      </c>
      <c r="R235" s="2">
        <v>23.1</v>
      </c>
      <c r="S235" s="2">
        <v>0.61</v>
      </c>
      <c r="T235" s="8">
        <f t="shared" si="76"/>
        <v>23.100000000000005</v>
      </c>
      <c r="U235" s="5">
        <f t="shared" si="77"/>
        <v>6.3733333333333322</v>
      </c>
      <c r="V235" s="4">
        <f t="shared" si="83"/>
        <v>19.634954084936208</v>
      </c>
      <c r="W235" s="38">
        <f t="shared" si="84"/>
        <v>0.32459120127115076</v>
      </c>
      <c r="X235" s="1">
        <f t="shared" si="85"/>
        <v>0.92400000000000015</v>
      </c>
      <c r="Y235" s="38">
        <f t="shared" si="86"/>
        <v>3.5128917886488174E-4</v>
      </c>
      <c r="Z235" s="2">
        <v>23.1</v>
      </c>
      <c r="AA235" s="2">
        <v>18.059999999999999</v>
      </c>
      <c r="AB235" s="2">
        <v>23.1</v>
      </c>
      <c r="AC235" s="2">
        <v>20.23</v>
      </c>
      <c r="AF235" s="1">
        <f t="shared" si="87"/>
        <v>23.1</v>
      </c>
      <c r="AG235" s="4">
        <f t="shared" si="88"/>
        <v>19.145</v>
      </c>
      <c r="AH235" s="4">
        <f t="shared" si="89"/>
        <v>19.634954084936208</v>
      </c>
      <c r="AI235" s="38">
        <f t="shared" si="90"/>
        <v>0.97504684335818759</v>
      </c>
      <c r="AJ235" s="38">
        <f t="shared" si="91"/>
        <v>0.92400000000000004</v>
      </c>
      <c r="AK235" s="38">
        <f t="shared" si="92"/>
        <v>1.0552455014698999E-3</v>
      </c>
      <c r="AL235" s="2">
        <v>23.1</v>
      </c>
      <c r="AM235" s="2">
        <v>31.68</v>
      </c>
      <c r="AN235" s="2">
        <v>23.1</v>
      </c>
      <c r="AO235" s="2">
        <v>22.77</v>
      </c>
      <c r="AP235" s="2">
        <v>23.1</v>
      </c>
      <c r="AQ235" s="2">
        <v>26.09</v>
      </c>
      <c r="AR235" s="1">
        <f t="shared" si="93"/>
        <v>23.100000000000005</v>
      </c>
      <c r="AS235" s="4">
        <f t="shared" si="94"/>
        <v>26.846666666666668</v>
      </c>
      <c r="AT235" s="4">
        <f t="shared" si="95"/>
        <v>19.634954084936208</v>
      </c>
      <c r="AU235" s="38">
        <f t="shared" si="96"/>
        <v>1.3672895057729335</v>
      </c>
      <c r="AV235" s="38">
        <f t="shared" si="97"/>
        <v>0.92400000000000015</v>
      </c>
      <c r="AW235" s="38">
        <f t="shared" si="98"/>
        <v>1.4797505473733044E-3</v>
      </c>
    </row>
    <row r="236" spans="2:49" x14ac:dyDescent="0.25">
      <c r="B236" s="2">
        <v>23.2</v>
      </c>
      <c r="C236" s="2">
        <v>17.899999999999999</v>
      </c>
      <c r="D236" s="2">
        <v>23.2</v>
      </c>
      <c r="E236" s="2">
        <v>14.69</v>
      </c>
      <c r="F236" s="2">
        <v>23.2</v>
      </c>
      <c r="G236" s="2">
        <v>11.47</v>
      </c>
      <c r="H236" s="1">
        <f t="shared" si="78"/>
        <v>23.2</v>
      </c>
      <c r="I236" s="4">
        <f t="shared" si="79"/>
        <v>14.686666666666666</v>
      </c>
      <c r="J236" s="4">
        <f t="shared" si="80"/>
        <v>19.634954084936208</v>
      </c>
      <c r="K236" s="38">
        <f t="shared" si="81"/>
        <v>0.7479857912137502</v>
      </c>
      <c r="L236" s="38">
        <f t="shared" si="75"/>
        <v>0.92799999999999994</v>
      </c>
      <c r="M236" s="41">
        <f t="shared" si="82"/>
        <v>8.0601917156654119E-4</v>
      </c>
      <c r="N236" s="2">
        <v>23.2</v>
      </c>
      <c r="O236" s="2">
        <v>10.039999999999999</v>
      </c>
      <c r="P236" s="2">
        <v>23.2</v>
      </c>
      <c r="Q236" s="2">
        <v>8.32</v>
      </c>
      <c r="R236" s="2">
        <v>23.2</v>
      </c>
      <c r="S236" s="2">
        <v>-0.11</v>
      </c>
      <c r="T236" s="8">
        <f t="shared" si="76"/>
        <v>23.2</v>
      </c>
      <c r="U236" s="5">
        <f t="shared" si="77"/>
        <v>6.083333333333333</v>
      </c>
      <c r="V236" s="4">
        <f t="shared" si="83"/>
        <v>19.634954084936208</v>
      </c>
      <c r="W236" s="38">
        <f t="shared" si="84"/>
        <v>0.3098216225522229</v>
      </c>
      <c r="X236" s="1">
        <f t="shared" si="85"/>
        <v>0.92799999999999994</v>
      </c>
      <c r="Y236" s="38">
        <f t="shared" si="86"/>
        <v>3.3385950706058502E-4</v>
      </c>
      <c r="Z236" s="2">
        <v>23.2</v>
      </c>
      <c r="AA236" s="2">
        <v>16.29</v>
      </c>
      <c r="AB236" s="2">
        <v>23.2</v>
      </c>
      <c r="AC236" s="2">
        <v>19.940000000000001</v>
      </c>
      <c r="AF236" s="1">
        <f t="shared" si="87"/>
        <v>23.2</v>
      </c>
      <c r="AG236" s="4">
        <f t="shared" si="88"/>
        <v>18.115000000000002</v>
      </c>
      <c r="AH236" s="4">
        <f t="shared" si="89"/>
        <v>19.634954084936208</v>
      </c>
      <c r="AI236" s="38">
        <f t="shared" si="90"/>
        <v>0.922589374115099</v>
      </c>
      <c r="AJ236" s="38">
        <f t="shared" si="91"/>
        <v>0.92799999999999994</v>
      </c>
      <c r="AK236" s="38">
        <f t="shared" si="92"/>
        <v>9.9416958417575339E-4</v>
      </c>
      <c r="AL236" s="2">
        <v>23.2</v>
      </c>
      <c r="AM236" s="2">
        <v>28.74</v>
      </c>
      <c r="AN236" s="2">
        <v>23.2</v>
      </c>
      <c r="AO236" s="2">
        <v>21.94</v>
      </c>
      <c r="AP236" s="2">
        <v>23.2</v>
      </c>
      <c r="AQ236" s="2">
        <v>26.09</v>
      </c>
      <c r="AR236" s="1">
        <f t="shared" si="93"/>
        <v>23.2</v>
      </c>
      <c r="AS236" s="4">
        <f t="shared" si="94"/>
        <v>25.59</v>
      </c>
      <c r="AT236" s="4">
        <f t="shared" si="95"/>
        <v>19.634954084936208</v>
      </c>
      <c r="AU236" s="38">
        <f t="shared" si="96"/>
        <v>1.3032879979909124</v>
      </c>
      <c r="AV236" s="38">
        <f t="shared" si="97"/>
        <v>0.92799999999999994</v>
      </c>
      <c r="AW236" s="38">
        <f t="shared" si="98"/>
        <v>1.4044051702488283E-3</v>
      </c>
    </row>
    <row r="237" spans="2:49" x14ac:dyDescent="0.25">
      <c r="B237" s="2">
        <v>23.3</v>
      </c>
      <c r="C237" s="2">
        <v>19.09</v>
      </c>
      <c r="D237" s="2">
        <v>23.3</v>
      </c>
      <c r="E237" s="2">
        <v>15.58</v>
      </c>
      <c r="F237" s="2">
        <v>23.3</v>
      </c>
      <c r="G237" s="2">
        <v>11.97</v>
      </c>
      <c r="H237" s="1">
        <f t="shared" si="78"/>
        <v>23.3</v>
      </c>
      <c r="I237" s="4">
        <f t="shared" si="79"/>
        <v>15.546666666666667</v>
      </c>
      <c r="J237" s="4">
        <f t="shared" si="80"/>
        <v>19.634954084936208</v>
      </c>
      <c r="K237" s="38">
        <f t="shared" si="81"/>
        <v>0.7917852315526398</v>
      </c>
      <c r="L237" s="38">
        <f t="shared" si="75"/>
        <v>0.93200000000000005</v>
      </c>
      <c r="M237" s="41">
        <f t="shared" si="82"/>
        <v>8.4955496947708127E-4</v>
      </c>
      <c r="N237" s="2">
        <v>23.3</v>
      </c>
      <c r="O237" s="2">
        <v>9.73</v>
      </c>
      <c r="P237" s="2">
        <v>23.3</v>
      </c>
      <c r="Q237" s="2">
        <v>8.39</v>
      </c>
      <c r="R237" s="2">
        <v>23.3</v>
      </c>
      <c r="S237" s="2">
        <v>-0.66</v>
      </c>
      <c r="T237" s="8">
        <f t="shared" si="76"/>
        <v>23.3</v>
      </c>
      <c r="U237" s="5">
        <f t="shared" si="77"/>
        <v>5.82</v>
      </c>
      <c r="V237" s="4">
        <f t="shared" si="83"/>
        <v>19.634954084936208</v>
      </c>
      <c r="W237" s="38">
        <f t="shared" si="84"/>
        <v>0.29641016601434589</v>
      </c>
      <c r="X237" s="1">
        <f t="shared" si="85"/>
        <v>0.93200000000000005</v>
      </c>
      <c r="Y237" s="38">
        <f t="shared" si="86"/>
        <v>3.1803665881367582E-4</v>
      </c>
      <c r="Z237" s="2">
        <v>23.3</v>
      </c>
      <c r="AA237" s="2">
        <v>14.25</v>
      </c>
      <c r="AB237" s="2">
        <v>23.3</v>
      </c>
      <c r="AC237" s="2">
        <v>21.62</v>
      </c>
      <c r="AF237" s="1">
        <f t="shared" si="87"/>
        <v>23.3</v>
      </c>
      <c r="AG237" s="4">
        <f t="shared" si="88"/>
        <v>17.935000000000002</v>
      </c>
      <c r="AH237" s="4">
        <f t="shared" si="89"/>
        <v>19.634954084936208</v>
      </c>
      <c r="AI237" s="38">
        <f t="shared" si="90"/>
        <v>0.91342204939300586</v>
      </c>
      <c r="AJ237" s="38">
        <f t="shared" si="91"/>
        <v>0.93200000000000005</v>
      </c>
      <c r="AK237" s="38">
        <f t="shared" si="92"/>
        <v>9.8006657660193756E-4</v>
      </c>
      <c r="AL237" s="2">
        <v>23.3</v>
      </c>
      <c r="AM237" s="2">
        <v>29.35</v>
      </c>
      <c r="AN237" s="2">
        <v>23.3</v>
      </c>
      <c r="AO237" s="2">
        <v>22.95</v>
      </c>
      <c r="AP237" s="2">
        <v>23.3</v>
      </c>
      <c r="AQ237" s="2">
        <v>24.65</v>
      </c>
      <c r="AR237" s="1">
        <f t="shared" si="93"/>
        <v>23.3</v>
      </c>
      <c r="AS237" s="4">
        <f t="shared" si="94"/>
        <v>25.649999999999995</v>
      </c>
      <c r="AT237" s="4">
        <f t="shared" si="95"/>
        <v>19.634954084936208</v>
      </c>
      <c r="AU237" s="38">
        <f t="shared" si="96"/>
        <v>1.3063437728982767</v>
      </c>
      <c r="AV237" s="38">
        <f t="shared" si="97"/>
        <v>0.93200000000000005</v>
      </c>
      <c r="AW237" s="38">
        <f t="shared" si="98"/>
        <v>1.4016564086891381E-3</v>
      </c>
    </row>
    <row r="238" spans="2:49" x14ac:dyDescent="0.25">
      <c r="B238" s="2">
        <v>23.4</v>
      </c>
      <c r="C238" s="2">
        <v>17</v>
      </c>
      <c r="D238" s="2">
        <v>23.4</v>
      </c>
      <c r="E238" s="2">
        <v>14.6</v>
      </c>
      <c r="F238" s="2">
        <v>23.4</v>
      </c>
      <c r="G238" s="2">
        <v>12.09</v>
      </c>
      <c r="H238" s="1">
        <f t="shared" si="78"/>
        <v>23.399999999999995</v>
      </c>
      <c r="I238" s="4">
        <f t="shared" si="79"/>
        <v>14.563333333333333</v>
      </c>
      <c r="J238" s="4">
        <f t="shared" si="80"/>
        <v>19.634954084936208</v>
      </c>
      <c r="K238" s="38">
        <f t="shared" si="81"/>
        <v>0.74170447612639001</v>
      </c>
      <c r="L238" s="38">
        <f t="shared" si="75"/>
        <v>0.93599999999999983</v>
      </c>
      <c r="M238" s="41">
        <f t="shared" si="82"/>
        <v>7.9241931210084413E-4</v>
      </c>
      <c r="N238" s="2">
        <v>23.4</v>
      </c>
      <c r="O238" s="2">
        <v>11.7</v>
      </c>
      <c r="P238" s="2">
        <v>23.4</v>
      </c>
      <c r="Q238" s="2">
        <v>7.62</v>
      </c>
      <c r="R238" s="2">
        <v>23.4</v>
      </c>
      <c r="S238" s="2">
        <v>-0.81</v>
      </c>
      <c r="T238" s="8">
        <f t="shared" si="76"/>
        <v>23.399999999999995</v>
      </c>
      <c r="U238" s="5">
        <f t="shared" si="77"/>
        <v>6.1700000000000008</v>
      </c>
      <c r="V238" s="4">
        <f t="shared" si="83"/>
        <v>19.634954084936208</v>
      </c>
      <c r="W238" s="38">
        <f t="shared" si="84"/>
        <v>0.31423551964063817</v>
      </c>
      <c r="X238" s="1">
        <f t="shared" si="85"/>
        <v>0.93599999999999983</v>
      </c>
      <c r="Y238" s="38">
        <f t="shared" si="86"/>
        <v>3.3572170901777589E-4</v>
      </c>
      <c r="Z238" s="2">
        <v>23.4</v>
      </c>
      <c r="AA238" s="2">
        <v>12.21</v>
      </c>
      <c r="AB238" s="2">
        <v>23.4</v>
      </c>
      <c r="AC238" s="2">
        <v>20.92</v>
      </c>
      <c r="AF238" s="1">
        <f t="shared" si="87"/>
        <v>23.4</v>
      </c>
      <c r="AG238" s="4">
        <f t="shared" si="88"/>
        <v>16.565000000000001</v>
      </c>
      <c r="AH238" s="4">
        <f t="shared" si="89"/>
        <v>19.634954084936208</v>
      </c>
      <c r="AI238" s="38">
        <f t="shared" si="90"/>
        <v>0.84364852234151888</v>
      </c>
      <c r="AJ238" s="38">
        <f t="shared" si="91"/>
        <v>0.93599999999999994</v>
      </c>
      <c r="AK238" s="38">
        <f t="shared" si="92"/>
        <v>9.0133389139051168E-4</v>
      </c>
      <c r="AL238" s="2">
        <v>23.4</v>
      </c>
      <c r="AM238" s="2">
        <v>29.47</v>
      </c>
      <c r="AN238" s="2">
        <v>23.4</v>
      </c>
      <c r="AO238" s="2">
        <v>22.01</v>
      </c>
      <c r="AP238" s="2">
        <v>23.4</v>
      </c>
      <c r="AQ238" s="2">
        <v>23.48</v>
      </c>
      <c r="AR238" s="1">
        <f t="shared" si="93"/>
        <v>23.399999999999995</v>
      </c>
      <c r="AS238" s="4">
        <f t="shared" si="94"/>
        <v>24.986666666666668</v>
      </c>
      <c r="AT238" s="4">
        <f t="shared" si="95"/>
        <v>19.634954084936208</v>
      </c>
      <c r="AU238" s="38">
        <f t="shared" si="96"/>
        <v>1.2725604836446374</v>
      </c>
      <c r="AV238" s="38">
        <f t="shared" si="97"/>
        <v>0.93599999999999983</v>
      </c>
      <c r="AW238" s="38">
        <f t="shared" si="98"/>
        <v>1.3595731662870061E-3</v>
      </c>
    </row>
    <row r="239" spans="2:49" x14ac:dyDescent="0.25">
      <c r="B239" s="2">
        <v>23.5</v>
      </c>
      <c r="C239" s="2">
        <v>16.079999999999998</v>
      </c>
      <c r="D239" s="2">
        <v>23.5</v>
      </c>
      <c r="E239" s="2">
        <v>13.51</v>
      </c>
      <c r="F239" s="2">
        <v>23.5</v>
      </c>
      <c r="G239" s="2">
        <v>12.62</v>
      </c>
      <c r="H239" s="1">
        <f t="shared" si="78"/>
        <v>23.5</v>
      </c>
      <c r="I239" s="4">
        <f t="shared" si="79"/>
        <v>14.069999999999999</v>
      </c>
      <c r="J239" s="4">
        <f t="shared" si="80"/>
        <v>19.634954084936208</v>
      </c>
      <c r="K239" s="38">
        <f t="shared" si="81"/>
        <v>0.7165792157769495</v>
      </c>
      <c r="L239" s="38">
        <f t="shared" si="75"/>
        <v>0.94</v>
      </c>
      <c r="M239" s="41">
        <f t="shared" si="82"/>
        <v>7.6231831465632931E-4</v>
      </c>
      <c r="N239" s="2">
        <v>23.5</v>
      </c>
      <c r="O239" s="2">
        <v>10.51</v>
      </c>
      <c r="P239" s="2">
        <v>23.5</v>
      </c>
      <c r="Q239" s="2">
        <v>7.78</v>
      </c>
      <c r="R239" s="2">
        <v>23.5</v>
      </c>
      <c r="S239" s="2">
        <v>-1.36</v>
      </c>
      <c r="T239" s="8">
        <f t="shared" si="76"/>
        <v>23.5</v>
      </c>
      <c r="U239" s="5">
        <f t="shared" si="77"/>
        <v>5.6433333333333335</v>
      </c>
      <c r="V239" s="4">
        <f t="shared" si="83"/>
        <v>19.634954084936208</v>
      </c>
      <c r="W239" s="38">
        <f t="shared" si="84"/>
        <v>0.28741260656488404</v>
      </c>
      <c r="X239" s="1">
        <f t="shared" si="85"/>
        <v>0.94</v>
      </c>
      <c r="Y239" s="38">
        <f t="shared" si="86"/>
        <v>3.0575809209030223E-4</v>
      </c>
      <c r="Z239" s="2">
        <v>23.5</v>
      </c>
      <c r="AA239" s="2">
        <v>9.57</v>
      </c>
      <c r="AB239" s="2">
        <v>23.5</v>
      </c>
      <c r="AC239" s="2">
        <v>19.059999999999999</v>
      </c>
      <c r="AF239" s="1">
        <f t="shared" si="87"/>
        <v>23.5</v>
      </c>
      <c r="AG239" s="4">
        <f t="shared" si="88"/>
        <v>14.315</v>
      </c>
      <c r="AH239" s="4">
        <f t="shared" si="89"/>
        <v>19.634954084936208</v>
      </c>
      <c r="AI239" s="38">
        <f t="shared" si="90"/>
        <v>0.72905696331535408</v>
      </c>
      <c r="AJ239" s="38">
        <f t="shared" si="91"/>
        <v>0.94</v>
      </c>
      <c r="AK239" s="38">
        <f t="shared" si="92"/>
        <v>7.7559251416527033E-4</v>
      </c>
      <c r="AL239" s="2">
        <v>23.5</v>
      </c>
      <c r="AM239" s="2">
        <v>29.14</v>
      </c>
      <c r="AN239" s="2">
        <v>23.5</v>
      </c>
      <c r="AO239" s="2">
        <v>20.49</v>
      </c>
      <c r="AP239" s="2">
        <v>23.5</v>
      </c>
      <c r="AQ239" s="2">
        <v>22.11</v>
      </c>
      <c r="AR239" s="1">
        <f t="shared" si="93"/>
        <v>23.5</v>
      </c>
      <c r="AS239" s="4">
        <f t="shared" si="94"/>
        <v>23.91333333333333</v>
      </c>
      <c r="AT239" s="4">
        <f t="shared" si="95"/>
        <v>19.634954084936208</v>
      </c>
      <c r="AU239" s="38">
        <f t="shared" si="96"/>
        <v>1.2178960658573408</v>
      </c>
      <c r="AV239" s="38">
        <f t="shared" si="97"/>
        <v>0.94</v>
      </c>
      <c r="AW239" s="38">
        <f t="shared" si="98"/>
        <v>1.2956341126141924E-3</v>
      </c>
    </row>
    <row r="240" spans="2:49" x14ac:dyDescent="0.25">
      <c r="B240" s="2">
        <v>23.6</v>
      </c>
      <c r="C240" s="2">
        <v>13.55</v>
      </c>
      <c r="D240" s="2">
        <v>23.6</v>
      </c>
      <c r="E240" s="2">
        <v>14.62</v>
      </c>
      <c r="F240" s="2">
        <v>23.6</v>
      </c>
      <c r="G240" s="2">
        <v>9.89</v>
      </c>
      <c r="H240" s="1">
        <f t="shared" si="78"/>
        <v>23.600000000000005</v>
      </c>
      <c r="I240" s="4">
        <f t="shared" si="79"/>
        <v>12.686666666666667</v>
      </c>
      <c r="J240" s="4">
        <f t="shared" si="80"/>
        <v>19.634954084936208</v>
      </c>
      <c r="K240" s="38">
        <f t="shared" si="81"/>
        <v>0.64612662763493722</v>
      </c>
      <c r="L240" s="38">
        <f t="shared" si="75"/>
        <v>0.94400000000000017</v>
      </c>
      <c r="M240" s="41">
        <f t="shared" si="82"/>
        <v>6.8445617334209432E-4</v>
      </c>
      <c r="N240" s="2">
        <v>23.6</v>
      </c>
      <c r="O240" s="2">
        <v>10.93</v>
      </c>
      <c r="P240" s="2">
        <v>23.6</v>
      </c>
      <c r="Q240" s="2">
        <v>8.2899999999999991</v>
      </c>
      <c r="R240" s="2">
        <v>23.6</v>
      </c>
      <c r="S240" s="2">
        <v>-1.04</v>
      </c>
      <c r="T240" s="8">
        <f t="shared" si="76"/>
        <v>23.600000000000005</v>
      </c>
      <c r="U240" s="5">
        <f t="shared" si="77"/>
        <v>6.06</v>
      </c>
      <c r="V240" s="4">
        <f t="shared" si="83"/>
        <v>19.634954084936208</v>
      </c>
      <c r="W240" s="38">
        <f t="shared" si="84"/>
        <v>0.30863326564380339</v>
      </c>
      <c r="X240" s="1">
        <f t="shared" si="85"/>
        <v>0.94400000000000017</v>
      </c>
      <c r="Y240" s="38">
        <f t="shared" si="86"/>
        <v>3.2694201869046962E-4</v>
      </c>
      <c r="Z240" s="2">
        <v>23.6</v>
      </c>
      <c r="AA240" s="2">
        <v>8.08</v>
      </c>
      <c r="AB240" s="2">
        <v>23.6</v>
      </c>
      <c r="AC240" s="2">
        <v>17.510000000000002</v>
      </c>
      <c r="AF240" s="1">
        <f t="shared" si="87"/>
        <v>23.6</v>
      </c>
      <c r="AG240" s="4">
        <f t="shared" si="88"/>
        <v>12.795000000000002</v>
      </c>
      <c r="AH240" s="4">
        <f t="shared" si="89"/>
        <v>19.634954084936208</v>
      </c>
      <c r="AI240" s="38">
        <f t="shared" si="90"/>
        <v>0.65164399899545633</v>
      </c>
      <c r="AJ240" s="38">
        <f t="shared" si="91"/>
        <v>0.94400000000000006</v>
      </c>
      <c r="AK240" s="38">
        <f t="shared" si="92"/>
        <v>6.9030084639349189E-4</v>
      </c>
      <c r="AL240" s="2">
        <v>23.6</v>
      </c>
      <c r="AM240" s="2">
        <v>31.81</v>
      </c>
      <c r="AN240" s="2">
        <v>23.6</v>
      </c>
      <c r="AO240" s="2">
        <v>20.47</v>
      </c>
      <c r="AP240" s="2">
        <v>23.6</v>
      </c>
      <c r="AQ240" s="2">
        <v>23.68</v>
      </c>
      <c r="AR240" s="1">
        <f t="shared" si="93"/>
        <v>23.600000000000005</v>
      </c>
      <c r="AS240" s="4">
        <f t="shared" si="94"/>
        <v>25.320000000000004</v>
      </c>
      <c r="AT240" s="4">
        <f t="shared" si="95"/>
        <v>19.634954084936208</v>
      </c>
      <c r="AU240" s="38">
        <f t="shared" si="96"/>
        <v>1.2895370109077731</v>
      </c>
      <c r="AV240" s="38">
        <f t="shared" si="97"/>
        <v>0.94400000000000017</v>
      </c>
      <c r="AW240" s="38">
        <f t="shared" si="98"/>
        <v>1.3660349691819627E-3</v>
      </c>
    </row>
    <row r="241" spans="2:49" x14ac:dyDescent="0.25">
      <c r="B241" s="2">
        <v>23.7</v>
      </c>
      <c r="C241" s="2">
        <v>13.37</v>
      </c>
      <c r="D241" s="2">
        <v>23.7</v>
      </c>
      <c r="E241" s="2">
        <v>15.35</v>
      </c>
      <c r="F241" s="2">
        <v>23.7</v>
      </c>
      <c r="G241" s="2">
        <v>10.54</v>
      </c>
      <c r="H241" s="1">
        <f t="shared" si="78"/>
        <v>23.7</v>
      </c>
      <c r="I241" s="4">
        <f t="shared" si="79"/>
        <v>13.086666666666666</v>
      </c>
      <c r="J241" s="4">
        <f t="shared" si="80"/>
        <v>19.634954084936208</v>
      </c>
      <c r="K241" s="38">
        <f t="shared" si="81"/>
        <v>0.66649846035069982</v>
      </c>
      <c r="L241" s="38">
        <f t="shared" si="75"/>
        <v>0.94799999999999995</v>
      </c>
      <c r="M241" s="41">
        <f t="shared" si="82"/>
        <v>7.0305744762732051E-4</v>
      </c>
      <c r="N241" s="2">
        <v>23.7</v>
      </c>
      <c r="O241" s="2">
        <v>9.7899999999999991</v>
      </c>
      <c r="P241" s="2">
        <v>23.7</v>
      </c>
      <c r="Q241" s="2">
        <v>9.06</v>
      </c>
      <c r="R241" s="2">
        <v>23.7</v>
      </c>
      <c r="S241" s="2">
        <v>0.65</v>
      </c>
      <c r="T241" s="8">
        <f t="shared" si="76"/>
        <v>23.7</v>
      </c>
      <c r="U241" s="5">
        <f t="shared" si="77"/>
        <v>6.5</v>
      </c>
      <c r="V241" s="4">
        <f t="shared" si="83"/>
        <v>19.634954084936208</v>
      </c>
      <c r="W241" s="38">
        <f t="shared" si="84"/>
        <v>0.3310422816311423</v>
      </c>
      <c r="X241" s="1">
        <f t="shared" si="85"/>
        <v>0.94799999999999995</v>
      </c>
      <c r="Y241" s="38">
        <f t="shared" si="86"/>
        <v>3.4920071902019232E-4</v>
      </c>
      <c r="Z241" s="2">
        <v>23.7</v>
      </c>
      <c r="AA241" s="2">
        <v>5.55</v>
      </c>
      <c r="AB241" s="2">
        <v>23.7</v>
      </c>
      <c r="AC241" s="2">
        <v>18.670000000000002</v>
      </c>
      <c r="AF241" s="1">
        <f t="shared" si="87"/>
        <v>23.7</v>
      </c>
      <c r="AG241" s="4">
        <f t="shared" si="88"/>
        <v>12.110000000000001</v>
      </c>
      <c r="AH241" s="4">
        <f t="shared" si="89"/>
        <v>19.634954084936208</v>
      </c>
      <c r="AI241" s="38">
        <f t="shared" si="90"/>
        <v>0.61675723546971284</v>
      </c>
      <c r="AJ241" s="38">
        <f t="shared" si="91"/>
        <v>0.94799999999999995</v>
      </c>
      <c r="AK241" s="38">
        <f t="shared" si="92"/>
        <v>6.505878011283891E-4</v>
      </c>
      <c r="AL241" s="2">
        <v>23.7</v>
      </c>
      <c r="AM241" s="2">
        <v>31.54</v>
      </c>
      <c r="AN241" s="2">
        <v>23.7</v>
      </c>
      <c r="AO241" s="2">
        <v>19.98</v>
      </c>
      <c r="AP241" s="2">
        <v>23.7</v>
      </c>
      <c r="AQ241" s="2">
        <v>25.3</v>
      </c>
      <c r="AR241" s="1">
        <f t="shared" si="93"/>
        <v>23.7</v>
      </c>
      <c r="AS241" s="4">
        <f t="shared" si="94"/>
        <v>25.606666666666666</v>
      </c>
      <c r="AT241" s="4">
        <f t="shared" si="95"/>
        <v>19.634954084936208</v>
      </c>
      <c r="AU241" s="38">
        <f t="shared" si="96"/>
        <v>1.3041368243540692</v>
      </c>
      <c r="AV241" s="38">
        <f t="shared" si="97"/>
        <v>0.94799999999999995</v>
      </c>
      <c r="AW241" s="38">
        <f t="shared" si="98"/>
        <v>1.3756717556477525E-3</v>
      </c>
    </row>
    <row r="242" spans="2:49" x14ac:dyDescent="0.25">
      <c r="B242" s="2">
        <v>23.8</v>
      </c>
      <c r="C242" s="2">
        <v>12.97</v>
      </c>
      <c r="D242" s="2">
        <v>23.8</v>
      </c>
      <c r="E242" s="2">
        <v>15.48</v>
      </c>
      <c r="F242" s="2">
        <v>23.8</v>
      </c>
      <c r="G242" s="2">
        <v>11.65</v>
      </c>
      <c r="H242" s="1">
        <f t="shared" si="78"/>
        <v>23.8</v>
      </c>
      <c r="I242" s="4">
        <f t="shared" si="79"/>
        <v>13.366666666666667</v>
      </c>
      <c r="J242" s="4">
        <f t="shared" si="80"/>
        <v>19.634954084936208</v>
      </c>
      <c r="K242" s="38">
        <f t="shared" si="81"/>
        <v>0.68075874325173369</v>
      </c>
      <c r="L242" s="38">
        <f t="shared" si="75"/>
        <v>0.95200000000000007</v>
      </c>
      <c r="M242" s="41">
        <f t="shared" si="82"/>
        <v>7.1508271349972016E-4</v>
      </c>
      <c r="N242" s="2">
        <v>23.8</v>
      </c>
      <c r="O242" s="2">
        <v>9.69</v>
      </c>
      <c r="P242" s="2">
        <v>23.8</v>
      </c>
      <c r="Q242" s="2">
        <v>9.14</v>
      </c>
      <c r="R242" s="2">
        <v>23.8</v>
      </c>
      <c r="S242" s="2">
        <v>-0.18</v>
      </c>
      <c r="T242" s="8">
        <f t="shared" si="76"/>
        <v>23.8</v>
      </c>
      <c r="U242" s="5">
        <f t="shared" si="77"/>
        <v>6.2166666666666659</v>
      </c>
      <c r="V242" s="4">
        <f t="shared" si="83"/>
        <v>19.634954084936208</v>
      </c>
      <c r="W242" s="38">
        <f t="shared" si="84"/>
        <v>0.31661223345747708</v>
      </c>
      <c r="X242" s="1">
        <f t="shared" si="85"/>
        <v>0.95200000000000007</v>
      </c>
      <c r="Y242" s="38">
        <f t="shared" si="86"/>
        <v>3.3257587548054309E-4</v>
      </c>
      <c r="Z242" s="2">
        <v>23.8</v>
      </c>
      <c r="AA242" s="2">
        <v>3.66</v>
      </c>
      <c r="AB242" s="2">
        <v>23.8</v>
      </c>
      <c r="AC242" s="2">
        <v>19.14</v>
      </c>
      <c r="AF242" s="1">
        <f t="shared" si="87"/>
        <v>23.8</v>
      </c>
      <c r="AG242" s="4">
        <f t="shared" si="88"/>
        <v>11.4</v>
      </c>
      <c r="AH242" s="4">
        <f t="shared" si="89"/>
        <v>19.634954084936208</v>
      </c>
      <c r="AI242" s="38">
        <f t="shared" si="90"/>
        <v>0.58059723239923422</v>
      </c>
      <c r="AJ242" s="38">
        <f t="shared" si="91"/>
        <v>0.95200000000000007</v>
      </c>
      <c r="AK242" s="38">
        <f t="shared" si="92"/>
        <v>6.0987104243617036E-4</v>
      </c>
      <c r="AL242" s="2">
        <v>23.8</v>
      </c>
      <c r="AM242" s="2">
        <v>30.96</v>
      </c>
      <c r="AN242" s="2">
        <v>23.8</v>
      </c>
      <c r="AO242" s="2">
        <v>19.63</v>
      </c>
      <c r="AP242" s="2">
        <v>23.8</v>
      </c>
      <c r="AQ242" s="2">
        <v>26.36</v>
      </c>
      <c r="AR242" s="1">
        <f t="shared" si="93"/>
        <v>23.8</v>
      </c>
      <c r="AS242" s="4">
        <f t="shared" si="94"/>
        <v>25.650000000000002</v>
      </c>
      <c r="AT242" s="4">
        <f t="shared" si="95"/>
        <v>19.634954084936208</v>
      </c>
      <c r="AU242" s="38">
        <f t="shared" si="96"/>
        <v>1.306343772898277</v>
      </c>
      <c r="AV242" s="38">
        <f t="shared" si="97"/>
        <v>0.95200000000000007</v>
      </c>
      <c r="AW242" s="38">
        <f t="shared" si="98"/>
        <v>1.3722098454813834E-3</v>
      </c>
    </row>
    <row r="243" spans="2:49" x14ac:dyDescent="0.25">
      <c r="B243" s="2">
        <v>23.9</v>
      </c>
      <c r="C243" s="2">
        <v>15.25</v>
      </c>
      <c r="D243" s="2">
        <v>23.9</v>
      </c>
      <c r="E243" s="2">
        <v>15.51</v>
      </c>
      <c r="F243" s="2">
        <v>23.9</v>
      </c>
      <c r="G243" s="2">
        <v>12.85</v>
      </c>
      <c r="H243" s="1">
        <f t="shared" si="78"/>
        <v>23.899999999999995</v>
      </c>
      <c r="I243" s="4">
        <f t="shared" si="79"/>
        <v>14.536666666666667</v>
      </c>
      <c r="J243" s="4">
        <f t="shared" si="80"/>
        <v>19.634954084936208</v>
      </c>
      <c r="K243" s="38">
        <f t="shared" si="81"/>
        <v>0.74034635394533932</v>
      </c>
      <c r="L243" s="38">
        <f t="shared" si="75"/>
        <v>0.95599999999999985</v>
      </c>
      <c r="M243" s="41">
        <f t="shared" si="82"/>
        <v>7.7442087232776086E-4</v>
      </c>
      <c r="N243" s="2">
        <v>23.9</v>
      </c>
      <c r="O243" s="2">
        <v>11.32</v>
      </c>
      <c r="P243" s="2">
        <v>23.9</v>
      </c>
      <c r="Q243" s="2">
        <v>9.23</v>
      </c>
      <c r="R243" s="2">
        <v>23.9</v>
      </c>
      <c r="S243" s="2">
        <v>-0.85</v>
      </c>
      <c r="T243" s="8">
        <f t="shared" si="76"/>
        <v>23.899999999999995</v>
      </c>
      <c r="U243" s="5">
        <f t="shared" si="77"/>
        <v>6.5666666666666664</v>
      </c>
      <c r="V243" s="4">
        <f t="shared" si="83"/>
        <v>19.634954084936208</v>
      </c>
      <c r="W243" s="38">
        <f t="shared" si="84"/>
        <v>0.33443758708376936</v>
      </c>
      <c r="X243" s="1">
        <f t="shared" si="85"/>
        <v>0.95599999999999985</v>
      </c>
      <c r="Y243" s="38">
        <f t="shared" si="86"/>
        <v>3.4983011201231113E-4</v>
      </c>
      <c r="Z243" s="2">
        <v>23.9</v>
      </c>
      <c r="AA243" s="2">
        <v>2.25</v>
      </c>
      <c r="AB243" s="2">
        <v>23.9</v>
      </c>
      <c r="AC243" s="2">
        <v>19.48</v>
      </c>
      <c r="AF243" s="1">
        <f t="shared" si="87"/>
        <v>23.9</v>
      </c>
      <c r="AG243" s="4">
        <f t="shared" si="88"/>
        <v>10.865</v>
      </c>
      <c r="AH243" s="4">
        <f t="shared" si="89"/>
        <v>19.634954084936208</v>
      </c>
      <c r="AI243" s="38">
        <f t="shared" si="90"/>
        <v>0.55334990614190172</v>
      </c>
      <c r="AJ243" s="38">
        <f t="shared" si="91"/>
        <v>0.95599999999999996</v>
      </c>
      <c r="AK243" s="38">
        <f t="shared" si="92"/>
        <v>5.7881789345387211E-4</v>
      </c>
      <c r="AL243" s="2">
        <v>23.9</v>
      </c>
      <c r="AM243" s="2">
        <v>30.97</v>
      </c>
      <c r="AN243" s="2">
        <v>23.9</v>
      </c>
      <c r="AO243" s="2">
        <v>19.649999999999999</v>
      </c>
      <c r="AP243" s="2">
        <v>23.9</v>
      </c>
      <c r="AQ243" s="2">
        <v>25.19</v>
      </c>
      <c r="AR243" s="1">
        <f t="shared" si="93"/>
        <v>23.899999999999995</v>
      </c>
      <c r="AS243" s="4">
        <f t="shared" si="94"/>
        <v>25.27</v>
      </c>
      <c r="AT243" s="4">
        <f t="shared" si="95"/>
        <v>19.634954084936208</v>
      </c>
      <c r="AU243" s="38">
        <f t="shared" si="96"/>
        <v>1.2869905318183024</v>
      </c>
      <c r="AV243" s="38">
        <f t="shared" si="97"/>
        <v>0.95599999999999985</v>
      </c>
      <c r="AW243" s="38">
        <f t="shared" si="98"/>
        <v>1.3462244056676805E-3</v>
      </c>
    </row>
    <row r="244" spans="2:49" x14ac:dyDescent="0.25">
      <c r="B244" s="2">
        <v>24</v>
      </c>
      <c r="C244" s="2">
        <v>15.1</v>
      </c>
      <c r="D244" s="2">
        <v>24</v>
      </c>
      <c r="E244" s="2">
        <v>17.37</v>
      </c>
      <c r="F244" s="2">
        <v>24</v>
      </c>
      <c r="G244" s="2">
        <v>11.26</v>
      </c>
      <c r="H244" s="1">
        <f t="shared" si="78"/>
        <v>24</v>
      </c>
      <c r="I244" s="4">
        <f t="shared" si="79"/>
        <v>14.576666666666666</v>
      </c>
      <c r="J244" s="4">
        <f t="shared" si="80"/>
        <v>19.634954084936208</v>
      </c>
      <c r="K244" s="38">
        <f t="shared" si="81"/>
        <v>0.74238353721691552</v>
      </c>
      <c r="L244" s="38">
        <f t="shared" si="75"/>
        <v>0.96</v>
      </c>
      <c r="M244" s="41">
        <f t="shared" si="82"/>
        <v>7.7331618460095379E-4</v>
      </c>
      <c r="N244" s="2">
        <v>24</v>
      </c>
      <c r="O244" s="2">
        <v>11.32</v>
      </c>
      <c r="P244" s="2">
        <v>24</v>
      </c>
      <c r="Q244" s="2">
        <v>7.6</v>
      </c>
      <c r="R244" s="2">
        <v>24</v>
      </c>
      <c r="S244" s="2">
        <v>-1.62</v>
      </c>
      <c r="T244" s="8">
        <f t="shared" si="76"/>
        <v>24</v>
      </c>
      <c r="U244" s="5">
        <f t="shared" si="77"/>
        <v>5.7666666666666666</v>
      </c>
      <c r="V244" s="4">
        <f t="shared" si="83"/>
        <v>19.634954084936208</v>
      </c>
      <c r="W244" s="38">
        <f t="shared" si="84"/>
        <v>0.29369392165224417</v>
      </c>
      <c r="X244" s="1">
        <f t="shared" si="85"/>
        <v>0.96</v>
      </c>
      <c r="Y244" s="38">
        <f t="shared" si="86"/>
        <v>3.0593116838775438E-4</v>
      </c>
      <c r="Z244" s="2">
        <v>24</v>
      </c>
      <c r="AA244" s="2">
        <v>1.07</v>
      </c>
      <c r="AB244" s="2">
        <v>24</v>
      </c>
      <c r="AC244" s="2">
        <v>20.54</v>
      </c>
      <c r="AF244" s="1">
        <f t="shared" si="87"/>
        <v>24</v>
      </c>
      <c r="AG244" s="4">
        <f t="shared" si="88"/>
        <v>10.805</v>
      </c>
      <c r="AH244" s="4">
        <f t="shared" si="89"/>
        <v>19.634954084936208</v>
      </c>
      <c r="AI244" s="38">
        <f t="shared" si="90"/>
        <v>0.5502941312345373</v>
      </c>
      <c r="AJ244" s="38">
        <f t="shared" si="91"/>
        <v>0.96</v>
      </c>
      <c r="AK244" s="38">
        <f t="shared" si="92"/>
        <v>5.7322305336930971E-4</v>
      </c>
      <c r="AL244" s="2">
        <v>24</v>
      </c>
      <c r="AM244" s="2">
        <v>30.15</v>
      </c>
      <c r="AN244" s="2">
        <v>24</v>
      </c>
      <c r="AO244" s="2">
        <v>19.13</v>
      </c>
      <c r="AP244" s="2">
        <v>24</v>
      </c>
      <c r="AQ244" s="2">
        <v>27.45</v>
      </c>
      <c r="AR244" s="1">
        <f t="shared" si="93"/>
        <v>24</v>
      </c>
      <c r="AS244" s="4">
        <f t="shared" si="94"/>
        <v>25.576666666666668</v>
      </c>
      <c r="AT244" s="4">
        <f t="shared" si="95"/>
        <v>19.634954084936208</v>
      </c>
      <c r="AU244" s="38">
        <f t="shared" si="96"/>
        <v>1.3026089369003873</v>
      </c>
      <c r="AV244" s="38">
        <f t="shared" si="97"/>
        <v>0.96</v>
      </c>
      <c r="AW244" s="38">
        <f t="shared" si="98"/>
        <v>1.3568843092712369E-3</v>
      </c>
    </row>
    <row r="245" spans="2:49" x14ac:dyDescent="0.25">
      <c r="B245" s="2">
        <v>24.1</v>
      </c>
      <c r="C245" s="2">
        <v>14.72</v>
      </c>
      <c r="D245" s="2">
        <v>24.1</v>
      </c>
      <c r="E245" s="2">
        <v>15.8</v>
      </c>
      <c r="F245" s="2">
        <v>24.1</v>
      </c>
      <c r="G245" s="2">
        <v>10.75</v>
      </c>
      <c r="H245" s="1">
        <f t="shared" si="78"/>
        <v>24.100000000000005</v>
      </c>
      <c r="I245" s="4">
        <f t="shared" si="79"/>
        <v>13.756666666666668</v>
      </c>
      <c r="J245" s="4">
        <f t="shared" si="80"/>
        <v>19.634954084936208</v>
      </c>
      <c r="K245" s="38">
        <f t="shared" si="81"/>
        <v>0.70062128014960223</v>
      </c>
      <c r="L245" s="38">
        <f t="shared" si="75"/>
        <v>0.96400000000000019</v>
      </c>
      <c r="M245" s="41">
        <f t="shared" si="82"/>
        <v>7.2678556032116401E-4</v>
      </c>
      <c r="N245" s="2">
        <v>24.1</v>
      </c>
      <c r="O245" s="2">
        <v>11.42</v>
      </c>
      <c r="P245" s="2">
        <v>24.1</v>
      </c>
      <c r="Q245" s="2">
        <v>6.66</v>
      </c>
      <c r="R245" s="2">
        <v>24.1</v>
      </c>
      <c r="S245" s="2">
        <v>-1.58</v>
      </c>
      <c r="T245" s="8">
        <f t="shared" si="76"/>
        <v>24.100000000000005</v>
      </c>
      <c r="U245" s="5">
        <f t="shared" si="77"/>
        <v>5.5</v>
      </c>
      <c r="V245" s="4">
        <f t="shared" si="83"/>
        <v>19.634954084936208</v>
      </c>
      <c r="W245" s="38">
        <f t="shared" si="84"/>
        <v>0.28011269984173581</v>
      </c>
      <c r="X245" s="1">
        <f t="shared" si="85"/>
        <v>0.96400000000000019</v>
      </c>
      <c r="Y245" s="38">
        <f t="shared" si="86"/>
        <v>2.9057334008478816E-4</v>
      </c>
      <c r="Z245" s="2">
        <v>24.1</v>
      </c>
      <c r="AA245" s="2">
        <v>1.05</v>
      </c>
      <c r="AB245" s="2">
        <v>24.1</v>
      </c>
      <c r="AC245" s="2">
        <v>18.489999999999998</v>
      </c>
      <c r="AF245" s="1">
        <f t="shared" si="87"/>
        <v>24.1</v>
      </c>
      <c r="AG245" s="4">
        <f t="shared" si="88"/>
        <v>9.77</v>
      </c>
      <c r="AH245" s="4">
        <f t="shared" si="89"/>
        <v>19.634954084936208</v>
      </c>
      <c r="AI245" s="38">
        <f t="shared" si="90"/>
        <v>0.49758201408250158</v>
      </c>
      <c r="AJ245" s="38">
        <f t="shared" si="91"/>
        <v>0.96400000000000008</v>
      </c>
      <c r="AK245" s="38">
        <f t="shared" si="92"/>
        <v>5.1616391502334186E-4</v>
      </c>
      <c r="AL245" s="2">
        <v>24.1</v>
      </c>
      <c r="AM245" s="2">
        <v>28.96</v>
      </c>
      <c r="AN245" s="2">
        <v>24.1</v>
      </c>
      <c r="AO245" s="2">
        <v>20.39</v>
      </c>
      <c r="AP245" s="2">
        <v>24.1</v>
      </c>
      <c r="AQ245" s="2">
        <v>26.46</v>
      </c>
      <c r="AR245" s="1">
        <f t="shared" si="93"/>
        <v>24.100000000000005</v>
      </c>
      <c r="AS245" s="4">
        <f t="shared" si="94"/>
        <v>25.27</v>
      </c>
      <c r="AT245" s="4">
        <f t="shared" si="95"/>
        <v>19.634954084936208</v>
      </c>
      <c r="AU245" s="38">
        <f t="shared" si="96"/>
        <v>1.2869905318183024</v>
      </c>
      <c r="AV245" s="38">
        <f t="shared" si="97"/>
        <v>0.96400000000000019</v>
      </c>
      <c r="AW245" s="38">
        <f t="shared" si="98"/>
        <v>1.3350524188986536E-3</v>
      </c>
    </row>
    <row r="246" spans="2:49" x14ac:dyDescent="0.25">
      <c r="B246" s="2">
        <v>24.2</v>
      </c>
      <c r="C246" s="2">
        <v>13.17</v>
      </c>
      <c r="D246" s="2">
        <v>24.2</v>
      </c>
      <c r="E246" s="2">
        <v>18.29</v>
      </c>
      <c r="F246" s="2">
        <v>24.2</v>
      </c>
      <c r="G246" s="2">
        <v>12.07</v>
      </c>
      <c r="H246" s="1">
        <f t="shared" si="78"/>
        <v>24.2</v>
      </c>
      <c r="I246" s="4">
        <f t="shared" si="79"/>
        <v>14.51</v>
      </c>
      <c r="J246" s="4">
        <f t="shared" si="80"/>
        <v>19.634954084936208</v>
      </c>
      <c r="K246" s="38">
        <f t="shared" si="81"/>
        <v>0.73898823176428841</v>
      </c>
      <c r="L246" s="38">
        <f t="shared" si="75"/>
        <v>0.96799999999999997</v>
      </c>
      <c r="M246" s="41">
        <f t="shared" si="82"/>
        <v>7.634175947978186E-4</v>
      </c>
      <c r="N246" s="2">
        <v>24.2</v>
      </c>
      <c r="O246" s="2">
        <v>10.58</v>
      </c>
      <c r="P246" s="2">
        <v>24.2</v>
      </c>
      <c r="Q246" s="2">
        <v>7.92</v>
      </c>
      <c r="R246" s="2">
        <v>24.2</v>
      </c>
      <c r="S246" s="2">
        <v>-1.19</v>
      </c>
      <c r="T246" s="8">
        <f t="shared" si="76"/>
        <v>24.2</v>
      </c>
      <c r="U246" s="5">
        <f t="shared" si="77"/>
        <v>5.77</v>
      </c>
      <c r="V246" s="4">
        <f t="shared" si="83"/>
        <v>19.634954084936208</v>
      </c>
      <c r="W246" s="38">
        <f t="shared" si="84"/>
        <v>0.29386368692487552</v>
      </c>
      <c r="X246" s="1">
        <f t="shared" si="85"/>
        <v>0.96799999999999997</v>
      </c>
      <c r="Y246" s="38">
        <f t="shared" si="86"/>
        <v>3.0357818897197889E-4</v>
      </c>
      <c r="Z246" s="2">
        <v>24.2</v>
      </c>
      <c r="AA246" s="2">
        <v>0.52</v>
      </c>
      <c r="AB246" s="2">
        <v>24.2</v>
      </c>
      <c r="AC246" s="2">
        <v>17.57</v>
      </c>
      <c r="AF246" s="1">
        <f t="shared" si="87"/>
        <v>24.2</v>
      </c>
      <c r="AG246" s="4">
        <f t="shared" si="88"/>
        <v>9.0449999999999999</v>
      </c>
      <c r="AH246" s="4">
        <f t="shared" si="89"/>
        <v>19.634954084936208</v>
      </c>
      <c r="AI246" s="38">
        <f t="shared" si="90"/>
        <v>0.46065806728518183</v>
      </c>
      <c r="AJ246" s="38">
        <f t="shared" si="91"/>
        <v>0.96799999999999997</v>
      </c>
      <c r="AK246" s="38">
        <f t="shared" si="92"/>
        <v>4.7588643314584901E-4</v>
      </c>
      <c r="AL246" s="2">
        <v>24.2</v>
      </c>
      <c r="AM246" s="2">
        <v>28.03</v>
      </c>
      <c r="AN246" s="2">
        <v>24.2</v>
      </c>
      <c r="AO246" s="2">
        <v>22.01</v>
      </c>
      <c r="AP246" s="2">
        <v>24.2</v>
      </c>
      <c r="AQ246" s="2">
        <v>24.81</v>
      </c>
      <c r="AR246" s="1">
        <f t="shared" si="93"/>
        <v>24.2</v>
      </c>
      <c r="AS246" s="4">
        <f t="shared" si="94"/>
        <v>24.950000000000003</v>
      </c>
      <c r="AT246" s="4">
        <f t="shared" si="95"/>
        <v>19.634954084936208</v>
      </c>
      <c r="AU246" s="38">
        <f t="shared" si="96"/>
        <v>1.2706930656456925</v>
      </c>
      <c r="AV246" s="38">
        <f t="shared" si="97"/>
        <v>0.96799999999999997</v>
      </c>
      <c r="AW246" s="38">
        <f t="shared" si="98"/>
        <v>1.3126994479810874E-3</v>
      </c>
    </row>
    <row r="247" spans="2:49" x14ac:dyDescent="0.25">
      <c r="B247" s="2">
        <v>24.3</v>
      </c>
      <c r="C247" s="2">
        <v>14.15</v>
      </c>
      <c r="D247" s="2">
        <v>24.3</v>
      </c>
      <c r="E247" s="2">
        <v>17.170000000000002</v>
      </c>
      <c r="F247" s="2">
        <v>24.3</v>
      </c>
      <c r="G247" s="2">
        <v>13.31</v>
      </c>
      <c r="H247" s="1">
        <f t="shared" si="78"/>
        <v>24.3</v>
      </c>
      <c r="I247" s="4">
        <f t="shared" si="79"/>
        <v>14.876666666666667</v>
      </c>
      <c r="J247" s="4">
        <f t="shared" si="80"/>
        <v>19.634954084936208</v>
      </c>
      <c r="K247" s="38">
        <f t="shared" si="81"/>
        <v>0.7576624117537375</v>
      </c>
      <c r="L247" s="38">
        <f t="shared" si="75"/>
        <v>0.97199999999999998</v>
      </c>
      <c r="M247" s="41">
        <f t="shared" si="82"/>
        <v>7.79488077935944E-4</v>
      </c>
      <c r="N247" s="2">
        <v>24.3</v>
      </c>
      <c r="O247" s="2">
        <v>10.44</v>
      </c>
      <c r="P247" s="2">
        <v>24.3</v>
      </c>
      <c r="Q247" s="2">
        <v>8.01</v>
      </c>
      <c r="R247" s="2">
        <v>24.3</v>
      </c>
      <c r="S247" s="2">
        <v>-0.63</v>
      </c>
      <c r="T247" s="8">
        <f t="shared" si="76"/>
        <v>24.3</v>
      </c>
      <c r="U247" s="5">
        <f t="shared" si="77"/>
        <v>5.94</v>
      </c>
      <c r="V247" s="4">
        <f t="shared" si="83"/>
        <v>19.634954084936208</v>
      </c>
      <c r="W247" s="38">
        <f t="shared" si="84"/>
        <v>0.30252171582907467</v>
      </c>
      <c r="X247" s="1">
        <f t="shared" si="85"/>
        <v>0.97199999999999998</v>
      </c>
      <c r="Y247" s="38">
        <f t="shared" si="86"/>
        <v>3.1123633315748424E-4</v>
      </c>
      <c r="Z247" s="2">
        <v>24.3</v>
      </c>
      <c r="AA247" s="2">
        <v>0.38</v>
      </c>
      <c r="AB247" s="2">
        <v>24.3</v>
      </c>
      <c r="AC247" s="2">
        <v>17.98</v>
      </c>
      <c r="AF247" s="1">
        <f t="shared" si="87"/>
        <v>24.3</v>
      </c>
      <c r="AG247" s="4">
        <f t="shared" si="88"/>
        <v>9.18</v>
      </c>
      <c r="AH247" s="4">
        <f t="shared" si="89"/>
        <v>19.634954084936208</v>
      </c>
      <c r="AI247" s="38">
        <f t="shared" si="90"/>
        <v>0.46753356082675174</v>
      </c>
      <c r="AJ247" s="38">
        <f t="shared" si="91"/>
        <v>0.97199999999999998</v>
      </c>
      <c r="AK247" s="38">
        <f t="shared" si="92"/>
        <v>4.8100160578883928E-4</v>
      </c>
      <c r="AL247" s="2">
        <v>24.3</v>
      </c>
      <c r="AM247" s="2">
        <v>26.67</v>
      </c>
      <c r="AN247" s="2">
        <v>24.3</v>
      </c>
      <c r="AO247" s="2">
        <v>21.38</v>
      </c>
      <c r="AP247" s="2">
        <v>24.3</v>
      </c>
      <c r="AQ247" s="2">
        <v>23.07</v>
      </c>
      <c r="AR247" s="1">
        <f t="shared" si="93"/>
        <v>24.3</v>
      </c>
      <c r="AS247" s="4">
        <f t="shared" si="94"/>
        <v>23.706666666666667</v>
      </c>
      <c r="AT247" s="4">
        <f t="shared" si="95"/>
        <v>19.634954084936208</v>
      </c>
      <c r="AU247" s="38">
        <f t="shared" si="96"/>
        <v>1.2073706189541968</v>
      </c>
      <c r="AV247" s="38">
        <f t="shared" si="97"/>
        <v>0.97199999999999998</v>
      </c>
      <c r="AW247" s="38">
        <f t="shared" si="98"/>
        <v>1.24215084254547E-3</v>
      </c>
    </row>
    <row r="248" spans="2:49" x14ac:dyDescent="0.25">
      <c r="B248" s="2">
        <v>24.4</v>
      </c>
      <c r="C248" s="2">
        <v>14.6</v>
      </c>
      <c r="D248" s="2">
        <v>24.4</v>
      </c>
      <c r="E248" s="2">
        <v>16.309999999999999</v>
      </c>
      <c r="F248" s="2">
        <v>24.4</v>
      </c>
      <c r="G248" s="2">
        <v>13.83</v>
      </c>
      <c r="H248" s="1">
        <f t="shared" si="78"/>
        <v>24.399999999999995</v>
      </c>
      <c r="I248" s="4">
        <f t="shared" si="79"/>
        <v>14.913333333333332</v>
      </c>
      <c r="J248" s="4">
        <f t="shared" si="80"/>
        <v>19.634954084936208</v>
      </c>
      <c r="K248" s="38">
        <f t="shared" si="81"/>
        <v>0.75952982975268235</v>
      </c>
      <c r="L248" s="38">
        <f t="shared" si="75"/>
        <v>0.97599999999999976</v>
      </c>
      <c r="M248" s="41">
        <f t="shared" si="82"/>
        <v>7.7820679277938786E-4</v>
      </c>
      <c r="N248" s="2">
        <v>24.4</v>
      </c>
      <c r="O248" s="2">
        <v>11.29</v>
      </c>
      <c r="P248" s="2">
        <v>24.4</v>
      </c>
      <c r="Q248" s="2">
        <v>8.14</v>
      </c>
      <c r="R248" s="2">
        <v>24.4</v>
      </c>
      <c r="S248" s="2">
        <v>-0.52</v>
      </c>
      <c r="T248" s="8">
        <f t="shared" si="76"/>
        <v>24.399999999999995</v>
      </c>
      <c r="U248" s="5">
        <f t="shared" si="77"/>
        <v>6.3033333333333337</v>
      </c>
      <c r="V248" s="4">
        <f t="shared" si="83"/>
        <v>19.634954084936208</v>
      </c>
      <c r="W248" s="38">
        <f t="shared" si="84"/>
        <v>0.32102613054589235</v>
      </c>
      <c r="X248" s="1">
        <f t="shared" si="85"/>
        <v>0.97599999999999976</v>
      </c>
      <c r="Y248" s="38">
        <f t="shared" si="86"/>
        <v>3.2892021572325048E-4</v>
      </c>
      <c r="Z248" s="2">
        <v>24.4</v>
      </c>
      <c r="AA248" s="2">
        <v>0.25</v>
      </c>
      <c r="AB248" s="2">
        <v>24.4</v>
      </c>
      <c r="AC248" s="2">
        <v>18.239999999999998</v>
      </c>
      <c r="AF248" s="1">
        <f t="shared" si="87"/>
        <v>24.4</v>
      </c>
      <c r="AG248" s="4">
        <f t="shared" si="88"/>
        <v>9.2449999999999992</v>
      </c>
      <c r="AH248" s="4">
        <f t="shared" si="89"/>
        <v>19.634954084936208</v>
      </c>
      <c r="AI248" s="38">
        <f t="shared" si="90"/>
        <v>0.47084398364306312</v>
      </c>
      <c r="AJ248" s="38">
        <f t="shared" si="91"/>
        <v>0.97599999999999998</v>
      </c>
      <c r="AK248" s="38">
        <f t="shared" si="92"/>
        <v>4.8242211438838438E-4</v>
      </c>
      <c r="AL248" s="2">
        <v>24.4</v>
      </c>
      <c r="AM248" s="2">
        <v>26.59</v>
      </c>
      <c r="AN248" s="2">
        <v>24.4</v>
      </c>
      <c r="AO248" s="2">
        <v>21.41</v>
      </c>
      <c r="AP248" s="2">
        <v>24.4</v>
      </c>
      <c r="AQ248" s="2">
        <v>22.19</v>
      </c>
      <c r="AR248" s="1">
        <f t="shared" si="93"/>
        <v>24.399999999999995</v>
      </c>
      <c r="AS248" s="4">
        <f t="shared" si="94"/>
        <v>23.396666666666665</v>
      </c>
      <c r="AT248" s="4">
        <f t="shared" si="95"/>
        <v>19.634954084936208</v>
      </c>
      <c r="AU248" s="38">
        <f t="shared" si="96"/>
        <v>1.1915824485994808</v>
      </c>
      <c r="AV248" s="38">
        <f t="shared" si="97"/>
        <v>0.97599999999999976</v>
      </c>
      <c r="AW248" s="38">
        <f t="shared" si="98"/>
        <v>1.2208836563519273E-3</v>
      </c>
    </row>
    <row r="249" spans="2:49" x14ac:dyDescent="0.25">
      <c r="B249" s="2">
        <v>24.5</v>
      </c>
      <c r="C249" s="2">
        <v>14.34</v>
      </c>
      <c r="D249" s="2">
        <v>24.5</v>
      </c>
      <c r="E249" s="2">
        <v>16.23</v>
      </c>
      <c r="F249" s="2">
        <v>24.5</v>
      </c>
      <c r="G249" s="2">
        <v>15.12</v>
      </c>
      <c r="H249" s="1">
        <f t="shared" si="78"/>
        <v>24.5</v>
      </c>
      <c r="I249" s="4">
        <f t="shared" si="79"/>
        <v>15.229999999999999</v>
      </c>
      <c r="J249" s="4">
        <f t="shared" si="80"/>
        <v>19.634954084936208</v>
      </c>
      <c r="K249" s="38">
        <f t="shared" si="81"/>
        <v>0.77565753065266108</v>
      </c>
      <c r="L249" s="38">
        <f t="shared" si="75"/>
        <v>0.98</v>
      </c>
      <c r="M249" s="41">
        <f t="shared" si="82"/>
        <v>7.9148727617618479E-4</v>
      </c>
      <c r="N249" s="2">
        <v>24.5</v>
      </c>
      <c r="O249" s="2">
        <v>10.210000000000001</v>
      </c>
      <c r="P249" s="2">
        <v>24.5</v>
      </c>
      <c r="Q249" s="2">
        <v>9.23</v>
      </c>
      <c r="R249" s="2">
        <v>24.5</v>
      </c>
      <c r="S249" s="2">
        <v>-7.0000000000000007E-2</v>
      </c>
      <c r="T249" s="8">
        <f t="shared" si="76"/>
        <v>24.5</v>
      </c>
      <c r="U249" s="5">
        <f t="shared" si="77"/>
        <v>6.456666666666667</v>
      </c>
      <c r="V249" s="4">
        <f t="shared" si="83"/>
        <v>19.634954084936208</v>
      </c>
      <c r="W249" s="38">
        <f t="shared" si="84"/>
        <v>0.32883533308693469</v>
      </c>
      <c r="X249" s="1">
        <f t="shared" si="85"/>
        <v>0.98</v>
      </c>
      <c r="Y249" s="38">
        <f t="shared" si="86"/>
        <v>3.3554625825197416E-4</v>
      </c>
      <c r="Z249" s="2">
        <v>24.5</v>
      </c>
      <c r="AA249" s="2">
        <v>0.32</v>
      </c>
      <c r="AB249" s="2">
        <v>24.5</v>
      </c>
      <c r="AC249" s="2">
        <v>16.97</v>
      </c>
      <c r="AF249" s="1">
        <f t="shared" si="87"/>
        <v>24.5</v>
      </c>
      <c r="AG249" s="4">
        <f t="shared" si="88"/>
        <v>8.6449999999999996</v>
      </c>
      <c r="AH249" s="4">
        <f t="shared" si="89"/>
        <v>19.634954084936208</v>
      </c>
      <c r="AI249" s="38">
        <f t="shared" si="90"/>
        <v>0.44028623456941923</v>
      </c>
      <c r="AJ249" s="38">
        <f t="shared" si="91"/>
        <v>0.98</v>
      </c>
      <c r="AK249" s="38">
        <f t="shared" si="92"/>
        <v>4.4927166792797882E-4</v>
      </c>
      <c r="AL249" s="2">
        <v>24.5</v>
      </c>
      <c r="AM249" s="2">
        <v>26.59</v>
      </c>
      <c r="AN249" s="2">
        <v>24.5</v>
      </c>
      <c r="AO249" s="2">
        <v>23.03</v>
      </c>
      <c r="AP249" s="2">
        <v>24.5</v>
      </c>
      <c r="AQ249" s="2">
        <v>24.38</v>
      </c>
      <c r="AR249" s="1">
        <f t="shared" si="93"/>
        <v>24.5</v>
      </c>
      <c r="AS249" s="4">
        <f t="shared" si="94"/>
        <v>24.666666666666668</v>
      </c>
      <c r="AT249" s="4">
        <f t="shared" si="95"/>
        <v>19.634954084936208</v>
      </c>
      <c r="AU249" s="38">
        <f t="shared" si="96"/>
        <v>1.2562630174720273</v>
      </c>
      <c r="AV249" s="38">
        <f t="shared" si="97"/>
        <v>0.98</v>
      </c>
      <c r="AW249" s="38">
        <f t="shared" si="98"/>
        <v>1.2819010382367627E-3</v>
      </c>
    </row>
    <row r="250" spans="2:49" x14ac:dyDescent="0.25">
      <c r="B250" s="2">
        <v>24.6</v>
      </c>
      <c r="C250" s="2">
        <v>15.28</v>
      </c>
      <c r="D250" s="2">
        <v>24.6</v>
      </c>
      <c r="E250" s="2">
        <v>17.2</v>
      </c>
      <c r="F250" s="2">
        <v>24.6</v>
      </c>
      <c r="G250" s="2">
        <v>14.36</v>
      </c>
      <c r="H250" s="1">
        <f t="shared" si="78"/>
        <v>24.600000000000005</v>
      </c>
      <c r="I250" s="4">
        <f t="shared" si="79"/>
        <v>15.613333333333332</v>
      </c>
      <c r="J250" s="4">
        <f t="shared" si="80"/>
        <v>19.634954084936208</v>
      </c>
      <c r="K250" s="38">
        <f t="shared" si="81"/>
        <v>0.79518053700526681</v>
      </c>
      <c r="L250" s="38">
        <f t="shared" si="75"/>
        <v>0.98400000000000021</v>
      </c>
      <c r="M250" s="41">
        <f t="shared" si="82"/>
        <v>8.0811030183462057E-4</v>
      </c>
      <c r="N250" s="2">
        <v>24.6</v>
      </c>
      <c r="O250" s="2">
        <v>10.84</v>
      </c>
      <c r="P250" s="2">
        <v>24.6</v>
      </c>
      <c r="Q250" s="2">
        <v>9.08</v>
      </c>
      <c r="R250" s="2">
        <v>24.6</v>
      </c>
      <c r="S250" s="2">
        <v>-2.15</v>
      </c>
      <c r="T250" s="8">
        <f t="shared" si="76"/>
        <v>24.600000000000005</v>
      </c>
      <c r="U250" s="5">
        <f t="shared" si="77"/>
        <v>5.9233333333333347</v>
      </c>
      <c r="V250" s="4">
        <f t="shared" si="83"/>
        <v>19.634954084936208</v>
      </c>
      <c r="W250" s="38">
        <f t="shared" si="84"/>
        <v>0.30167288946591797</v>
      </c>
      <c r="X250" s="1">
        <f t="shared" si="85"/>
        <v>0.98400000000000021</v>
      </c>
      <c r="Y250" s="38">
        <f t="shared" si="86"/>
        <v>3.0657813970113608E-4</v>
      </c>
      <c r="Z250" s="2">
        <v>24.6</v>
      </c>
      <c r="AA250" s="2">
        <v>0.33</v>
      </c>
      <c r="AB250" s="2">
        <v>24.6</v>
      </c>
      <c r="AC250" s="2">
        <v>15.43</v>
      </c>
      <c r="AF250" s="1">
        <f t="shared" si="87"/>
        <v>24.6</v>
      </c>
      <c r="AG250" s="4">
        <f t="shared" si="88"/>
        <v>7.88</v>
      </c>
      <c r="AH250" s="4">
        <f t="shared" si="89"/>
        <v>19.634954084936208</v>
      </c>
      <c r="AI250" s="38">
        <f t="shared" si="90"/>
        <v>0.40132510450052328</v>
      </c>
      <c r="AJ250" s="38">
        <f t="shared" si="91"/>
        <v>0.9840000000000001</v>
      </c>
      <c r="AK250" s="38">
        <f t="shared" si="92"/>
        <v>4.078507159558163E-4</v>
      </c>
      <c r="AL250" s="2">
        <v>24.6</v>
      </c>
      <c r="AM250" s="2">
        <v>27.06</v>
      </c>
      <c r="AN250" s="2">
        <v>24.6</v>
      </c>
      <c r="AO250" s="2">
        <v>22.55</v>
      </c>
      <c r="AP250" s="2">
        <v>24.6</v>
      </c>
      <c r="AQ250" s="2">
        <v>24.26</v>
      </c>
      <c r="AR250" s="1">
        <f t="shared" si="93"/>
        <v>24.600000000000005</v>
      </c>
      <c r="AS250" s="4">
        <f t="shared" si="94"/>
        <v>24.623333333333335</v>
      </c>
      <c r="AT250" s="4">
        <f t="shared" si="95"/>
        <v>19.634954084936208</v>
      </c>
      <c r="AU250" s="38">
        <f t="shared" si="96"/>
        <v>1.2540560689278197</v>
      </c>
      <c r="AV250" s="38">
        <f t="shared" si="97"/>
        <v>0.98400000000000021</v>
      </c>
      <c r="AW250" s="38">
        <f t="shared" si="98"/>
        <v>1.2744472245201418E-3</v>
      </c>
    </row>
    <row r="251" spans="2:49" x14ac:dyDescent="0.25">
      <c r="B251" s="2">
        <v>24.7</v>
      </c>
      <c r="C251" s="2">
        <v>14.93</v>
      </c>
      <c r="D251" s="2">
        <v>24.7</v>
      </c>
      <c r="E251" s="2">
        <v>17.420000000000002</v>
      </c>
      <c r="F251" s="2">
        <v>24.7</v>
      </c>
      <c r="G251" s="2">
        <v>13.17</v>
      </c>
      <c r="H251" s="1">
        <f t="shared" si="78"/>
        <v>24.7</v>
      </c>
      <c r="I251" s="4">
        <f t="shared" si="79"/>
        <v>15.173333333333334</v>
      </c>
      <c r="J251" s="4">
        <f t="shared" si="80"/>
        <v>19.634954084936208</v>
      </c>
      <c r="K251" s="38">
        <f t="shared" si="81"/>
        <v>0.77277152101792812</v>
      </c>
      <c r="L251" s="38">
        <f t="shared" si="75"/>
        <v>0.98799999999999999</v>
      </c>
      <c r="M251" s="41">
        <f t="shared" si="82"/>
        <v>7.8215740993717428E-4</v>
      </c>
      <c r="N251" s="2">
        <v>24.7</v>
      </c>
      <c r="O251" s="2">
        <v>10.42</v>
      </c>
      <c r="P251" s="2">
        <v>24.7</v>
      </c>
      <c r="Q251" s="2">
        <v>9.2200000000000006</v>
      </c>
      <c r="R251" s="2">
        <v>24.7</v>
      </c>
      <c r="S251" s="2">
        <v>-1.72</v>
      </c>
      <c r="T251" s="8">
        <f t="shared" si="76"/>
        <v>24.7</v>
      </c>
      <c r="U251" s="5">
        <f t="shared" si="77"/>
        <v>5.9733333333333336</v>
      </c>
      <c r="V251" s="4">
        <f t="shared" si="83"/>
        <v>19.634954084936208</v>
      </c>
      <c r="W251" s="38">
        <f t="shared" si="84"/>
        <v>0.30421936855538823</v>
      </c>
      <c r="X251" s="1">
        <f t="shared" si="85"/>
        <v>0.98799999999999999</v>
      </c>
      <c r="Y251" s="38">
        <f t="shared" si="86"/>
        <v>3.0791434064310553E-4</v>
      </c>
      <c r="Z251" s="2">
        <v>24.7</v>
      </c>
      <c r="AA251" s="2">
        <v>0.46</v>
      </c>
      <c r="AB251" s="2">
        <v>24.7</v>
      </c>
      <c r="AC251" s="2">
        <v>12.43</v>
      </c>
      <c r="AF251" s="1">
        <f t="shared" si="87"/>
        <v>24.7</v>
      </c>
      <c r="AG251" s="4">
        <f t="shared" si="88"/>
        <v>6.4450000000000003</v>
      </c>
      <c r="AH251" s="4">
        <f t="shared" si="89"/>
        <v>19.634954084936208</v>
      </c>
      <c r="AI251" s="38">
        <f t="shared" si="90"/>
        <v>0.32824115463272496</v>
      </c>
      <c r="AJ251" s="38">
        <f t="shared" si="91"/>
        <v>0.98799999999999999</v>
      </c>
      <c r="AK251" s="38">
        <f t="shared" si="92"/>
        <v>3.3222788930437752E-4</v>
      </c>
      <c r="AL251" s="2">
        <v>24.7</v>
      </c>
      <c r="AM251" s="2">
        <v>26.27</v>
      </c>
      <c r="AN251" s="2">
        <v>24.7</v>
      </c>
      <c r="AO251" s="2">
        <v>22.39</v>
      </c>
      <c r="AP251" s="2">
        <v>24.7</v>
      </c>
      <c r="AQ251" s="2">
        <v>23.63</v>
      </c>
      <c r="AR251" s="1">
        <f t="shared" si="93"/>
        <v>24.7</v>
      </c>
      <c r="AS251" s="4">
        <f t="shared" si="94"/>
        <v>24.096666666666664</v>
      </c>
      <c r="AT251" s="4">
        <f t="shared" si="95"/>
        <v>19.634954084936208</v>
      </c>
      <c r="AU251" s="38">
        <f t="shared" si="96"/>
        <v>1.2272331558520653</v>
      </c>
      <c r="AV251" s="38">
        <f t="shared" si="97"/>
        <v>0.98799999999999999</v>
      </c>
      <c r="AW251" s="38">
        <f t="shared" si="98"/>
        <v>1.2421388217126166E-3</v>
      </c>
    </row>
    <row r="252" spans="2:49" x14ac:dyDescent="0.25">
      <c r="B252" s="2">
        <v>24.8</v>
      </c>
      <c r="C252" s="2">
        <v>14.58</v>
      </c>
      <c r="D252" s="2">
        <v>24.8</v>
      </c>
      <c r="E252" s="2">
        <v>17.11</v>
      </c>
      <c r="F252" s="2">
        <v>24.8</v>
      </c>
      <c r="G252" s="2">
        <v>12.36</v>
      </c>
      <c r="H252" s="1">
        <f t="shared" si="78"/>
        <v>24.8</v>
      </c>
      <c r="I252" s="4">
        <f t="shared" si="79"/>
        <v>14.683333333333332</v>
      </c>
      <c r="J252" s="4">
        <f t="shared" si="80"/>
        <v>19.634954084936208</v>
      </c>
      <c r="K252" s="38">
        <f t="shared" si="81"/>
        <v>0.74781602594111884</v>
      </c>
      <c r="L252" s="38">
        <f t="shared" si="75"/>
        <v>0.99199999999999999</v>
      </c>
      <c r="M252" s="41">
        <f t="shared" si="82"/>
        <v>7.5384680034386981E-4</v>
      </c>
      <c r="N252" s="2">
        <v>24.8</v>
      </c>
      <c r="O252" s="2">
        <v>11.67</v>
      </c>
      <c r="P252" s="2">
        <v>24.8</v>
      </c>
      <c r="Q252" s="2">
        <v>8.65</v>
      </c>
      <c r="R252" s="2">
        <v>24.8</v>
      </c>
      <c r="S252" s="2">
        <v>-1.27</v>
      </c>
      <c r="T252" s="8">
        <f t="shared" si="76"/>
        <v>24.8</v>
      </c>
      <c r="U252" s="5">
        <f t="shared" si="77"/>
        <v>6.3500000000000005</v>
      </c>
      <c r="V252" s="4">
        <f t="shared" si="83"/>
        <v>19.634954084936208</v>
      </c>
      <c r="W252" s="38">
        <f t="shared" si="84"/>
        <v>0.32340284436273137</v>
      </c>
      <c r="X252" s="1">
        <f t="shared" si="85"/>
        <v>0.99199999999999999</v>
      </c>
      <c r="Y252" s="38">
        <f t="shared" si="86"/>
        <v>3.2601093181726951E-4</v>
      </c>
      <c r="Z252" s="2">
        <v>24.8</v>
      </c>
      <c r="AA252" s="2">
        <v>0.28999999999999998</v>
      </c>
      <c r="AB252" s="2">
        <v>24.8</v>
      </c>
      <c r="AC252" s="2">
        <v>11.26</v>
      </c>
      <c r="AF252" s="1">
        <f t="shared" si="87"/>
        <v>24.8</v>
      </c>
      <c r="AG252" s="4">
        <f t="shared" si="88"/>
        <v>5.7749999999999995</v>
      </c>
      <c r="AH252" s="4">
        <f t="shared" si="89"/>
        <v>19.634954084936208</v>
      </c>
      <c r="AI252" s="38">
        <f t="shared" si="90"/>
        <v>0.29411833483382255</v>
      </c>
      <c r="AJ252" s="38">
        <f t="shared" si="91"/>
        <v>0.99199999999999999</v>
      </c>
      <c r="AK252" s="38">
        <f t="shared" si="92"/>
        <v>2.9649025688893406E-4</v>
      </c>
      <c r="AL252" s="2">
        <v>24.8</v>
      </c>
      <c r="AM252" s="2">
        <v>25.6</v>
      </c>
      <c r="AN252" s="2">
        <v>24.8</v>
      </c>
      <c r="AO252" s="2">
        <v>20.079999999999998</v>
      </c>
      <c r="AP252" s="2">
        <v>24.8</v>
      </c>
      <c r="AQ252" s="2">
        <v>23.91</v>
      </c>
      <c r="AR252" s="1">
        <f t="shared" si="93"/>
        <v>24.8</v>
      </c>
      <c r="AS252" s="4">
        <f t="shared" si="94"/>
        <v>23.196666666666669</v>
      </c>
      <c r="AT252" s="4">
        <f t="shared" si="95"/>
        <v>19.634954084936208</v>
      </c>
      <c r="AU252" s="38">
        <f t="shared" si="96"/>
        <v>1.1813965322415998</v>
      </c>
      <c r="AV252" s="38">
        <f t="shared" si="97"/>
        <v>0.99199999999999999</v>
      </c>
      <c r="AW252" s="38">
        <f t="shared" si="98"/>
        <v>1.190923923630645E-3</v>
      </c>
    </row>
    <row r="253" spans="2:49" x14ac:dyDescent="0.25">
      <c r="B253" s="2">
        <v>24.9</v>
      </c>
      <c r="C253" s="2">
        <v>15.47</v>
      </c>
      <c r="D253" s="2">
        <v>24.9</v>
      </c>
      <c r="E253" s="2">
        <v>17.899999999999999</v>
      </c>
      <c r="F253" s="2">
        <v>24.9</v>
      </c>
      <c r="G253" s="2">
        <v>14.45</v>
      </c>
      <c r="H253" s="1">
        <f t="shared" si="78"/>
        <v>24.899999999999995</v>
      </c>
      <c r="I253" s="4">
        <f t="shared" si="79"/>
        <v>15.939999999999998</v>
      </c>
      <c r="J253" s="4">
        <f t="shared" si="80"/>
        <v>19.634954084936208</v>
      </c>
      <c r="K253" s="38">
        <f t="shared" si="81"/>
        <v>0.81181753372313958</v>
      </c>
      <c r="L253" s="38">
        <f t="shared" si="75"/>
        <v>0.99599999999999977</v>
      </c>
      <c r="M253" s="41">
        <f t="shared" si="82"/>
        <v>8.1507784510355407E-4</v>
      </c>
      <c r="N253" s="2">
        <v>24.9</v>
      </c>
      <c r="O253" s="2">
        <v>11.96</v>
      </c>
      <c r="P253" s="2">
        <v>24.9</v>
      </c>
      <c r="Q253" s="2">
        <v>7.24</v>
      </c>
      <c r="R253" s="2">
        <v>24.9</v>
      </c>
      <c r="S253" s="2">
        <v>-0.34</v>
      </c>
      <c r="T253" s="8">
        <f t="shared" si="76"/>
        <v>24.899999999999995</v>
      </c>
      <c r="U253" s="5">
        <f t="shared" si="77"/>
        <v>6.286666666666668</v>
      </c>
      <c r="V253" s="4">
        <f t="shared" si="83"/>
        <v>19.634954084936208</v>
      </c>
      <c r="W253" s="38">
        <f t="shared" si="84"/>
        <v>0.32017730418273566</v>
      </c>
      <c r="X253" s="1">
        <f t="shared" si="85"/>
        <v>0.99599999999999977</v>
      </c>
      <c r="Y253" s="38">
        <f t="shared" si="86"/>
        <v>3.2146315680997567E-4</v>
      </c>
      <c r="Z253" s="2">
        <v>24.9</v>
      </c>
      <c r="AA253" s="2">
        <v>0.1</v>
      </c>
      <c r="AB253" s="2">
        <v>24.9</v>
      </c>
      <c r="AC253" s="2">
        <v>9.4600000000000009</v>
      </c>
      <c r="AF253" s="1">
        <f t="shared" si="87"/>
        <v>24.9</v>
      </c>
      <c r="AG253" s="4">
        <f t="shared" si="88"/>
        <v>4.78</v>
      </c>
      <c r="AH253" s="4">
        <f t="shared" si="89"/>
        <v>19.634954084936208</v>
      </c>
      <c r="AI253" s="38">
        <f t="shared" si="90"/>
        <v>0.24344340095336311</v>
      </c>
      <c r="AJ253" s="38">
        <f t="shared" si="91"/>
        <v>0.996</v>
      </c>
      <c r="AK253" s="38">
        <f t="shared" si="92"/>
        <v>2.4442108529454127E-4</v>
      </c>
      <c r="AL253" s="2">
        <v>24.9</v>
      </c>
      <c r="AM253" s="2">
        <v>24.3</v>
      </c>
      <c r="AN253" s="2">
        <v>24.9</v>
      </c>
      <c r="AO253" s="2">
        <v>19.309999999999999</v>
      </c>
      <c r="AP253" s="2">
        <v>24.9</v>
      </c>
      <c r="AQ253" s="2">
        <v>25.02</v>
      </c>
      <c r="AR253" s="1">
        <f t="shared" si="93"/>
        <v>24.899999999999995</v>
      </c>
      <c r="AS253" s="4">
        <f t="shared" si="94"/>
        <v>22.876666666666665</v>
      </c>
      <c r="AT253" s="4">
        <f t="shared" si="95"/>
        <v>19.634954084936208</v>
      </c>
      <c r="AU253" s="38">
        <f t="shared" si="96"/>
        <v>1.1650990660689895</v>
      </c>
      <c r="AV253" s="38">
        <f t="shared" si="97"/>
        <v>0.99599999999999977</v>
      </c>
      <c r="AW253" s="38">
        <f t="shared" si="98"/>
        <v>1.1697781787841262E-3</v>
      </c>
    </row>
    <row r="254" spans="2:49" x14ac:dyDescent="0.25">
      <c r="B254" s="2">
        <v>25</v>
      </c>
      <c r="C254" s="2">
        <v>16.29</v>
      </c>
      <c r="D254" s="2">
        <v>25</v>
      </c>
      <c r="E254" s="2">
        <v>17.98</v>
      </c>
      <c r="F254" s="2">
        <v>25</v>
      </c>
      <c r="G254" s="2">
        <v>14.9</v>
      </c>
      <c r="H254" s="1">
        <f t="shared" si="78"/>
        <v>25</v>
      </c>
      <c r="I254" s="4">
        <f t="shared" si="79"/>
        <v>16.389999999999997</v>
      </c>
      <c r="J254" s="4">
        <f t="shared" si="80"/>
        <v>19.634954084936208</v>
      </c>
      <c r="K254" s="38">
        <f t="shared" si="81"/>
        <v>0.83473584552837254</v>
      </c>
      <c r="L254" s="38">
        <f t="shared" si="75"/>
        <v>1</v>
      </c>
      <c r="M254" s="41">
        <f t="shared" si="82"/>
        <v>8.3473584552837255E-4</v>
      </c>
      <c r="N254" s="2">
        <v>25</v>
      </c>
      <c r="O254" s="2">
        <v>12.21</v>
      </c>
      <c r="P254" s="2">
        <v>25</v>
      </c>
      <c r="Q254" s="2">
        <v>6.46</v>
      </c>
      <c r="R254" s="2">
        <v>25</v>
      </c>
      <c r="S254" s="2">
        <v>-0.22</v>
      </c>
      <c r="T254" s="8">
        <f t="shared" si="76"/>
        <v>25</v>
      </c>
      <c r="U254" s="5">
        <f t="shared" si="77"/>
        <v>6.1500000000000012</v>
      </c>
      <c r="V254" s="4">
        <f t="shared" si="83"/>
        <v>19.634954084936208</v>
      </c>
      <c r="W254" s="38">
        <f t="shared" si="84"/>
        <v>0.31321692800485007</v>
      </c>
      <c r="X254" s="1">
        <f t="shared" si="85"/>
        <v>1</v>
      </c>
      <c r="Y254" s="38">
        <f t="shared" si="86"/>
        <v>3.1321692800485005E-4</v>
      </c>
      <c r="Z254" s="2">
        <v>25</v>
      </c>
      <c r="AA254" s="2">
        <v>0.02</v>
      </c>
      <c r="AB254" s="2">
        <v>25</v>
      </c>
      <c r="AC254" s="2">
        <v>6.8</v>
      </c>
      <c r="AF254" s="1">
        <f t="shared" si="87"/>
        <v>25</v>
      </c>
      <c r="AG254" s="4">
        <f t="shared" si="88"/>
        <v>3.4099999999999997</v>
      </c>
      <c r="AH254" s="4">
        <f t="shared" si="89"/>
        <v>19.634954084936208</v>
      </c>
      <c r="AI254" s="38">
        <f t="shared" si="90"/>
        <v>0.17366987390187619</v>
      </c>
      <c r="AJ254" s="38">
        <f t="shared" si="91"/>
        <v>1</v>
      </c>
      <c r="AK254" s="38">
        <f t="shared" si="92"/>
        <v>1.7366987390187618E-4</v>
      </c>
      <c r="AL254" s="2">
        <v>25</v>
      </c>
      <c r="AM254" s="2">
        <v>24.28</v>
      </c>
      <c r="AN254" s="2">
        <v>25</v>
      </c>
      <c r="AO254" s="2">
        <v>18.11</v>
      </c>
      <c r="AP254" s="2">
        <v>25</v>
      </c>
      <c r="AQ254" s="2">
        <v>26.03</v>
      </c>
      <c r="AR254" s="1">
        <f t="shared" si="93"/>
        <v>25</v>
      </c>
      <c r="AS254" s="4">
        <f t="shared" si="94"/>
        <v>22.806666666666668</v>
      </c>
      <c r="AT254" s="4">
        <f t="shared" si="95"/>
        <v>19.634954084936208</v>
      </c>
      <c r="AU254" s="38">
        <f t="shared" si="96"/>
        <v>1.1615339953437311</v>
      </c>
      <c r="AV254" s="38">
        <f t="shared" si="97"/>
        <v>1</v>
      </c>
      <c r="AW254" s="38">
        <f t="shared" si="98"/>
        <v>1.1615339953437312E-3</v>
      </c>
    </row>
    <row r="255" spans="2:49" x14ac:dyDescent="0.25">
      <c r="B255" s="2">
        <v>25.1</v>
      </c>
      <c r="C255" s="2">
        <v>16.04</v>
      </c>
      <c r="D255" s="2">
        <v>25.1</v>
      </c>
      <c r="E255" s="2">
        <v>17.88</v>
      </c>
      <c r="F255" s="2">
        <v>25.1</v>
      </c>
      <c r="G255" s="2">
        <v>16.34</v>
      </c>
      <c r="H255" s="1">
        <f t="shared" si="78"/>
        <v>25.100000000000005</v>
      </c>
      <c r="I255" s="4">
        <f t="shared" si="79"/>
        <v>16.753333333333334</v>
      </c>
      <c r="J255" s="4">
        <f t="shared" si="80"/>
        <v>19.634954084936208</v>
      </c>
      <c r="K255" s="38">
        <f t="shared" si="81"/>
        <v>0.8532402602451904</v>
      </c>
      <c r="L255" s="38">
        <f t="shared" si="75"/>
        <v>1.0040000000000002</v>
      </c>
      <c r="M255" s="41">
        <f t="shared" si="82"/>
        <v>8.4984089665855603E-4</v>
      </c>
      <c r="N255" s="2">
        <v>25.1</v>
      </c>
      <c r="O255" s="2">
        <v>11.78</v>
      </c>
      <c r="P255" s="2">
        <v>25.1</v>
      </c>
      <c r="Q255" s="2">
        <v>5.29</v>
      </c>
      <c r="R255" s="2">
        <v>25.1</v>
      </c>
      <c r="S255" s="2">
        <v>-0.97</v>
      </c>
      <c r="T255" s="8">
        <f t="shared" si="76"/>
        <v>25.100000000000005</v>
      </c>
      <c r="U255" s="5">
        <f t="shared" si="77"/>
        <v>5.3666666666666671</v>
      </c>
      <c r="V255" s="4">
        <f t="shared" si="83"/>
        <v>19.634954084936208</v>
      </c>
      <c r="W255" s="38">
        <f t="shared" si="84"/>
        <v>0.27332208893648163</v>
      </c>
      <c r="X255" s="1">
        <f t="shared" si="85"/>
        <v>1.0040000000000002</v>
      </c>
      <c r="Y255" s="38">
        <f t="shared" si="86"/>
        <v>2.7223315631123667E-4</v>
      </c>
      <c r="Z255" s="2">
        <v>25.1</v>
      </c>
      <c r="AA255" s="2">
        <v>0.11</v>
      </c>
      <c r="AB255" s="2">
        <v>25.1</v>
      </c>
      <c r="AC255" s="2">
        <v>4.5</v>
      </c>
      <c r="AF255" s="1">
        <f t="shared" si="87"/>
        <v>25.1</v>
      </c>
      <c r="AG255" s="4">
        <f t="shared" si="88"/>
        <v>2.3050000000000002</v>
      </c>
      <c r="AH255" s="4">
        <f t="shared" si="89"/>
        <v>19.634954084936208</v>
      </c>
      <c r="AI255" s="38">
        <f t="shared" si="90"/>
        <v>0.11739268602458201</v>
      </c>
      <c r="AJ255" s="38">
        <f t="shared" si="91"/>
        <v>1.004</v>
      </c>
      <c r="AK255" s="38">
        <f t="shared" si="92"/>
        <v>1.1692498608026098E-4</v>
      </c>
      <c r="AL255" s="2">
        <v>25.1</v>
      </c>
      <c r="AM255" s="2">
        <v>25.91</v>
      </c>
      <c r="AN255" s="2">
        <v>25.1</v>
      </c>
      <c r="AO255" s="2">
        <v>17.38</v>
      </c>
      <c r="AP255" s="2">
        <v>25.1</v>
      </c>
      <c r="AQ255" s="2">
        <v>24.98</v>
      </c>
      <c r="AR255" s="1">
        <f t="shared" si="93"/>
        <v>25.100000000000005</v>
      </c>
      <c r="AS255" s="4">
        <f t="shared" si="94"/>
        <v>22.756666666666664</v>
      </c>
      <c r="AT255" s="4">
        <f t="shared" si="95"/>
        <v>19.634954084936208</v>
      </c>
      <c r="AU255" s="38">
        <f t="shared" si="96"/>
        <v>1.1589875162542607</v>
      </c>
      <c r="AV255" s="38">
        <f t="shared" si="97"/>
        <v>1.0040000000000002</v>
      </c>
      <c r="AW255" s="38">
        <f t="shared" si="98"/>
        <v>1.1543700361098211E-3</v>
      </c>
    </row>
    <row r="256" spans="2:49" x14ac:dyDescent="0.25">
      <c r="B256" s="2">
        <v>25.2</v>
      </c>
      <c r="C256" s="2">
        <v>15.16</v>
      </c>
      <c r="D256" s="2">
        <v>25.2</v>
      </c>
      <c r="E256" s="2">
        <v>15.49</v>
      </c>
      <c r="F256" s="2">
        <v>25.2</v>
      </c>
      <c r="G256" s="2">
        <v>15.25</v>
      </c>
      <c r="H256" s="1">
        <f t="shared" si="78"/>
        <v>25.2</v>
      </c>
      <c r="I256" s="4">
        <f t="shared" si="79"/>
        <v>15.299999999999999</v>
      </c>
      <c r="J256" s="4">
        <f t="shared" si="80"/>
        <v>19.634954084936208</v>
      </c>
      <c r="K256" s="38">
        <f t="shared" si="81"/>
        <v>0.77922260137791954</v>
      </c>
      <c r="L256" s="38">
        <f t="shared" si="75"/>
        <v>1.008</v>
      </c>
      <c r="M256" s="41">
        <f t="shared" si="82"/>
        <v>7.7303829501777733E-4</v>
      </c>
      <c r="N256" s="2">
        <v>25.2</v>
      </c>
      <c r="O256" s="2">
        <v>11.8</v>
      </c>
      <c r="P256" s="2">
        <v>25.2</v>
      </c>
      <c r="Q256" s="2">
        <v>4.3099999999999996</v>
      </c>
      <c r="R256" s="2">
        <v>25.2</v>
      </c>
      <c r="S256" s="2">
        <v>-3.15</v>
      </c>
      <c r="T256" s="8">
        <f t="shared" si="76"/>
        <v>25.2</v>
      </c>
      <c r="U256" s="5">
        <f t="shared" si="77"/>
        <v>4.3199999999999994</v>
      </c>
      <c r="V256" s="4">
        <f t="shared" si="83"/>
        <v>19.634954084936208</v>
      </c>
      <c r="W256" s="38">
        <f t="shared" si="84"/>
        <v>0.22001579333023608</v>
      </c>
      <c r="X256" s="1">
        <f t="shared" si="85"/>
        <v>1.008</v>
      </c>
      <c r="Y256" s="38">
        <f t="shared" si="86"/>
        <v>2.1826963624031357E-4</v>
      </c>
      <c r="Z256" s="2">
        <v>25.2</v>
      </c>
      <c r="AA256" s="2">
        <v>-0.02</v>
      </c>
      <c r="AB256" s="2">
        <v>25.2</v>
      </c>
      <c r="AC256" s="2">
        <v>2.38</v>
      </c>
      <c r="AF256" s="1">
        <f t="shared" si="87"/>
        <v>25.2</v>
      </c>
      <c r="AG256" s="4">
        <f t="shared" si="88"/>
        <v>1.18</v>
      </c>
      <c r="AH256" s="4">
        <f t="shared" si="89"/>
        <v>19.634954084936208</v>
      </c>
      <c r="AI256" s="38">
        <f t="shared" si="90"/>
        <v>6.0096906511499674E-2</v>
      </c>
      <c r="AJ256" s="38">
        <f t="shared" si="91"/>
        <v>1.008</v>
      </c>
      <c r="AK256" s="38">
        <f t="shared" si="92"/>
        <v>5.9619946936011584E-5</v>
      </c>
      <c r="AL256" s="2">
        <v>25.2</v>
      </c>
      <c r="AM256" s="2">
        <v>26.14</v>
      </c>
      <c r="AN256" s="2">
        <v>25.2</v>
      </c>
      <c r="AO256" s="2">
        <v>19.07</v>
      </c>
      <c r="AP256" s="2">
        <v>25.2</v>
      </c>
      <c r="AQ256" s="2">
        <v>24.2</v>
      </c>
      <c r="AR256" s="1">
        <f t="shared" si="93"/>
        <v>25.2</v>
      </c>
      <c r="AS256" s="4">
        <f t="shared" si="94"/>
        <v>23.136666666666667</v>
      </c>
      <c r="AT256" s="4">
        <f t="shared" si="95"/>
        <v>19.634954084936208</v>
      </c>
      <c r="AU256" s="38">
        <f t="shared" si="96"/>
        <v>1.1783407573342353</v>
      </c>
      <c r="AV256" s="38">
        <f t="shared" si="97"/>
        <v>1.008</v>
      </c>
      <c r="AW256" s="38">
        <f t="shared" si="98"/>
        <v>1.1689888465617412E-3</v>
      </c>
    </row>
    <row r="257" spans="2:49" x14ac:dyDescent="0.25">
      <c r="B257" s="2">
        <v>25.3</v>
      </c>
      <c r="C257" s="2">
        <v>14.52</v>
      </c>
      <c r="D257" s="2">
        <v>25.3</v>
      </c>
      <c r="E257" s="2">
        <v>16.2</v>
      </c>
      <c r="F257" s="2">
        <v>25.3</v>
      </c>
      <c r="G257" s="2">
        <v>15.27</v>
      </c>
      <c r="H257" s="1">
        <f t="shared" si="78"/>
        <v>25.3</v>
      </c>
      <c r="I257" s="4">
        <f t="shared" si="79"/>
        <v>15.329999999999998</v>
      </c>
      <c r="J257" s="4">
        <f t="shared" si="80"/>
        <v>19.634954084936208</v>
      </c>
      <c r="K257" s="38">
        <f t="shared" si="81"/>
        <v>0.7807504888316017</v>
      </c>
      <c r="L257" s="38">
        <f t="shared" si="75"/>
        <v>1.012</v>
      </c>
      <c r="M257" s="41">
        <f t="shared" si="82"/>
        <v>7.7149257789683957E-4</v>
      </c>
      <c r="N257" s="2">
        <v>25.3</v>
      </c>
      <c r="O257" s="2">
        <v>12.54</v>
      </c>
      <c r="P257" s="2">
        <v>25.3</v>
      </c>
      <c r="Q257" s="2">
        <v>3.2</v>
      </c>
      <c r="R257" s="2">
        <v>25.3</v>
      </c>
      <c r="S257" s="2">
        <v>-4.32</v>
      </c>
      <c r="T257" s="8">
        <f t="shared" si="76"/>
        <v>25.3</v>
      </c>
      <c r="U257" s="5">
        <f t="shared" si="77"/>
        <v>3.8066666666666662</v>
      </c>
      <c r="V257" s="4">
        <f t="shared" si="83"/>
        <v>19.634954084936208</v>
      </c>
      <c r="W257" s="38">
        <f t="shared" si="84"/>
        <v>0.1938719413450074</v>
      </c>
      <c r="X257" s="1">
        <f t="shared" si="85"/>
        <v>1.012</v>
      </c>
      <c r="Y257" s="38">
        <f t="shared" si="86"/>
        <v>1.9157306457016541E-4</v>
      </c>
      <c r="Z257" s="2">
        <v>25.3</v>
      </c>
      <c r="AA257" s="2">
        <v>0.01</v>
      </c>
      <c r="AB257" s="2">
        <v>25.3</v>
      </c>
      <c r="AC257" s="2">
        <v>1.04</v>
      </c>
      <c r="AF257" s="1">
        <f t="shared" si="87"/>
        <v>25.3</v>
      </c>
      <c r="AG257" s="4">
        <f t="shared" si="88"/>
        <v>0.52500000000000002</v>
      </c>
      <c r="AH257" s="4">
        <f t="shared" si="89"/>
        <v>19.634954084936208</v>
      </c>
      <c r="AI257" s="38">
        <f t="shared" si="90"/>
        <v>2.6738030439438416E-2</v>
      </c>
      <c r="AJ257" s="38">
        <f t="shared" si="91"/>
        <v>1.012</v>
      </c>
      <c r="AK257" s="38">
        <f t="shared" si="92"/>
        <v>2.6420978695097249E-5</v>
      </c>
      <c r="AL257" s="2">
        <v>25.3</v>
      </c>
      <c r="AM257" s="2">
        <v>26.76</v>
      </c>
      <c r="AN257" s="2">
        <v>25.3</v>
      </c>
      <c r="AO257" s="2">
        <v>19.45</v>
      </c>
      <c r="AP257" s="2">
        <v>25.3</v>
      </c>
      <c r="AQ257" s="2">
        <v>22.98</v>
      </c>
      <c r="AR257" s="1">
        <f t="shared" si="93"/>
        <v>25.3</v>
      </c>
      <c r="AS257" s="4">
        <f t="shared" si="94"/>
        <v>23.063333333333333</v>
      </c>
      <c r="AT257" s="4">
        <f t="shared" si="95"/>
        <v>19.634954084936208</v>
      </c>
      <c r="AU257" s="38">
        <f t="shared" si="96"/>
        <v>1.1746059213363453</v>
      </c>
      <c r="AV257" s="38">
        <f t="shared" si="97"/>
        <v>1.012</v>
      </c>
      <c r="AW257" s="38">
        <f t="shared" si="98"/>
        <v>1.1606777878817641E-3</v>
      </c>
    </row>
    <row r="258" spans="2:49" x14ac:dyDescent="0.25">
      <c r="B258" s="2">
        <v>25.4</v>
      </c>
      <c r="C258" s="2">
        <v>16.36</v>
      </c>
      <c r="D258" s="2">
        <v>25.4</v>
      </c>
      <c r="E258" s="2">
        <v>16.829999999999998</v>
      </c>
      <c r="F258" s="2">
        <v>25.4</v>
      </c>
      <c r="G258" s="2">
        <v>15.4</v>
      </c>
      <c r="H258" s="1">
        <f t="shared" si="78"/>
        <v>25.399999999999995</v>
      </c>
      <c r="I258" s="4">
        <f t="shared" si="79"/>
        <v>16.196666666666665</v>
      </c>
      <c r="J258" s="4">
        <f t="shared" si="80"/>
        <v>19.634954084936208</v>
      </c>
      <c r="K258" s="38">
        <f t="shared" si="81"/>
        <v>0.824889459715754</v>
      </c>
      <c r="L258" s="38">
        <f t="shared" si="75"/>
        <v>1.0159999999999998</v>
      </c>
      <c r="M258" s="41">
        <f t="shared" si="82"/>
        <v>8.1189907452338013E-4</v>
      </c>
      <c r="N258" s="2">
        <v>25.4</v>
      </c>
      <c r="O258" s="2">
        <v>12.95</v>
      </c>
      <c r="P258" s="2">
        <v>25.4</v>
      </c>
      <c r="Q258" s="2">
        <v>2.16</v>
      </c>
      <c r="R258" s="2">
        <v>25.4</v>
      </c>
      <c r="S258" s="2">
        <v>-5.55</v>
      </c>
      <c r="T258" s="8">
        <f t="shared" si="76"/>
        <v>25.399999999999995</v>
      </c>
      <c r="U258" s="5">
        <f t="shared" si="77"/>
        <v>3.1866666666666661</v>
      </c>
      <c r="V258" s="4">
        <f t="shared" si="83"/>
        <v>19.634954084936208</v>
      </c>
      <c r="W258" s="38">
        <f t="shared" si="84"/>
        <v>0.16229560063557538</v>
      </c>
      <c r="X258" s="1">
        <f t="shared" si="85"/>
        <v>1.0159999999999998</v>
      </c>
      <c r="Y258" s="38">
        <f t="shared" si="86"/>
        <v>1.5973976440509393E-4</v>
      </c>
      <c r="Z258" s="2">
        <v>25.4</v>
      </c>
      <c r="AA258" s="2">
        <v>-0.12</v>
      </c>
      <c r="AB258" s="2">
        <v>25.4</v>
      </c>
      <c r="AC258" s="2">
        <v>0.69</v>
      </c>
      <c r="AF258" s="1">
        <f t="shared" si="87"/>
        <v>25.4</v>
      </c>
      <c r="AG258" s="4">
        <f t="shared" si="88"/>
        <v>0.28499999999999998</v>
      </c>
      <c r="AH258" s="4">
        <f t="shared" si="89"/>
        <v>19.634954084936208</v>
      </c>
      <c r="AI258" s="38">
        <f t="shared" si="90"/>
        <v>1.4514930809980854E-2</v>
      </c>
      <c r="AJ258" s="38">
        <f t="shared" si="91"/>
        <v>1.016</v>
      </c>
      <c r="AK258" s="38">
        <f t="shared" si="92"/>
        <v>1.42863492224221E-5</v>
      </c>
      <c r="AL258" s="2">
        <v>25.4</v>
      </c>
      <c r="AM258" s="2">
        <v>26.51</v>
      </c>
      <c r="AN258" s="2">
        <v>25.4</v>
      </c>
      <c r="AO258" s="2">
        <v>19.190000000000001</v>
      </c>
      <c r="AP258" s="2">
        <v>25.4</v>
      </c>
      <c r="AQ258" s="2">
        <v>23.37</v>
      </c>
      <c r="AR258" s="1">
        <f t="shared" si="93"/>
        <v>25.399999999999995</v>
      </c>
      <c r="AS258" s="4">
        <f t="shared" si="94"/>
        <v>23.023333333333337</v>
      </c>
      <c r="AT258" s="4">
        <f t="shared" si="95"/>
        <v>19.634954084936208</v>
      </c>
      <c r="AU258" s="38">
        <f t="shared" si="96"/>
        <v>1.1725687380647694</v>
      </c>
      <c r="AV258" s="38">
        <f t="shared" si="97"/>
        <v>1.0159999999999998</v>
      </c>
      <c r="AW258" s="38">
        <f t="shared" si="98"/>
        <v>1.1541030886464269E-3</v>
      </c>
    </row>
    <row r="259" spans="2:49" x14ac:dyDescent="0.25">
      <c r="B259" s="2">
        <v>25.5</v>
      </c>
      <c r="C259" s="2">
        <v>18.88</v>
      </c>
      <c r="D259" s="2">
        <v>25.5</v>
      </c>
      <c r="E259" s="2">
        <v>16.04</v>
      </c>
      <c r="F259" s="2">
        <v>25.5</v>
      </c>
      <c r="G259" s="2">
        <v>16.739999999999998</v>
      </c>
      <c r="H259" s="1">
        <f t="shared" si="78"/>
        <v>25.5</v>
      </c>
      <c r="I259" s="4">
        <f t="shared" si="79"/>
        <v>17.22</v>
      </c>
      <c r="J259" s="4">
        <f t="shared" si="80"/>
        <v>19.634954084936208</v>
      </c>
      <c r="K259" s="38">
        <f t="shared" si="81"/>
        <v>0.87700739841358</v>
      </c>
      <c r="L259" s="38">
        <f t="shared" si="75"/>
        <v>1.02</v>
      </c>
      <c r="M259" s="41">
        <f t="shared" si="82"/>
        <v>8.5981117491527447E-4</v>
      </c>
      <c r="N259" s="2">
        <v>25.5</v>
      </c>
      <c r="O259" s="2">
        <v>11.8</v>
      </c>
      <c r="P259" s="2">
        <v>25.5</v>
      </c>
      <c r="Q259" s="2">
        <v>1.37</v>
      </c>
      <c r="R259" s="2">
        <v>25.5</v>
      </c>
      <c r="S259" s="2">
        <v>-6.87</v>
      </c>
      <c r="T259" s="8">
        <f t="shared" si="76"/>
        <v>25.5</v>
      </c>
      <c r="U259" s="5">
        <f t="shared" si="77"/>
        <v>2.1000000000000005</v>
      </c>
      <c r="V259" s="4">
        <f t="shared" si="83"/>
        <v>19.634954084936208</v>
      </c>
      <c r="W259" s="38">
        <f t="shared" si="84"/>
        <v>0.10695212175775369</v>
      </c>
      <c r="X259" s="1">
        <f t="shared" si="85"/>
        <v>1.02</v>
      </c>
      <c r="Y259" s="38">
        <f t="shared" si="86"/>
        <v>1.0485502133113106E-4</v>
      </c>
      <c r="Z259" s="2">
        <v>25.5</v>
      </c>
      <c r="AA259" s="2">
        <v>-0.17</v>
      </c>
      <c r="AB259" s="2">
        <v>25.5</v>
      </c>
      <c r="AC259" s="2">
        <v>0.45</v>
      </c>
      <c r="AF259" s="1">
        <f t="shared" si="87"/>
        <v>25.5</v>
      </c>
      <c r="AG259" s="4">
        <f t="shared" si="88"/>
        <v>0.14000000000000001</v>
      </c>
      <c r="AH259" s="4">
        <f t="shared" si="89"/>
        <v>19.634954084936208</v>
      </c>
      <c r="AI259" s="38">
        <f t="shared" si="90"/>
        <v>7.1301414505169115E-3</v>
      </c>
      <c r="AJ259" s="38">
        <f t="shared" si="91"/>
        <v>1.02</v>
      </c>
      <c r="AK259" s="38">
        <f t="shared" si="92"/>
        <v>6.9903347554087372E-6</v>
      </c>
      <c r="AL259" s="2">
        <v>25.5</v>
      </c>
      <c r="AM259" s="2">
        <v>26.43</v>
      </c>
      <c r="AN259" s="2">
        <v>25.5</v>
      </c>
      <c r="AO259" s="2">
        <v>19.72</v>
      </c>
      <c r="AP259" s="2">
        <v>25.5</v>
      </c>
      <c r="AQ259" s="2">
        <v>21.56</v>
      </c>
      <c r="AR259" s="1">
        <f t="shared" si="93"/>
        <v>25.5</v>
      </c>
      <c r="AS259" s="4">
        <f t="shared" si="94"/>
        <v>22.569999999999997</v>
      </c>
      <c r="AT259" s="4">
        <f t="shared" si="95"/>
        <v>19.634954084936208</v>
      </c>
      <c r="AU259" s="38">
        <f t="shared" si="96"/>
        <v>1.1494806609869046</v>
      </c>
      <c r="AV259" s="38">
        <f t="shared" si="97"/>
        <v>1.02</v>
      </c>
      <c r="AW259" s="38">
        <f t="shared" si="98"/>
        <v>1.1269418244969653E-3</v>
      </c>
    </row>
    <row r="260" spans="2:49" x14ac:dyDescent="0.25">
      <c r="B260" s="2">
        <v>25.6</v>
      </c>
      <c r="C260" s="2">
        <v>18.55</v>
      </c>
      <c r="D260" s="2">
        <v>25.6</v>
      </c>
      <c r="E260" s="2">
        <v>16.149999999999999</v>
      </c>
      <c r="F260" s="2">
        <v>25.6</v>
      </c>
      <c r="G260" s="2">
        <v>19.03</v>
      </c>
      <c r="H260" s="1">
        <f t="shared" si="78"/>
        <v>25.600000000000005</v>
      </c>
      <c r="I260" s="4">
        <f t="shared" si="79"/>
        <v>17.91</v>
      </c>
      <c r="J260" s="4">
        <f t="shared" si="80"/>
        <v>19.634954084936208</v>
      </c>
      <c r="K260" s="38">
        <f t="shared" si="81"/>
        <v>0.91214880984827051</v>
      </c>
      <c r="L260" s="38">
        <f t="shared" si="75"/>
        <v>1.0240000000000002</v>
      </c>
      <c r="M260" s="41">
        <f t="shared" si="82"/>
        <v>8.9077032211745157E-4</v>
      </c>
      <c r="N260" s="2">
        <v>25.6</v>
      </c>
      <c r="O260" s="2">
        <v>12.6</v>
      </c>
      <c r="P260" s="2">
        <v>25.6</v>
      </c>
      <c r="Q260" s="2">
        <v>0.98</v>
      </c>
      <c r="R260" s="2">
        <v>25.6</v>
      </c>
      <c r="S260" s="2">
        <v>-7.67</v>
      </c>
      <c r="T260" s="8">
        <f t="shared" si="76"/>
        <v>25.600000000000005</v>
      </c>
      <c r="U260" s="5">
        <f t="shared" si="77"/>
        <v>1.97</v>
      </c>
      <c r="V260" s="4">
        <f t="shared" si="83"/>
        <v>19.634954084936208</v>
      </c>
      <c r="W260" s="38">
        <f t="shared" si="84"/>
        <v>0.10033127612513082</v>
      </c>
      <c r="X260" s="1">
        <f t="shared" si="85"/>
        <v>1.0240000000000002</v>
      </c>
      <c r="Y260" s="38">
        <f t="shared" si="86"/>
        <v>9.7979761840948039E-5</v>
      </c>
      <c r="Z260" s="2">
        <v>25.6</v>
      </c>
      <c r="AA260" s="2">
        <v>-0.11</v>
      </c>
      <c r="AB260" s="2">
        <v>25.6</v>
      </c>
      <c r="AC260" s="2">
        <v>0.24</v>
      </c>
      <c r="AF260" s="1">
        <f t="shared" si="87"/>
        <v>25.6</v>
      </c>
      <c r="AG260" s="4">
        <f t="shared" si="88"/>
        <v>6.5000000000000002E-2</v>
      </c>
      <c r="AH260" s="4">
        <f t="shared" si="89"/>
        <v>19.634954084936208</v>
      </c>
      <c r="AI260" s="38">
        <f t="shared" si="90"/>
        <v>3.3104228163114229E-3</v>
      </c>
      <c r="AJ260" s="38">
        <f t="shared" si="91"/>
        <v>1.024</v>
      </c>
      <c r="AK260" s="38">
        <f t="shared" si="92"/>
        <v>3.2328347815541239E-6</v>
      </c>
      <c r="AL260" s="2">
        <v>25.6</v>
      </c>
      <c r="AM260" s="2">
        <v>24.98</v>
      </c>
      <c r="AN260" s="2">
        <v>25.6</v>
      </c>
      <c r="AO260" s="2">
        <v>21.04</v>
      </c>
      <c r="AP260" s="2">
        <v>25.6</v>
      </c>
      <c r="AQ260" s="2">
        <v>21.36</v>
      </c>
      <c r="AR260" s="1">
        <f t="shared" si="93"/>
        <v>25.600000000000005</v>
      </c>
      <c r="AS260" s="4">
        <f t="shared" si="94"/>
        <v>22.459999999999997</v>
      </c>
      <c r="AT260" s="4">
        <f t="shared" si="95"/>
        <v>19.634954084936208</v>
      </c>
      <c r="AU260" s="38">
        <f t="shared" si="96"/>
        <v>1.14387840699007</v>
      </c>
      <c r="AV260" s="38">
        <f t="shared" si="97"/>
        <v>1.0240000000000002</v>
      </c>
      <c r="AW260" s="38">
        <f t="shared" si="98"/>
        <v>1.1170687568262401E-3</v>
      </c>
    </row>
    <row r="261" spans="2:49" x14ac:dyDescent="0.25">
      <c r="B261" s="2">
        <v>25.7</v>
      </c>
      <c r="C261" s="2">
        <v>16.72</v>
      </c>
      <c r="D261" s="2">
        <v>25.7</v>
      </c>
      <c r="E261" s="2">
        <v>16.16</v>
      </c>
      <c r="F261" s="2">
        <v>25.7</v>
      </c>
      <c r="G261" s="2">
        <v>17.850000000000001</v>
      </c>
      <c r="H261" s="1">
        <f t="shared" si="78"/>
        <v>25.7</v>
      </c>
      <c r="I261" s="4">
        <f t="shared" si="79"/>
        <v>16.91</v>
      </c>
      <c r="J261" s="4">
        <f t="shared" si="80"/>
        <v>19.634954084936208</v>
      </c>
      <c r="K261" s="38">
        <f t="shared" si="81"/>
        <v>0.86121922805886408</v>
      </c>
      <c r="L261" s="38">
        <f t="shared" ref="L261:L269" si="99">H261/25</f>
        <v>1.028</v>
      </c>
      <c r="M261" s="41">
        <f t="shared" si="82"/>
        <v>8.37761894998895E-4</v>
      </c>
      <c r="P261" s="2">
        <v>25.7</v>
      </c>
      <c r="Q261" s="2">
        <v>-0.17</v>
      </c>
      <c r="R261" s="2">
        <v>25.7</v>
      </c>
      <c r="S261" s="2">
        <v>-8.19</v>
      </c>
      <c r="T261" s="8">
        <f t="shared" ref="T261:T262" si="100">AVERAGE(N261,P261,R261)</f>
        <v>25.7</v>
      </c>
      <c r="U261" s="5">
        <f t="shared" ref="U261:U262" si="101">(AVERAGE(O261,Q261,S261))</f>
        <v>-4.18</v>
      </c>
      <c r="V261" s="4">
        <f t="shared" si="83"/>
        <v>19.634954084936208</v>
      </c>
      <c r="W261" s="38">
        <f t="shared" si="84"/>
        <v>-0.2128856518797192</v>
      </c>
      <c r="X261" s="1">
        <f t="shared" si="85"/>
        <v>1.028</v>
      </c>
      <c r="Y261" s="38">
        <f t="shared" si="86"/>
        <v>-2.0708720999972684E-4</v>
      </c>
      <c r="Z261" s="2">
        <v>25.7</v>
      </c>
      <c r="AA261" s="2">
        <v>-0.1</v>
      </c>
      <c r="AB261" s="2">
        <v>25.7</v>
      </c>
      <c r="AC261" s="2">
        <v>0.36</v>
      </c>
      <c r="AF261" s="1">
        <f t="shared" si="87"/>
        <v>25.7</v>
      </c>
      <c r="AG261" s="4">
        <f t="shared" si="88"/>
        <v>0.13</v>
      </c>
      <c r="AH261" s="4">
        <f t="shared" si="89"/>
        <v>19.634954084936208</v>
      </c>
      <c r="AI261" s="38">
        <f t="shared" si="90"/>
        <v>6.6208456326228458E-3</v>
      </c>
      <c r="AJ261" s="38">
        <f t="shared" si="91"/>
        <v>1.028</v>
      </c>
      <c r="AK261" s="38">
        <f t="shared" si="92"/>
        <v>6.440511315780978E-6</v>
      </c>
      <c r="AL261" s="2">
        <v>25.7</v>
      </c>
      <c r="AM261" s="2">
        <v>24.26</v>
      </c>
      <c r="AN261" s="2">
        <v>25.7</v>
      </c>
      <c r="AO261" s="2">
        <v>19.809999999999999</v>
      </c>
      <c r="AP261" s="2">
        <v>25.7</v>
      </c>
      <c r="AQ261" s="2">
        <v>22.36</v>
      </c>
      <c r="AR261" s="1">
        <f t="shared" si="93"/>
        <v>25.7</v>
      </c>
      <c r="AS261" s="4">
        <f t="shared" si="94"/>
        <v>22.143333333333334</v>
      </c>
      <c r="AT261" s="4">
        <f t="shared" si="95"/>
        <v>19.634954084936208</v>
      </c>
      <c r="AU261" s="38">
        <f t="shared" si="96"/>
        <v>1.1277507060900915</v>
      </c>
      <c r="AV261" s="38">
        <f t="shared" si="97"/>
        <v>1.028</v>
      </c>
      <c r="AW261" s="38">
        <f t="shared" si="98"/>
        <v>1.0970337607880268E-3</v>
      </c>
    </row>
    <row r="262" spans="2:49" x14ac:dyDescent="0.25">
      <c r="B262" s="2">
        <v>25.8</v>
      </c>
      <c r="C262" s="2">
        <v>17.14</v>
      </c>
      <c r="D262" s="2">
        <v>25.8</v>
      </c>
      <c r="E262" s="2">
        <v>15.87</v>
      </c>
      <c r="F262" s="2">
        <v>25.8</v>
      </c>
      <c r="G262" s="2">
        <v>17.07</v>
      </c>
      <c r="H262" s="1">
        <f t="shared" si="78"/>
        <v>25.8</v>
      </c>
      <c r="I262" s="4">
        <f t="shared" si="79"/>
        <v>16.693333333333332</v>
      </c>
      <c r="J262" s="4">
        <f t="shared" si="80"/>
        <v>19.634954084936208</v>
      </c>
      <c r="K262" s="38">
        <f t="shared" si="81"/>
        <v>0.85018448533782587</v>
      </c>
      <c r="L262" s="38">
        <f t="shared" si="99"/>
        <v>1.032</v>
      </c>
      <c r="M262" s="41">
        <f t="shared" si="82"/>
        <v>8.2382217571494746E-4</v>
      </c>
      <c r="P262" s="2">
        <v>25.8</v>
      </c>
      <c r="Q262" s="2">
        <v>-1.68</v>
      </c>
      <c r="R262" s="2">
        <v>25.8</v>
      </c>
      <c r="S262" s="2">
        <v>-9.51</v>
      </c>
      <c r="T262" s="8">
        <f t="shared" si="100"/>
        <v>25.8</v>
      </c>
      <c r="U262" s="5">
        <f t="shared" si="101"/>
        <v>-5.5949999999999998</v>
      </c>
      <c r="V262" s="4">
        <f t="shared" si="83"/>
        <v>19.634954084936208</v>
      </c>
      <c r="W262" s="38">
        <f t="shared" si="84"/>
        <v>-0.28495101011172941</v>
      </c>
      <c r="X262" s="1">
        <f t="shared" si="85"/>
        <v>1.032</v>
      </c>
      <c r="Y262" s="38">
        <f t="shared" si="86"/>
        <v>-2.7611531987570677E-4</v>
      </c>
      <c r="Z262" s="2">
        <v>25.8</v>
      </c>
      <c r="AA262" s="2">
        <v>-0.19</v>
      </c>
      <c r="AB262" s="2">
        <v>25.8</v>
      </c>
      <c r="AC262" s="2">
        <v>0.33</v>
      </c>
      <c r="AF262" s="1">
        <f t="shared" si="87"/>
        <v>25.8</v>
      </c>
      <c r="AG262" s="4">
        <f t="shared" si="88"/>
        <v>7.0000000000000007E-2</v>
      </c>
      <c r="AH262" s="4">
        <f t="shared" si="89"/>
        <v>19.634954084936208</v>
      </c>
      <c r="AI262" s="38">
        <f t="shared" si="90"/>
        <v>3.5650707252584558E-3</v>
      </c>
      <c r="AJ262" s="38">
        <f t="shared" si="91"/>
        <v>1.032</v>
      </c>
      <c r="AK262" s="38">
        <f t="shared" si="92"/>
        <v>3.4545258965682711E-6</v>
      </c>
      <c r="AL262" s="2">
        <v>25.8</v>
      </c>
      <c r="AM262" s="2">
        <v>22.87</v>
      </c>
      <c r="AN262" s="2">
        <v>25.8</v>
      </c>
      <c r="AO262" s="2">
        <v>16.96</v>
      </c>
      <c r="AP262" s="2">
        <v>25.8</v>
      </c>
      <c r="AQ262" s="2">
        <v>22.84</v>
      </c>
      <c r="AR262" s="1">
        <f t="shared" si="93"/>
        <v>25.8</v>
      </c>
      <c r="AS262" s="4">
        <f t="shared" si="94"/>
        <v>20.89</v>
      </c>
      <c r="AT262" s="4">
        <f t="shared" si="95"/>
        <v>19.634954084936208</v>
      </c>
      <c r="AU262" s="38">
        <f t="shared" si="96"/>
        <v>1.063918963580702</v>
      </c>
      <c r="AV262" s="38">
        <f t="shared" si="97"/>
        <v>1.032</v>
      </c>
      <c r="AW262" s="38">
        <f t="shared" si="98"/>
        <v>1.030929228275874E-3</v>
      </c>
    </row>
    <row r="263" spans="2:49" x14ac:dyDescent="0.25">
      <c r="B263" s="2">
        <v>25.9</v>
      </c>
      <c r="C263" s="2">
        <v>17.149999999999999</v>
      </c>
      <c r="D263" s="2">
        <v>25.9</v>
      </c>
      <c r="E263" s="2">
        <v>15.03</v>
      </c>
      <c r="F263" s="2">
        <v>25.9</v>
      </c>
      <c r="G263" s="2">
        <v>16.75</v>
      </c>
      <c r="H263" s="1">
        <f t="shared" ref="H263:H269" si="102">AVERAGE(B263,D263,F263)</f>
        <v>25.899999999999995</v>
      </c>
      <c r="I263" s="4">
        <f t="shared" ref="I263:I269" si="103">(AVERAGE(C263,E263,G263))</f>
        <v>16.309999999999999</v>
      </c>
      <c r="J263" s="4">
        <f t="shared" ref="J263:J285" si="104">PI()*(5/2)^2</f>
        <v>19.634954084936208</v>
      </c>
      <c r="K263" s="38">
        <f t="shared" ref="K263:K269" si="105">I263/J263</f>
        <v>0.83066147898522003</v>
      </c>
      <c r="L263" s="38">
        <f t="shared" si="99"/>
        <v>1.0359999999999998</v>
      </c>
      <c r="M263" s="41">
        <f t="shared" ref="M263:M269" si="106">(K263*(10^-3))/L263</f>
        <v>8.017967943872782E-4</v>
      </c>
      <c r="P263" s="2"/>
      <c r="Q263" s="2"/>
      <c r="R263" s="2"/>
      <c r="S263" s="2"/>
      <c r="T263" s="8"/>
      <c r="U263" s="5"/>
      <c r="V263" s="4"/>
      <c r="Z263" s="2">
        <v>25.9</v>
      </c>
      <c r="AA263" s="2">
        <v>-0.2</v>
      </c>
      <c r="AB263" s="2">
        <v>25.9</v>
      </c>
      <c r="AC263" s="2">
        <v>0.28000000000000003</v>
      </c>
      <c r="AF263" s="1">
        <f t="shared" ref="AF263:AF304" si="107">AVERAGE(Z263,AB263,AD263)</f>
        <v>25.9</v>
      </c>
      <c r="AG263" s="4">
        <f t="shared" ref="AG263:AG304" si="108">(AVERAGE(AA263,AC263,AE263))</f>
        <v>4.0000000000000008E-2</v>
      </c>
      <c r="AH263" s="4">
        <f t="shared" ref="AH263:AH304" si="109">PI()*(5/2)^2</f>
        <v>19.634954084936208</v>
      </c>
      <c r="AI263" s="38">
        <f t="shared" ref="AI263:AI304" si="110">AG263/AH263</f>
        <v>2.0371832715762607E-3</v>
      </c>
      <c r="AJ263" s="38">
        <f t="shared" ref="AJ263:AJ304" si="111">AF263/25</f>
        <v>1.036</v>
      </c>
      <c r="AK263" s="38">
        <f t="shared" ref="AK263:AK304" si="112">(AI263*(10^-3))/AJ263</f>
        <v>1.9663931192821048E-6</v>
      </c>
      <c r="AL263" s="2">
        <v>25.9</v>
      </c>
      <c r="AM263" s="2">
        <v>21.05</v>
      </c>
      <c r="AN263" s="2">
        <v>25.9</v>
      </c>
      <c r="AO263" s="2">
        <v>15.89</v>
      </c>
      <c r="AP263" s="2">
        <v>25.9</v>
      </c>
      <c r="AQ263" s="2">
        <v>22.21</v>
      </c>
      <c r="AR263" s="1">
        <f t="shared" ref="AR263:AR304" si="113">AVERAGE(AL263,AN263,AP263)</f>
        <v>25.899999999999995</v>
      </c>
      <c r="AS263" s="4">
        <f t="shared" ref="AS263:AS304" si="114">(AVERAGE(AM263,AO263,AQ263))</f>
        <v>19.716666666666665</v>
      </c>
      <c r="AT263" s="4">
        <f t="shared" ref="AT263:AT304" si="115">PI()*(5/2)^2</f>
        <v>19.634954084936208</v>
      </c>
      <c r="AU263" s="38">
        <f t="shared" ref="AU263:AU304" si="116">AS263/AT263</f>
        <v>1.0041615876144649</v>
      </c>
      <c r="AV263" s="38">
        <f t="shared" ref="AV263:AV304" si="117">AR263/25</f>
        <v>1.0359999999999998</v>
      </c>
      <c r="AW263" s="38">
        <f t="shared" ref="AW263:AW304" si="118">(AU263*(10^-3))/AV263</f>
        <v>9.6926794171280431E-4</v>
      </c>
    </row>
    <row r="264" spans="2:49" x14ac:dyDescent="0.25">
      <c r="B264" s="2">
        <v>26</v>
      </c>
      <c r="C264" s="2">
        <v>16.28</v>
      </c>
      <c r="D264" s="2">
        <v>26</v>
      </c>
      <c r="E264" s="2">
        <v>14.41</v>
      </c>
      <c r="F264" s="2">
        <v>26</v>
      </c>
      <c r="G264" s="2">
        <v>17.11</v>
      </c>
      <c r="H264" s="1">
        <f t="shared" si="102"/>
        <v>26</v>
      </c>
      <c r="I264" s="4">
        <f t="shared" si="103"/>
        <v>15.933333333333332</v>
      </c>
      <c r="J264" s="4">
        <f t="shared" si="104"/>
        <v>19.634954084936208</v>
      </c>
      <c r="K264" s="38">
        <f t="shared" si="105"/>
        <v>0.81147800317787688</v>
      </c>
      <c r="L264" s="38">
        <f t="shared" si="99"/>
        <v>1.04</v>
      </c>
      <c r="M264" s="41">
        <f t="shared" si="106"/>
        <v>7.8026731074795858E-4</v>
      </c>
      <c r="P264" s="2"/>
      <c r="Q264" s="2"/>
      <c r="R264" s="2"/>
      <c r="S264" s="2"/>
      <c r="T264" s="8"/>
      <c r="U264" s="5"/>
      <c r="V264" s="4"/>
      <c r="Z264" s="2">
        <v>26</v>
      </c>
      <c r="AA264" s="2">
        <v>-0.18</v>
      </c>
      <c r="AB264" s="2">
        <v>26</v>
      </c>
      <c r="AC264" s="2">
        <v>0.2</v>
      </c>
      <c r="AF264" s="1">
        <f t="shared" si="107"/>
        <v>26</v>
      </c>
      <c r="AG264" s="4">
        <f t="shared" si="108"/>
        <v>1.0000000000000009E-2</v>
      </c>
      <c r="AH264" s="4">
        <f t="shared" si="109"/>
        <v>19.634954084936208</v>
      </c>
      <c r="AI264" s="38">
        <f t="shared" si="110"/>
        <v>5.0929581789406551E-4</v>
      </c>
      <c r="AJ264" s="38">
        <f t="shared" si="111"/>
        <v>1.04</v>
      </c>
      <c r="AK264" s="38">
        <f t="shared" si="112"/>
        <v>4.8970751720583218E-7</v>
      </c>
      <c r="AL264" s="2">
        <v>26</v>
      </c>
      <c r="AM264" s="2">
        <v>21.39</v>
      </c>
      <c r="AN264" s="2">
        <v>26</v>
      </c>
      <c r="AO264" s="2">
        <v>14.09</v>
      </c>
      <c r="AP264" s="2">
        <v>26</v>
      </c>
      <c r="AQ264" s="2">
        <v>19.48</v>
      </c>
      <c r="AR264" s="1">
        <f t="shared" si="113"/>
        <v>26</v>
      </c>
      <c r="AS264" s="4">
        <f t="shared" si="114"/>
        <v>18.320000000000004</v>
      </c>
      <c r="AT264" s="4">
        <f t="shared" si="115"/>
        <v>19.634954084936208</v>
      </c>
      <c r="AU264" s="38">
        <f t="shared" si="116"/>
        <v>0.93302993838192738</v>
      </c>
      <c r="AV264" s="38">
        <f t="shared" si="117"/>
        <v>1.04</v>
      </c>
      <c r="AW264" s="38">
        <f t="shared" si="118"/>
        <v>8.9714417152108401E-4</v>
      </c>
    </row>
    <row r="265" spans="2:49" x14ac:dyDescent="0.25">
      <c r="B265" s="2">
        <v>26.1</v>
      </c>
      <c r="C265" s="2">
        <v>14.86</v>
      </c>
      <c r="D265" s="2">
        <v>26.1</v>
      </c>
      <c r="E265" s="2">
        <v>14.88</v>
      </c>
      <c r="F265" s="2">
        <v>26.1</v>
      </c>
      <c r="G265" s="2">
        <v>18.079999999999998</v>
      </c>
      <c r="H265" s="1">
        <f t="shared" si="102"/>
        <v>26.100000000000005</v>
      </c>
      <c r="I265" s="4">
        <f t="shared" si="103"/>
        <v>15.94</v>
      </c>
      <c r="J265" s="4">
        <f t="shared" si="104"/>
        <v>19.634954084936208</v>
      </c>
      <c r="K265" s="38">
        <f t="shared" si="105"/>
        <v>0.81181753372313969</v>
      </c>
      <c r="L265" s="38">
        <f t="shared" si="99"/>
        <v>1.0440000000000003</v>
      </c>
      <c r="M265" s="41">
        <f t="shared" si="106"/>
        <v>7.7760300165051683E-4</v>
      </c>
      <c r="P265" s="2"/>
      <c r="Q265" s="2"/>
      <c r="R265" s="2"/>
      <c r="S265" s="2"/>
      <c r="T265" s="8"/>
      <c r="U265" s="5"/>
      <c r="V265" s="4"/>
      <c r="Z265" s="2">
        <v>26.1</v>
      </c>
      <c r="AA265" s="2">
        <v>-0.36</v>
      </c>
      <c r="AB265" s="2">
        <v>26.1</v>
      </c>
      <c r="AC265" s="2">
        <v>0.27</v>
      </c>
      <c r="AF265" s="1">
        <f t="shared" si="107"/>
        <v>26.1</v>
      </c>
      <c r="AG265" s="4">
        <f t="shared" si="108"/>
        <v>-4.4999999999999984E-2</v>
      </c>
      <c r="AH265" s="4">
        <f t="shared" si="109"/>
        <v>19.634954084936208</v>
      </c>
      <c r="AI265" s="38">
        <f t="shared" si="110"/>
        <v>-2.2918311805232919E-3</v>
      </c>
      <c r="AJ265" s="38">
        <f t="shared" si="111"/>
        <v>1.044</v>
      </c>
      <c r="AK265" s="38">
        <f t="shared" si="112"/>
        <v>-2.1952405943709693E-6</v>
      </c>
      <c r="AL265" s="2">
        <v>26.1</v>
      </c>
      <c r="AM265" s="2">
        <v>20.059999999999999</v>
      </c>
      <c r="AN265" s="2">
        <v>26.1</v>
      </c>
      <c r="AO265" s="2">
        <v>11.68</v>
      </c>
      <c r="AP265" s="2">
        <v>26.1</v>
      </c>
      <c r="AQ265" s="2">
        <v>18.16</v>
      </c>
      <c r="AR265" s="1">
        <f t="shared" si="113"/>
        <v>26.100000000000005</v>
      </c>
      <c r="AS265" s="4">
        <f t="shared" si="114"/>
        <v>16.633333333333333</v>
      </c>
      <c r="AT265" s="4">
        <f t="shared" si="115"/>
        <v>19.634954084936208</v>
      </c>
      <c r="AU265" s="38">
        <f t="shared" si="116"/>
        <v>0.84712871043046156</v>
      </c>
      <c r="AV265" s="38">
        <f t="shared" si="117"/>
        <v>1.0440000000000003</v>
      </c>
      <c r="AW265" s="38">
        <f t="shared" si="118"/>
        <v>8.1142596784526948E-4</v>
      </c>
    </row>
    <row r="266" spans="2:49" x14ac:dyDescent="0.25">
      <c r="B266" s="2">
        <v>26.2</v>
      </c>
      <c r="C266" s="2">
        <v>15.11</v>
      </c>
      <c r="D266" s="2">
        <v>26.2</v>
      </c>
      <c r="E266" s="2">
        <v>16.28</v>
      </c>
      <c r="F266" s="2">
        <v>26.2</v>
      </c>
      <c r="G266" s="2">
        <v>17.64</v>
      </c>
      <c r="H266" s="1">
        <f t="shared" si="102"/>
        <v>26.2</v>
      </c>
      <c r="I266" s="4">
        <f t="shared" si="103"/>
        <v>16.343333333333334</v>
      </c>
      <c r="J266" s="4">
        <f t="shared" si="104"/>
        <v>19.634954084936208</v>
      </c>
      <c r="K266" s="38">
        <f t="shared" si="105"/>
        <v>0.83235913171153375</v>
      </c>
      <c r="L266" s="38">
        <f t="shared" si="99"/>
        <v>1.048</v>
      </c>
      <c r="M266" s="41">
        <f t="shared" si="106"/>
        <v>7.9423581270184518E-4</v>
      </c>
      <c r="P266" s="2"/>
      <c r="Q266" s="2"/>
      <c r="R266" s="2"/>
      <c r="S266" s="2"/>
      <c r="T266" s="8"/>
      <c r="U266" s="5"/>
      <c r="V266" s="4"/>
      <c r="Z266" s="2">
        <v>26.2</v>
      </c>
      <c r="AA266" s="2">
        <v>-0.34</v>
      </c>
      <c r="AB266" s="2">
        <v>26.2</v>
      </c>
      <c r="AC266" s="2">
        <v>0.13</v>
      </c>
      <c r="AF266" s="1">
        <f t="shared" si="107"/>
        <v>26.2</v>
      </c>
      <c r="AG266" s="4">
        <f t="shared" si="108"/>
        <v>-0.10500000000000001</v>
      </c>
      <c r="AH266" s="4">
        <f t="shared" si="109"/>
        <v>19.634954084936208</v>
      </c>
      <c r="AI266" s="38">
        <f t="shared" si="110"/>
        <v>-5.3476060878876836E-3</v>
      </c>
      <c r="AJ266" s="38">
        <f t="shared" si="111"/>
        <v>1.048</v>
      </c>
      <c r="AK266" s="38">
        <f t="shared" si="112"/>
        <v>-5.102677564778324E-6</v>
      </c>
      <c r="AL266" s="2">
        <v>26.2</v>
      </c>
      <c r="AM266" s="2">
        <v>20.36</v>
      </c>
      <c r="AN266" s="2">
        <v>26.2</v>
      </c>
      <c r="AO266" s="2">
        <v>10.65</v>
      </c>
      <c r="AP266" s="2">
        <v>26.2</v>
      </c>
      <c r="AQ266" s="2">
        <v>15.23</v>
      </c>
      <c r="AR266" s="1">
        <f t="shared" si="113"/>
        <v>26.2</v>
      </c>
      <c r="AS266" s="4">
        <f t="shared" si="114"/>
        <v>15.413333333333332</v>
      </c>
      <c r="AT266" s="4">
        <f t="shared" si="115"/>
        <v>19.634954084936208</v>
      </c>
      <c r="AU266" s="38">
        <f t="shared" si="116"/>
        <v>0.78499462064738557</v>
      </c>
      <c r="AV266" s="38">
        <f t="shared" si="117"/>
        <v>1.048</v>
      </c>
      <c r="AW266" s="38">
        <f t="shared" si="118"/>
        <v>7.4904066855666562E-4</v>
      </c>
    </row>
    <row r="267" spans="2:49" x14ac:dyDescent="0.25">
      <c r="B267" s="2">
        <v>26.3</v>
      </c>
      <c r="C267" s="2">
        <v>14.89</v>
      </c>
      <c r="D267" s="2">
        <v>26.3</v>
      </c>
      <c r="E267" s="2">
        <v>15.59</v>
      </c>
      <c r="F267" s="2">
        <v>26.3</v>
      </c>
      <c r="G267" s="2">
        <v>16.600000000000001</v>
      </c>
      <c r="H267" s="1">
        <f t="shared" si="102"/>
        <v>26.3</v>
      </c>
      <c r="I267" s="4">
        <f t="shared" si="103"/>
        <v>15.693333333333333</v>
      </c>
      <c r="J267" s="4">
        <f t="shared" si="104"/>
        <v>19.634954084936208</v>
      </c>
      <c r="K267" s="38">
        <f t="shared" si="105"/>
        <v>0.79925490354841944</v>
      </c>
      <c r="L267" s="38">
        <f t="shared" si="99"/>
        <v>1.052</v>
      </c>
      <c r="M267" s="41">
        <f t="shared" si="106"/>
        <v>7.5974800717530362E-4</v>
      </c>
      <c r="P267" s="2"/>
      <c r="Q267" s="2"/>
      <c r="R267" s="2"/>
      <c r="S267" s="2"/>
      <c r="T267" s="8"/>
      <c r="U267" s="5"/>
      <c r="V267" s="4"/>
      <c r="Z267" s="2">
        <v>26.3</v>
      </c>
      <c r="AA267" s="2">
        <v>-0.27</v>
      </c>
      <c r="AB267" s="2">
        <v>26.3</v>
      </c>
      <c r="AC267" s="2">
        <v>0.2</v>
      </c>
      <c r="AF267" s="1">
        <f t="shared" si="107"/>
        <v>26.3</v>
      </c>
      <c r="AG267" s="4">
        <f t="shared" si="108"/>
        <v>-3.5000000000000003E-2</v>
      </c>
      <c r="AH267" s="4">
        <f t="shared" si="109"/>
        <v>19.634954084936208</v>
      </c>
      <c r="AI267" s="38">
        <f t="shared" si="110"/>
        <v>-1.7825353626292279E-3</v>
      </c>
      <c r="AJ267" s="38">
        <f t="shared" si="111"/>
        <v>1.052</v>
      </c>
      <c r="AK267" s="38">
        <f t="shared" si="112"/>
        <v>-1.694425249647555E-6</v>
      </c>
      <c r="AL267" s="2">
        <v>26.3</v>
      </c>
      <c r="AM267" s="2">
        <v>20.309999999999999</v>
      </c>
      <c r="AN267" s="2">
        <v>26.3</v>
      </c>
      <c r="AO267" s="2">
        <v>8.4</v>
      </c>
      <c r="AP267" s="2">
        <v>26.3</v>
      </c>
      <c r="AQ267" s="2">
        <v>13.23</v>
      </c>
      <c r="AR267" s="1">
        <f t="shared" si="113"/>
        <v>26.3</v>
      </c>
      <c r="AS267" s="4">
        <f t="shared" si="114"/>
        <v>13.979999999999999</v>
      </c>
      <c r="AT267" s="4">
        <f t="shared" si="115"/>
        <v>19.634954084936208</v>
      </c>
      <c r="AU267" s="38">
        <f t="shared" si="116"/>
        <v>0.71199555341590293</v>
      </c>
      <c r="AV267" s="38">
        <f t="shared" si="117"/>
        <v>1.052</v>
      </c>
      <c r="AW267" s="38">
        <f t="shared" si="118"/>
        <v>6.7680185685922332E-4</v>
      </c>
    </row>
    <row r="268" spans="2:49" x14ac:dyDescent="0.25">
      <c r="B268" s="2">
        <v>26.4</v>
      </c>
      <c r="C268" s="2">
        <v>15.16</v>
      </c>
      <c r="D268" s="2">
        <v>26.4</v>
      </c>
      <c r="E268" s="2">
        <v>15.15</v>
      </c>
      <c r="F268" s="2">
        <v>26.4</v>
      </c>
      <c r="G268" s="2">
        <v>15.17</v>
      </c>
      <c r="H268" s="1">
        <f t="shared" si="102"/>
        <v>26.399999999999995</v>
      </c>
      <c r="I268" s="4">
        <f t="shared" si="103"/>
        <v>15.160000000000002</v>
      </c>
      <c r="J268" s="4">
        <f t="shared" si="104"/>
        <v>19.634954084936208</v>
      </c>
      <c r="K268" s="38">
        <f t="shared" si="105"/>
        <v>0.77209245992740272</v>
      </c>
      <c r="L268" s="38">
        <f t="shared" si="99"/>
        <v>1.0559999999999998</v>
      </c>
      <c r="M268" s="41">
        <f t="shared" si="106"/>
        <v>7.3114816281004056E-4</v>
      </c>
      <c r="P268" s="2"/>
      <c r="Q268" s="2"/>
      <c r="R268" s="2"/>
      <c r="S268" s="2"/>
      <c r="T268" s="8"/>
      <c r="U268" s="5"/>
      <c r="V268" s="4"/>
      <c r="Z268" s="2">
        <v>26.4</v>
      </c>
      <c r="AA268" s="2">
        <v>-0.27</v>
      </c>
      <c r="AB268" s="2">
        <v>26.4</v>
      </c>
      <c r="AC268" s="2">
        <v>7.0000000000000007E-2</v>
      </c>
      <c r="AF268" s="1">
        <f t="shared" si="107"/>
        <v>26.4</v>
      </c>
      <c r="AG268" s="4">
        <f t="shared" si="108"/>
        <v>-0.1</v>
      </c>
      <c r="AH268" s="4">
        <f t="shared" si="109"/>
        <v>19.634954084936208</v>
      </c>
      <c r="AI268" s="38">
        <f t="shared" si="110"/>
        <v>-5.0929581789406512E-3</v>
      </c>
      <c r="AJ268" s="38">
        <f t="shared" si="111"/>
        <v>1.056</v>
      </c>
      <c r="AK268" s="38">
        <f t="shared" si="112"/>
        <v>-4.822877063390768E-6</v>
      </c>
      <c r="AL268" s="2">
        <v>26.4</v>
      </c>
      <c r="AM268" s="2">
        <v>20.29</v>
      </c>
      <c r="AN268" s="2">
        <v>26.4</v>
      </c>
      <c r="AO268" s="2">
        <v>5.8</v>
      </c>
      <c r="AP268" s="2">
        <v>26.4</v>
      </c>
      <c r="AQ268" s="2">
        <v>10.64</v>
      </c>
      <c r="AR268" s="1">
        <f t="shared" si="113"/>
        <v>26.399999999999995</v>
      </c>
      <c r="AS268" s="4">
        <f t="shared" si="114"/>
        <v>12.243333333333334</v>
      </c>
      <c r="AT268" s="4">
        <f t="shared" si="115"/>
        <v>19.634954084936208</v>
      </c>
      <c r="AU268" s="38">
        <f t="shared" si="116"/>
        <v>0.62354784637496707</v>
      </c>
      <c r="AV268" s="38">
        <f t="shared" si="117"/>
        <v>1.0559999999999998</v>
      </c>
      <c r="AW268" s="38">
        <f t="shared" si="118"/>
        <v>5.9048091512780979E-4</v>
      </c>
    </row>
    <row r="269" spans="2:49" x14ac:dyDescent="0.25">
      <c r="B269" s="2">
        <v>26.5</v>
      </c>
      <c r="C269" s="2">
        <v>15.88</v>
      </c>
      <c r="D269" s="2">
        <v>26.5</v>
      </c>
      <c r="E269" s="2">
        <v>13.16</v>
      </c>
      <c r="F269" s="2">
        <v>26.5</v>
      </c>
      <c r="G269" s="2">
        <v>15.02</v>
      </c>
      <c r="H269" s="1">
        <f t="shared" si="102"/>
        <v>26.5</v>
      </c>
      <c r="I269" s="4">
        <f t="shared" si="103"/>
        <v>14.686666666666667</v>
      </c>
      <c r="J269" s="4">
        <f t="shared" si="104"/>
        <v>19.634954084936208</v>
      </c>
      <c r="K269" s="38">
        <f t="shared" si="105"/>
        <v>0.74798579121375031</v>
      </c>
      <c r="L269" s="38">
        <f t="shared" si="99"/>
        <v>1.06</v>
      </c>
      <c r="M269" s="41">
        <f t="shared" si="106"/>
        <v>7.0564697284316062E-4</v>
      </c>
      <c r="P269" s="2"/>
      <c r="Q269" s="2"/>
      <c r="R269" s="2"/>
      <c r="S269" s="2"/>
      <c r="T269" s="8"/>
      <c r="U269" s="5"/>
      <c r="V269" s="4"/>
      <c r="Z269" s="2">
        <v>26.5</v>
      </c>
      <c r="AA269" s="2">
        <v>-0.32</v>
      </c>
      <c r="AB269" s="2">
        <v>26.5</v>
      </c>
      <c r="AC269" s="2">
        <v>0.02</v>
      </c>
      <c r="AF269" s="1">
        <f t="shared" si="107"/>
        <v>26.5</v>
      </c>
      <c r="AG269" s="4">
        <f t="shared" si="108"/>
        <v>-0.15</v>
      </c>
      <c r="AH269" s="4">
        <f t="shared" si="109"/>
        <v>19.634954084936208</v>
      </c>
      <c r="AI269" s="38">
        <f t="shared" si="110"/>
        <v>-7.6394372684109755E-3</v>
      </c>
      <c r="AJ269" s="38">
        <f t="shared" si="111"/>
        <v>1.06</v>
      </c>
      <c r="AK269" s="38">
        <f t="shared" si="112"/>
        <v>-7.2070162909537508E-6</v>
      </c>
      <c r="AL269" s="2">
        <v>26.5</v>
      </c>
      <c r="AM269" s="2">
        <v>20.81</v>
      </c>
      <c r="AN269" s="2">
        <v>26.5</v>
      </c>
      <c r="AO269" s="2">
        <v>2.63</v>
      </c>
      <c r="AP269" s="2">
        <v>26.5</v>
      </c>
      <c r="AQ269" s="2">
        <v>8.2200000000000006</v>
      </c>
      <c r="AR269" s="1">
        <f t="shared" si="113"/>
        <v>26.5</v>
      </c>
      <c r="AS269" s="4">
        <f t="shared" si="114"/>
        <v>10.553333333333333</v>
      </c>
      <c r="AT269" s="4">
        <f t="shared" si="115"/>
        <v>19.634954084936208</v>
      </c>
      <c r="AU269" s="38">
        <f t="shared" si="116"/>
        <v>0.53747685315087002</v>
      </c>
      <c r="AV269" s="38">
        <f t="shared" si="117"/>
        <v>1.06</v>
      </c>
      <c r="AW269" s="38">
        <f t="shared" si="118"/>
        <v>5.0705363504799058E-4</v>
      </c>
    </row>
    <row r="270" spans="2:49" x14ac:dyDescent="0.25">
      <c r="B270" s="2">
        <v>26.6</v>
      </c>
      <c r="C270" s="2">
        <v>16.78</v>
      </c>
      <c r="D270" s="2">
        <v>26.6</v>
      </c>
      <c r="E270" s="2">
        <v>11.24</v>
      </c>
      <c r="F270" s="2">
        <v>26.6</v>
      </c>
      <c r="G270" s="2">
        <v>14.08</v>
      </c>
      <c r="H270" s="1">
        <f t="shared" ref="H270:H285" si="119">AVERAGE(B270,D270,F270)</f>
        <v>26.600000000000005</v>
      </c>
      <c r="I270" s="4">
        <f t="shared" ref="I270:I285" si="120">(AVERAGE(C270,E270,G270))</f>
        <v>14.033333333333333</v>
      </c>
      <c r="J270" s="4">
        <f t="shared" si="104"/>
        <v>19.634954084936208</v>
      </c>
      <c r="K270" s="38">
        <f t="shared" ref="K270:K285" si="121">I270/J270</f>
        <v>0.71471179777800464</v>
      </c>
      <c r="L270" s="38">
        <f t="shared" ref="L270:L285" si="122">H270/25</f>
        <v>1.0640000000000003</v>
      </c>
      <c r="M270" s="41">
        <f t="shared" ref="M270:M285" si="123">(K270*(10^-3))/L270</f>
        <v>6.7172161445301171E-4</v>
      </c>
      <c r="P270" s="2"/>
      <c r="Q270" s="2"/>
      <c r="R270" s="2"/>
      <c r="S270" s="2"/>
      <c r="T270" s="8"/>
      <c r="U270" s="5"/>
      <c r="V270" s="4"/>
      <c r="Z270" s="2">
        <v>26.6</v>
      </c>
      <c r="AA270" s="2">
        <v>-0.3</v>
      </c>
      <c r="AB270" s="2">
        <v>26.6</v>
      </c>
      <c r="AC270" s="2">
        <v>0.04</v>
      </c>
      <c r="AF270" s="1">
        <f t="shared" si="107"/>
        <v>26.6</v>
      </c>
      <c r="AG270" s="4">
        <f t="shared" si="108"/>
        <v>-0.13</v>
      </c>
      <c r="AH270" s="4">
        <f t="shared" si="109"/>
        <v>19.634954084936208</v>
      </c>
      <c r="AI270" s="38">
        <f t="shared" si="110"/>
        <v>-6.6208456326228458E-3</v>
      </c>
      <c r="AJ270" s="38">
        <f t="shared" si="111"/>
        <v>1.0640000000000001</v>
      </c>
      <c r="AK270" s="38">
        <f t="shared" si="112"/>
        <v>-6.22259927878087E-6</v>
      </c>
      <c r="AL270" s="2">
        <v>26.6</v>
      </c>
      <c r="AM270" s="2">
        <v>20.22</v>
      </c>
      <c r="AN270" s="2">
        <v>26.6</v>
      </c>
      <c r="AO270" s="2">
        <v>1.1599999999999999</v>
      </c>
      <c r="AP270" s="2">
        <v>26.6</v>
      </c>
      <c r="AQ270" s="2">
        <v>6.1</v>
      </c>
      <c r="AR270" s="1">
        <f t="shared" si="113"/>
        <v>26.600000000000005</v>
      </c>
      <c r="AS270" s="4">
        <f t="shared" si="114"/>
        <v>9.1599999999999984</v>
      </c>
      <c r="AT270" s="4">
        <f t="shared" si="115"/>
        <v>19.634954084936208</v>
      </c>
      <c r="AU270" s="38">
        <f t="shared" si="116"/>
        <v>0.46651496919096352</v>
      </c>
      <c r="AV270" s="38">
        <f t="shared" si="117"/>
        <v>1.0640000000000003</v>
      </c>
      <c r="AW270" s="38">
        <f t="shared" si="118"/>
        <v>4.384539184125596E-4</v>
      </c>
    </row>
    <row r="271" spans="2:49" x14ac:dyDescent="0.25">
      <c r="B271" s="2">
        <v>26.7</v>
      </c>
      <c r="C271" s="2">
        <v>15.47</v>
      </c>
      <c r="D271" s="2">
        <v>26.7</v>
      </c>
      <c r="E271" s="2">
        <v>9.69</v>
      </c>
      <c r="F271" s="2">
        <v>26.7</v>
      </c>
      <c r="G271" s="2">
        <v>13.69</v>
      </c>
      <c r="H271" s="1">
        <f t="shared" si="119"/>
        <v>26.7</v>
      </c>
      <c r="I271" s="4">
        <f t="shared" si="120"/>
        <v>12.950000000000001</v>
      </c>
      <c r="J271" s="4">
        <f t="shared" si="104"/>
        <v>19.634954084936208</v>
      </c>
      <c r="K271" s="38">
        <f t="shared" si="121"/>
        <v>0.65953808417281434</v>
      </c>
      <c r="L271" s="38">
        <f t="shared" si="122"/>
        <v>1.0680000000000001</v>
      </c>
      <c r="M271" s="41">
        <f t="shared" si="123"/>
        <v>6.1754502263372123E-4</v>
      </c>
      <c r="P271" s="2"/>
      <c r="Q271" s="2"/>
      <c r="R271" s="2"/>
      <c r="S271" s="2"/>
      <c r="T271" s="8"/>
      <c r="U271" s="5"/>
      <c r="V271" s="4"/>
      <c r="Z271" s="2">
        <v>26.7</v>
      </c>
      <c r="AA271" s="2">
        <v>-0.32</v>
      </c>
      <c r="AB271" s="2">
        <v>26.7</v>
      </c>
      <c r="AC271" s="2">
        <v>0.03</v>
      </c>
      <c r="AF271" s="1">
        <f t="shared" si="107"/>
        <v>26.7</v>
      </c>
      <c r="AG271" s="4">
        <f t="shared" si="108"/>
        <v>-0.14500000000000002</v>
      </c>
      <c r="AH271" s="4">
        <f t="shared" si="109"/>
        <v>19.634954084936208</v>
      </c>
      <c r="AI271" s="38">
        <f t="shared" si="110"/>
        <v>-7.3847893594639448E-3</v>
      </c>
      <c r="AJ271" s="38">
        <f t="shared" si="111"/>
        <v>1.0680000000000001</v>
      </c>
      <c r="AK271" s="38">
        <f t="shared" si="112"/>
        <v>-6.9145967785242929E-6</v>
      </c>
      <c r="AL271" s="2">
        <v>26.7</v>
      </c>
      <c r="AM271" s="2">
        <v>19.78</v>
      </c>
      <c r="AN271" s="2">
        <v>26.7</v>
      </c>
      <c r="AO271" s="2">
        <v>0.71</v>
      </c>
      <c r="AP271" s="2">
        <v>26.7</v>
      </c>
      <c r="AQ271" s="2">
        <v>3.38</v>
      </c>
      <c r="AR271" s="1">
        <f t="shared" si="113"/>
        <v>26.7</v>
      </c>
      <c r="AS271" s="4">
        <f t="shared" si="114"/>
        <v>7.956666666666667</v>
      </c>
      <c r="AT271" s="4">
        <f t="shared" si="115"/>
        <v>19.634954084936208</v>
      </c>
      <c r="AU271" s="38">
        <f t="shared" si="116"/>
        <v>0.40522970577104445</v>
      </c>
      <c r="AV271" s="38">
        <f t="shared" si="117"/>
        <v>1.0680000000000001</v>
      </c>
      <c r="AW271" s="38">
        <f t="shared" si="118"/>
        <v>3.7942856345603412E-4</v>
      </c>
    </row>
    <row r="272" spans="2:49" x14ac:dyDescent="0.25">
      <c r="B272" s="2">
        <v>26.8</v>
      </c>
      <c r="C272" s="2">
        <v>15.35</v>
      </c>
      <c r="D272" s="2">
        <v>26.8</v>
      </c>
      <c r="E272" s="2">
        <v>9.1199999999999992</v>
      </c>
      <c r="F272" s="2">
        <v>26.8</v>
      </c>
      <c r="G272" s="2">
        <v>14.1</v>
      </c>
      <c r="H272" s="1">
        <f t="shared" si="119"/>
        <v>26.8</v>
      </c>
      <c r="I272" s="4">
        <f t="shared" si="120"/>
        <v>12.856666666666667</v>
      </c>
      <c r="J272" s="4">
        <f t="shared" si="104"/>
        <v>19.634954084936208</v>
      </c>
      <c r="K272" s="38">
        <f t="shared" si="121"/>
        <v>0.65478465653913631</v>
      </c>
      <c r="L272" s="38">
        <f t="shared" si="122"/>
        <v>1.0720000000000001</v>
      </c>
      <c r="M272" s="41">
        <f t="shared" si="123"/>
        <v>6.1080658259247793E-4</v>
      </c>
      <c r="P272" s="2"/>
      <c r="Q272" s="2"/>
      <c r="R272" s="2"/>
      <c r="S272" s="2"/>
      <c r="T272" s="8"/>
      <c r="U272" s="5"/>
      <c r="V272" s="4"/>
      <c r="Z272" s="2">
        <v>26.8</v>
      </c>
      <c r="AA272" s="2">
        <v>-0.28000000000000003</v>
      </c>
      <c r="AB272" s="2">
        <v>26.8</v>
      </c>
      <c r="AC272" s="2">
        <v>-0.02</v>
      </c>
      <c r="AF272" s="1">
        <f t="shared" si="107"/>
        <v>26.8</v>
      </c>
      <c r="AG272" s="4">
        <f t="shared" si="108"/>
        <v>-0.15000000000000002</v>
      </c>
      <c r="AH272" s="4">
        <f t="shared" si="109"/>
        <v>19.634954084936208</v>
      </c>
      <c r="AI272" s="38">
        <f t="shared" si="110"/>
        <v>-7.6394372684109773E-3</v>
      </c>
      <c r="AJ272" s="38">
        <f t="shared" si="111"/>
        <v>1.0720000000000001</v>
      </c>
      <c r="AK272" s="38">
        <f t="shared" si="112"/>
        <v>-7.1263407354580016E-6</v>
      </c>
      <c r="AL272" s="2">
        <v>26.8</v>
      </c>
      <c r="AM272" s="2">
        <v>17.43</v>
      </c>
      <c r="AN272" s="2">
        <v>26.8</v>
      </c>
      <c r="AO272" s="2">
        <v>0.63</v>
      </c>
      <c r="AP272" s="2">
        <v>26.8</v>
      </c>
      <c r="AQ272" s="2">
        <v>1.17</v>
      </c>
      <c r="AR272" s="1">
        <f t="shared" si="113"/>
        <v>26.8</v>
      </c>
      <c r="AS272" s="4">
        <f t="shared" si="114"/>
        <v>6.4099999999999993</v>
      </c>
      <c r="AT272" s="4">
        <f t="shared" si="115"/>
        <v>19.634954084936208</v>
      </c>
      <c r="AU272" s="38">
        <f t="shared" si="116"/>
        <v>0.32645861927009567</v>
      </c>
      <c r="AV272" s="38">
        <f t="shared" si="117"/>
        <v>1.0720000000000001</v>
      </c>
      <c r="AW272" s="38">
        <f t="shared" si="118"/>
        <v>3.045322940952385E-4</v>
      </c>
    </row>
    <row r="273" spans="2:49" x14ac:dyDescent="0.25">
      <c r="B273" s="2">
        <v>26.9</v>
      </c>
      <c r="C273" s="2">
        <v>15.23</v>
      </c>
      <c r="D273" s="2">
        <v>26.9</v>
      </c>
      <c r="E273" s="2">
        <v>9.57</v>
      </c>
      <c r="F273" s="2">
        <v>26.9</v>
      </c>
      <c r="G273" s="2">
        <v>14.66</v>
      </c>
      <c r="H273" s="1">
        <f t="shared" si="119"/>
        <v>26.899999999999995</v>
      </c>
      <c r="I273" s="4">
        <f t="shared" si="120"/>
        <v>13.153333333333334</v>
      </c>
      <c r="J273" s="4">
        <f t="shared" si="104"/>
        <v>19.634954084936208</v>
      </c>
      <c r="K273" s="38">
        <f t="shared" si="121"/>
        <v>0.66989376580332693</v>
      </c>
      <c r="L273" s="38">
        <f t="shared" si="122"/>
        <v>1.0759999999999998</v>
      </c>
      <c r="M273" s="41">
        <f t="shared" si="123"/>
        <v>6.2257784925959768E-4</v>
      </c>
      <c r="P273" s="2"/>
      <c r="Q273" s="2"/>
      <c r="R273" s="2"/>
      <c r="S273" s="2"/>
      <c r="T273" s="8"/>
      <c r="U273" s="5"/>
      <c r="V273" s="4"/>
      <c r="Z273" s="2">
        <v>26.9</v>
      </c>
      <c r="AA273" s="2">
        <v>-0.27</v>
      </c>
      <c r="AB273" s="2">
        <v>26.9</v>
      </c>
      <c r="AC273" s="2">
        <v>0.06</v>
      </c>
      <c r="AF273" s="1">
        <f t="shared" si="107"/>
        <v>26.9</v>
      </c>
      <c r="AG273" s="4">
        <f t="shared" si="108"/>
        <v>-0.10500000000000001</v>
      </c>
      <c r="AH273" s="4">
        <f t="shared" si="109"/>
        <v>19.634954084936208</v>
      </c>
      <c r="AI273" s="38">
        <f t="shared" si="110"/>
        <v>-5.3476060878876836E-3</v>
      </c>
      <c r="AJ273" s="38">
        <f t="shared" si="111"/>
        <v>1.0759999999999998</v>
      </c>
      <c r="AK273" s="38">
        <f t="shared" si="112"/>
        <v>-4.9698941337246141E-6</v>
      </c>
      <c r="AL273" s="2">
        <v>26.9</v>
      </c>
      <c r="AM273" s="2">
        <v>15.25</v>
      </c>
      <c r="AN273" s="2">
        <v>26.9</v>
      </c>
      <c r="AO273" s="2">
        <v>0.57999999999999996</v>
      </c>
      <c r="AP273" s="2">
        <v>26.9</v>
      </c>
      <c r="AQ273" s="2">
        <v>0.76</v>
      </c>
      <c r="AR273" s="1">
        <f t="shared" si="113"/>
        <v>26.899999999999995</v>
      </c>
      <c r="AS273" s="4">
        <f t="shared" si="114"/>
        <v>5.53</v>
      </c>
      <c r="AT273" s="4">
        <f t="shared" si="115"/>
        <v>19.634954084936208</v>
      </c>
      <c r="AU273" s="38">
        <f t="shared" si="116"/>
        <v>0.28164058729541802</v>
      </c>
      <c r="AV273" s="38">
        <f t="shared" si="117"/>
        <v>1.0759999999999998</v>
      </c>
      <c r="AW273" s="38">
        <f t="shared" si="118"/>
        <v>2.6174775770949633E-4</v>
      </c>
    </row>
    <row r="274" spans="2:49" x14ac:dyDescent="0.25">
      <c r="B274" s="2">
        <v>27</v>
      </c>
      <c r="C274" s="2">
        <v>15.43</v>
      </c>
      <c r="D274" s="2">
        <v>27</v>
      </c>
      <c r="E274" s="2">
        <v>7.72</v>
      </c>
      <c r="F274" s="2">
        <v>27</v>
      </c>
      <c r="G274" s="2">
        <v>15.4</v>
      </c>
      <c r="H274" s="1">
        <f t="shared" si="119"/>
        <v>27</v>
      </c>
      <c r="I274" s="4">
        <f t="shared" si="120"/>
        <v>12.85</v>
      </c>
      <c r="J274" s="4">
        <f t="shared" si="104"/>
        <v>19.634954084936208</v>
      </c>
      <c r="K274" s="38">
        <f t="shared" si="121"/>
        <v>0.65444512599387361</v>
      </c>
      <c r="L274" s="38">
        <f t="shared" si="122"/>
        <v>1.08</v>
      </c>
      <c r="M274" s="41">
        <f t="shared" si="123"/>
        <v>6.0596770925358664E-4</v>
      </c>
      <c r="P274" s="2"/>
      <c r="Q274" s="2"/>
      <c r="R274" s="2"/>
      <c r="S274" s="2"/>
      <c r="T274" s="8"/>
      <c r="U274" s="5"/>
      <c r="V274" s="4"/>
      <c r="Z274" s="2">
        <v>27</v>
      </c>
      <c r="AA274" s="2">
        <v>-0.28000000000000003</v>
      </c>
      <c r="AB274" s="2">
        <v>27</v>
      </c>
      <c r="AC274" s="2">
        <v>-0.01</v>
      </c>
      <c r="AF274" s="1">
        <f t="shared" si="107"/>
        <v>27</v>
      </c>
      <c r="AG274" s="4">
        <f t="shared" si="108"/>
        <v>-0.14500000000000002</v>
      </c>
      <c r="AH274" s="4">
        <f t="shared" si="109"/>
        <v>19.634954084936208</v>
      </c>
      <c r="AI274" s="38">
        <f t="shared" si="110"/>
        <v>-7.3847893594639448E-3</v>
      </c>
      <c r="AJ274" s="38">
        <f t="shared" si="111"/>
        <v>1.08</v>
      </c>
      <c r="AK274" s="38">
        <f t="shared" si="112"/>
        <v>-6.8377679254295783E-6</v>
      </c>
      <c r="AL274" s="2">
        <v>27</v>
      </c>
      <c r="AM274" s="2">
        <v>12.74</v>
      </c>
      <c r="AN274" s="2">
        <v>27</v>
      </c>
      <c r="AO274" s="2">
        <v>0.46</v>
      </c>
      <c r="AP274" s="2">
        <v>27</v>
      </c>
      <c r="AQ274" s="2">
        <v>0.78</v>
      </c>
      <c r="AR274" s="1">
        <f t="shared" si="113"/>
        <v>27</v>
      </c>
      <c r="AS274" s="4">
        <f t="shared" si="114"/>
        <v>4.66</v>
      </c>
      <c r="AT274" s="4">
        <f t="shared" si="115"/>
        <v>19.634954084936208</v>
      </c>
      <c r="AU274" s="38">
        <f t="shared" si="116"/>
        <v>0.23733185113863434</v>
      </c>
      <c r="AV274" s="38">
        <f t="shared" si="117"/>
        <v>1.08</v>
      </c>
      <c r="AW274" s="38">
        <f t="shared" si="118"/>
        <v>2.19751714017254E-4</v>
      </c>
    </row>
    <row r="275" spans="2:49" x14ac:dyDescent="0.25">
      <c r="B275" s="2">
        <v>27.1</v>
      </c>
      <c r="C275" s="2">
        <v>15.25</v>
      </c>
      <c r="D275" s="2">
        <v>27.1</v>
      </c>
      <c r="E275" s="2">
        <v>6.64</v>
      </c>
      <c r="F275" s="2">
        <v>27.1</v>
      </c>
      <c r="G275" s="2">
        <v>16.53</v>
      </c>
      <c r="H275" s="1">
        <f t="shared" si="119"/>
        <v>27.100000000000005</v>
      </c>
      <c r="I275" s="4">
        <f t="shared" si="120"/>
        <v>12.806666666666667</v>
      </c>
      <c r="J275" s="4">
        <f t="shared" si="104"/>
        <v>19.634954084936208</v>
      </c>
      <c r="K275" s="38">
        <f t="shared" si="121"/>
        <v>0.65223817744966595</v>
      </c>
      <c r="L275" s="38">
        <f t="shared" si="122"/>
        <v>1.0840000000000003</v>
      </c>
      <c r="M275" s="41">
        <f t="shared" si="123"/>
        <v>6.0169573565467321E-4</v>
      </c>
      <c r="P275" s="2"/>
      <c r="Q275" s="2"/>
      <c r="R275" s="2"/>
      <c r="S275" s="2"/>
      <c r="T275" s="8"/>
      <c r="U275" s="5"/>
      <c r="V275" s="4"/>
      <c r="Z275" s="2">
        <v>27.1</v>
      </c>
      <c r="AA275" s="2">
        <v>-0.26</v>
      </c>
      <c r="AB275" s="2">
        <v>27.1</v>
      </c>
      <c r="AC275" s="2">
        <v>-0.12</v>
      </c>
      <c r="AF275" s="1">
        <f t="shared" si="107"/>
        <v>27.1</v>
      </c>
      <c r="AG275" s="4">
        <f t="shared" si="108"/>
        <v>-0.19</v>
      </c>
      <c r="AH275" s="4">
        <f t="shared" si="109"/>
        <v>19.634954084936208</v>
      </c>
      <c r="AI275" s="38">
        <f t="shared" si="110"/>
        <v>-9.6766205399872358E-3</v>
      </c>
      <c r="AJ275" s="38">
        <f t="shared" si="111"/>
        <v>1.0840000000000001</v>
      </c>
      <c r="AK275" s="38">
        <f t="shared" si="112"/>
        <v>-8.926771715855382E-6</v>
      </c>
      <c r="AL275" s="2">
        <v>27.1</v>
      </c>
      <c r="AM275" s="2">
        <v>9.6199999999999992</v>
      </c>
      <c r="AN275" s="2">
        <v>27.1</v>
      </c>
      <c r="AO275" s="2">
        <v>0.4</v>
      </c>
      <c r="AP275" s="2">
        <v>27.1</v>
      </c>
      <c r="AQ275" s="2">
        <v>0.56000000000000005</v>
      </c>
      <c r="AR275" s="1">
        <f t="shared" si="113"/>
        <v>27.100000000000005</v>
      </c>
      <c r="AS275" s="4">
        <f t="shared" si="114"/>
        <v>3.5266666666666668</v>
      </c>
      <c r="AT275" s="4">
        <f t="shared" si="115"/>
        <v>19.634954084936208</v>
      </c>
      <c r="AU275" s="38">
        <f t="shared" si="116"/>
        <v>0.17961165844397362</v>
      </c>
      <c r="AV275" s="38">
        <f t="shared" si="117"/>
        <v>1.0840000000000003</v>
      </c>
      <c r="AW275" s="38">
        <f t="shared" si="118"/>
        <v>1.656934118486841E-4</v>
      </c>
    </row>
    <row r="276" spans="2:49" x14ac:dyDescent="0.25">
      <c r="B276" s="2">
        <v>27.2</v>
      </c>
      <c r="C276" s="2">
        <v>14.74</v>
      </c>
      <c r="D276" s="2">
        <v>27.2</v>
      </c>
      <c r="E276" s="2">
        <v>5.65</v>
      </c>
      <c r="F276" s="2">
        <v>27.2</v>
      </c>
      <c r="G276" s="2">
        <v>16.7</v>
      </c>
      <c r="H276" s="1">
        <f t="shared" si="119"/>
        <v>27.2</v>
      </c>
      <c r="I276" s="4">
        <f t="shared" si="120"/>
        <v>12.363333333333335</v>
      </c>
      <c r="J276" s="4">
        <f t="shared" si="104"/>
        <v>19.634954084936208</v>
      </c>
      <c r="K276" s="38">
        <f t="shared" si="121"/>
        <v>0.62965939618969591</v>
      </c>
      <c r="L276" s="38">
        <f t="shared" si="122"/>
        <v>1.0880000000000001</v>
      </c>
      <c r="M276" s="41">
        <f t="shared" si="123"/>
        <v>5.7873106267435288E-4</v>
      </c>
      <c r="P276" s="2"/>
      <c r="Q276" s="2"/>
      <c r="R276" s="2"/>
      <c r="S276" s="2"/>
      <c r="T276" s="8"/>
      <c r="U276" s="5"/>
      <c r="V276" s="4"/>
      <c r="Z276" s="2">
        <v>27.2</v>
      </c>
      <c r="AA276" s="2">
        <v>-0.31</v>
      </c>
      <c r="AB276" s="2">
        <v>27.2</v>
      </c>
      <c r="AC276" s="2">
        <v>-0.05</v>
      </c>
      <c r="AF276" s="1">
        <f t="shared" si="107"/>
        <v>27.2</v>
      </c>
      <c r="AG276" s="4">
        <f t="shared" si="108"/>
        <v>-0.18</v>
      </c>
      <c r="AH276" s="4">
        <f t="shared" si="109"/>
        <v>19.634954084936208</v>
      </c>
      <c r="AI276" s="38">
        <f t="shared" si="110"/>
        <v>-9.167324722093171E-3</v>
      </c>
      <c r="AJ276" s="38">
        <f t="shared" si="111"/>
        <v>1.0880000000000001</v>
      </c>
      <c r="AK276" s="38">
        <f t="shared" si="112"/>
        <v>-8.4258499283944587E-6</v>
      </c>
      <c r="AL276" s="2">
        <v>27.2</v>
      </c>
      <c r="AM276" s="2">
        <v>6.76</v>
      </c>
      <c r="AN276" s="2">
        <v>27.2</v>
      </c>
      <c r="AO276" s="2">
        <v>0.32</v>
      </c>
      <c r="AP276" s="2">
        <v>27.2</v>
      </c>
      <c r="AQ276" s="2">
        <v>0.66</v>
      </c>
      <c r="AR276" s="1">
        <f t="shared" si="113"/>
        <v>27.2</v>
      </c>
      <c r="AS276" s="4">
        <f t="shared" si="114"/>
        <v>2.58</v>
      </c>
      <c r="AT276" s="4">
        <f t="shared" si="115"/>
        <v>19.634954084936208</v>
      </c>
      <c r="AU276" s="38">
        <f t="shared" si="116"/>
        <v>0.13139832101666879</v>
      </c>
      <c r="AV276" s="38">
        <f t="shared" si="117"/>
        <v>1.0880000000000001</v>
      </c>
      <c r="AW276" s="38">
        <f t="shared" si="118"/>
        <v>1.2077051564032059E-4</v>
      </c>
    </row>
    <row r="277" spans="2:49" x14ac:dyDescent="0.25">
      <c r="B277" s="2">
        <v>27.3</v>
      </c>
      <c r="C277" s="2">
        <v>14.25</v>
      </c>
      <c r="D277" s="2">
        <v>27.3</v>
      </c>
      <c r="E277" s="2">
        <v>4.58</v>
      </c>
      <c r="F277" s="2">
        <v>27.3</v>
      </c>
      <c r="G277" s="2">
        <v>15.28</v>
      </c>
      <c r="H277" s="1">
        <f t="shared" si="119"/>
        <v>27.3</v>
      </c>
      <c r="I277" s="4">
        <f t="shared" si="120"/>
        <v>11.37</v>
      </c>
      <c r="J277" s="4">
        <f t="shared" si="104"/>
        <v>19.634954084936208</v>
      </c>
      <c r="K277" s="38">
        <f t="shared" si="121"/>
        <v>0.57906934494555196</v>
      </c>
      <c r="L277" s="38">
        <f t="shared" si="122"/>
        <v>1.0920000000000001</v>
      </c>
      <c r="M277" s="41">
        <f t="shared" si="123"/>
        <v>5.302832829171721E-4</v>
      </c>
      <c r="P277" s="2"/>
      <c r="Q277" s="2"/>
      <c r="R277" s="2"/>
      <c r="S277" s="2"/>
      <c r="T277" s="8"/>
      <c r="U277" s="5"/>
      <c r="V277" s="4"/>
      <c r="Z277" s="2">
        <v>27.3</v>
      </c>
      <c r="AA277" s="2">
        <v>-0.3</v>
      </c>
      <c r="AB277" s="2">
        <v>27.3</v>
      </c>
      <c r="AC277" s="2">
        <v>-7.0000000000000007E-2</v>
      </c>
      <c r="AF277" s="1">
        <f t="shared" si="107"/>
        <v>27.3</v>
      </c>
      <c r="AG277" s="4">
        <f t="shared" si="108"/>
        <v>-0.185</v>
      </c>
      <c r="AH277" s="4">
        <f t="shared" si="109"/>
        <v>19.634954084936208</v>
      </c>
      <c r="AI277" s="38">
        <f t="shared" si="110"/>
        <v>-9.4219726310402034E-3</v>
      </c>
      <c r="AJ277" s="38">
        <f t="shared" si="111"/>
        <v>1.0920000000000001</v>
      </c>
      <c r="AK277" s="38">
        <f t="shared" si="112"/>
        <v>-8.6281800650551307E-6</v>
      </c>
      <c r="AL277" s="2">
        <v>27.3</v>
      </c>
      <c r="AM277" s="2">
        <v>3.71</v>
      </c>
      <c r="AN277" s="2">
        <v>27.3</v>
      </c>
      <c r="AO277" s="2">
        <v>0.25</v>
      </c>
      <c r="AP277" s="2">
        <v>27.3</v>
      </c>
      <c r="AQ277" s="2">
        <v>0.56000000000000005</v>
      </c>
      <c r="AR277" s="1">
        <f t="shared" si="113"/>
        <v>27.3</v>
      </c>
      <c r="AS277" s="4">
        <f t="shared" si="114"/>
        <v>1.5066666666666666</v>
      </c>
      <c r="AT277" s="4">
        <f t="shared" si="115"/>
        <v>19.634954084936208</v>
      </c>
      <c r="AU277" s="38">
        <f t="shared" si="116"/>
        <v>7.6733903229372472E-2</v>
      </c>
      <c r="AV277" s="38">
        <f t="shared" si="117"/>
        <v>1.0920000000000001</v>
      </c>
      <c r="AW277" s="38">
        <f t="shared" si="118"/>
        <v>7.0269142151439993E-5</v>
      </c>
    </row>
    <row r="278" spans="2:49" x14ac:dyDescent="0.25">
      <c r="B278" s="2">
        <v>27.4</v>
      </c>
      <c r="C278" s="2">
        <v>13.1</v>
      </c>
      <c r="D278" s="2">
        <v>27.4</v>
      </c>
      <c r="E278" s="2">
        <v>2.85</v>
      </c>
      <c r="F278" s="2">
        <v>27.4</v>
      </c>
      <c r="G278" s="2">
        <v>13.52</v>
      </c>
      <c r="H278" s="1">
        <f t="shared" si="119"/>
        <v>27.399999999999995</v>
      </c>
      <c r="I278" s="4">
        <f t="shared" si="120"/>
        <v>9.8233333333333324</v>
      </c>
      <c r="J278" s="4">
        <f t="shared" si="104"/>
        <v>19.634954084936208</v>
      </c>
      <c r="K278" s="38">
        <f t="shared" si="121"/>
        <v>0.50029825844460318</v>
      </c>
      <c r="L278" s="38">
        <f t="shared" si="122"/>
        <v>1.0959999999999999</v>
      </c>
      <c r="M278" s="41">
        <f t="shared" si="123"/>
        <v>4.5647651317938255E-4</v>
      </c>
      <c r="P278" s="2"/>
      <c r="Q278" s="2"/>
      <c r="R278" s="2"/>
      <c r="S278" s="2"/>
      <c r="T278" s="8"/>
      <c r="U278" s="5"/>
      <c r="V278" s="4"/>
      <c r="Z278" s="2">
        <v>27.4</v>
      </c>
      <c r="AA278" s="2">
        <v>-0.3</v>
      </c>
      <c r="AB278" s="2">
        <v>27.4</v>
      </c>
      <c r="AC278" s="2">
        <v>-0.15</v>
      </c>
      <c r="AF278" s="1">
        <f t="shared" si="107"/>
        <v>27.4</v>
      </c>
      <c r="AG278" s="4">
        <f t="shared" si="108"/>
        <v>-0.22499999999999998</v>
      </c>
      <c r="AH278" s="4">
        <f t="shared" si="109"/>
        <v>19.634954084936208</v>
      </c>
      <c r="AI278" s="38">
        <f t="shared" si="110"/>
        <v>-1.1459155902616463E-2</v>
      </c>
      <c r="AJ278" s="38">
        <f t="shared" si="111"/>
        <v>1.0959999999999999</v>
      </c>
      <c r="AK278" s="38">
        <f t="shared" si="112"/>
        <v>-1.0455434217715753E-5</v>
      </c>
      <c r="AL278" s="2">
        <v>27.4</v>
      </c>
      <c r="AM278" s="2">
        <v>0.9</v>
      </c>
      <c r="AN278" s="2">
        <v>27.4</v>
      </c>
      <c r="AO278" s="2">
        <v>0.2</v>
      </c>
      <c r="AP278" s="2">
        <v>27.4</v>
      </c>
      <c r="AQ278" s="2">
        <v>0.7</v>
      </c>
      <c r="AR278" s="1">
        <f t="shared" si="113"/>
        <v>27.399999999999995</v>
      </c>
      <c r="AS278" s="4">
        <f t="shared" si="114"/>
        <v>0.6</v>
      </c>
      <c r="AT278" s="4">
        <f t="shared" si="115"/>
        <v>19.634954084936208</v>
      </c>
      <c r="AU278" s="38">
        <f t="shared" si="116"/>
        <v>3.0557749073643902E-2</v>
      </c>
      <c r="AV278" s="38">
        <f t="shared" si="117"/>
        <v>1.0959999999999999</v>
      </c>
      <c r="AW278" s="38">
        <f t="shared" si="118"/>
        <v>2.7881157913908678E-5</v>
      </c>
    </row>
    <row r="279" spans="2:49" x14ac:dyDescent="0.25">
      <c r="B279" s="2">
        <v>27.5</v>
      </c>
      <c r="C279" s="2">
        <v>10.07</v>
      </c>
      <c r="D279" s="2">
        <v>27.5</v>
      </c>
      <c r="E279" s="2">
        <v>2.04</v>
      </c>
      <c r="F279" s="2">
        <v>27.5</v>
      </c>
      <c r="G279" s="2">
        <v>12.94</v>
      </c>
      <c r="H279" s="1">
        <f t="shared" si="119"/>
        <v>27.5</v>
      </c>
      <c r="I279" s="4">
        <f t="shared" si="120"/>
        <v>8.35</v>
      </c>
      <c r="J279" s="4">
        <f t="shared" si="104"/>
        <v>19.634954084936208</v>
      </c>
      <c r="K279" s="38">
        <f t="shared" si="121"/>
        <v>0.42526200794154434</v>
      </c>
      <c r="L279" s="38">
        <f t="shared" si="122"/>
        <v>1.1000000000000001</v>
      </c>
      <c r="M279" s="41">
        <f t="shared" si="123"/>
        <v>3.8660182540140389E-4</v>
      </c>
      <c r="P279" s="2"/>
      <c r="Q279" s="2"/>
      <c r="R279" s="2"/>
      <c r="S279" s="2"/>
      <c r="T279" s="8"/>
      <c r="U279" s="5"/>
      <c r="V279" s="4"/>
      <c r="Z279" s="2">
        <v>27.5</v>
      </c>
      <c r="AA279" s="2">
        <v>-0.28999999999999998</v>
      </c>
      <c r="AB279" s="2">
        <v>27.5</v>
      </c>
      <c r="AC279" s="2">
        <v>-0.06</v>
      </c>
      <c r="AF279" s="1">
        <f t="shared" si="107"/>
        <v>27.5</v>
      </c>
      <c r="AG279" s="4">
        <f t="shared" si="108"/>
        <v>-0.17499999999999999</v>
      </c>
      <c r="AH279" s="4">
        <f t="shared" si="109"/>
        <v>19.634954084936208</v>
      </c>
      <c r="AI279" s="38">
        <f t="shared" si="110"/>
        <v>-8.9126768131461385E-3</v>
      </c>
      <c r="AJ279" s="38">
        <f t="shared" si="111"/>
        <v>1.1000000000000001</v>
      </c>
      <c r="AK279" s="38">
        <f t="shared" si="112"/>
        <v>-8.1024334664964881E-6</v>
      </c>
      <c r="AL279" s="2">
        <v>27.5</v>
      </c>
      <c r="AM279" s="2">
        <v>0.11</v>
      </c>
      <c r="AN279" s="2">
        <v>27.5</v>
      </c>
      <c r="AO279" s="2">
        <v>0.22</v>
      </c>
      <c r="AP279" s="2">
        <v>27.5</v>
      </c>
      <c r="AQ279" s="2">
        <v>0.49</v>
      </c>
      <c r="AR279" s="1">
        <f t="shared" si="113"/>
        <v>27.5</v>
      </c>
      <c r="AS279" s="4">
        <f t="shared" si="114"/>
        <v>0.27333333333333337</v>
      </c>
      <c r="AT279" s="4">
        <f t="shared" si="115"/>
        <v>19.634954084936208</v>
      </c>
      <c r="AU279" s="38">
        <f t="shared" si="116"/>
        <v>1.3920752355771114E-2</v>
      </c>
      <c r="AV279" s="38">
        <f t="shared" si="117"/>
        <v>1.1000000000000001</v>
      </c>
      <c r="AW279" s="38">
        <f t="shared" si="118"/>
        <v>1.2655229414337374E-5</v>
      </c>
    </row>
    <row r="280" spans="2:49" x14ac:dyDescent="0.25">
      <c r="B280" s="2">
        <v>27.6</v>
      </c>
      <c r="C280" s="2">
        <v>7.99</v>
      </c>
      <c r="D280" s="2">
        <v>27.6</v>
      </c>
      <c r="E280" s="2">
        <v>1.2</v>
      </c>
      <c r="F280" s="2">
        <v>27.6</v>
      </c>
      <c r="G280" s="2">
        <v>12.96</v>
      </c>
      <c r="H280" s="1">
        <f t="shared" si="119"/>
        <v>27.600000000000005</v>
      </c>
      <c r="I280" s="4">
        <f t="shared" si="120"/>
        <v>7.3833333333333329</v>
      </c>
      <c r="J280" s="4">
        <f t="shared" si="104"/>
        <v>19.634954084936208</v>
      </c>
      <c r="K280" s="38">
        <f t="shared" si="121"/>
        <v>0.37603007887845136</v>
      </c>
      <c r="L280" s="38">
        <f t="shared" si="122"/>
        <v>1.1040000000000001</v>
      </c>
      <c r="M280" s="41">
        <f t="shared" si="123"/>
        <v>3.4060695550584358E-4</v>
      </c>
      <c r="P280" s="2"/>
      <c r="Q280" s="2"/>
      <c r="R280" s="2"/>
      <c r="S280" s="2"/>
      <c r="T280" s="8"/>
      <c r="U280" s="5"/>
      <c r="V280" s="4"/>
      <c r="Z280" s="2">
        <v>27.6</v>
      </c>
      <c r="AA280" s="2">
        <v>-0.27</v>
      </c>
      <c r="AB280" s="2">
        <v>27.6</v>
      </c>
      <c r="AC280" s="2">
        <v>-0.11</v>
      </c>
      <c r="AF280" s="1">
        <f t="shared" si="107"/>
        <v>27.6</v>
      </c>
      <c r="AG280" s="4">
        <f t="shared" si="108"/>
        <v>-0.19</v>
      </c>
      <c r="AH280" s="4">
        <f t="shared" si="109"/>
        <v>19.634954084936208</v>
      </c>
      <c r="AI280" s="38">
        <f t="shared" si="110"/>
        <v>-9.6766205399872358E-3</v>
      </c>
      <c r="AJ280" s="38">
        <f t="shared" si="111"/>
        <v>1.1040000000000001</v>
      </c>
      <c r="AK280" s="38">
        <f t="shared" si="112"/>
        <v>-8.7650548369449587E-6</v>
      </c>
      <c r="AL280" s="2">
        <v>27.6</v>
      </c>
      <c r="AM280" s="2">
        <v>-0.09</v>
      </c>
      <c r="AN280" s="2">
        <v>27.6</v>
      </c>
      <c r="AO280" s="2">
        <v>0.13</v>
      </c>
      <c r="AP280" s="2">
        <v>27.6</v>
      </c>
      <c r="AQ280" s="2">
        <v>0.36</v>
      </c>
      <c r="AR280" s="1">
        <f t="shared" si="113"/>
        <v>27.600000000000005</v>
      </c>
      <c r="AS280" s="4">
        <f t="shared" si="114"/>
        <v>0.13333333333333333</v>
      </c>
      <c r="AT280" s="4">
        <f t="shared" si="115"/>
        <v>19.634954084936208</v>
      </c>
      <c r="AU280" s="38">
        <f t="shared" si="116"/>
        <v>6.7906109052542005E-3</v>
      </c>
      <c r="AV280" s="38">
        <f t="shared" si="117"/>
        <v>1.1040000000000001</v>
      </c>
      <c r="AW280" s="38">
        <f t="shared" si="118"/>
        <v>6.1509156750490941E-6</v>
      </c>
    </row>
    <row r="281" spans="2:49" x14ac:dyDescent="0.25">
      <c r="B281" s="2">
        <v>27.7</v>
      </c>
      <c r="C281" s="2">
        <v>5.89</v>
      </c>
      <c r="D281" s="2">
        <v>27.7</v>
      </c>
      <c r="E281" s="2">
        <v>0.45</v>
      </c>
      <c r="F281" s="2">
        <v>27.7</v>
      </c>
      <c r="G281" s="2">
        <v>12.45</v>
      </c>
      <c r="H281" s="1">
        <f t="shared" si="119"/>
        <v>27.7</v>
      </c>
      <c r="I281" s="4">
        <f t="shared" si="120"/>
        <v>6.2633333333333328</v>
      </c>
      <c r="J281" s="4">
        <f t="shared" si="104"/>
        <v>19.634954084936208</v>
      </c>
      <c r="K281" s="38">
        <f t="shared" si="121"/>
        <v>0.31898894727431604</v>
      </c>
      <c r="L281" s="38">
        <f t="shared" si="122"/>
        <v>1.1079999999999999</v>
      </c>
      <c r="M281" s="41">
        <f t="shared" si="123"/>
        <v>2.8789616179992426E-4</v>
      </c>
      <c r="P281" s="2"/>
      <c r="Q281" s="2"/>
      <c r="R281" s="2"/>
      <c r="S281" s="2"/>
      <c r="T281" s="8"/>
      <c r="U281" s="5"/>
      <c r="V281" s="4"/>
      <c r="Z281" s="2">
        <v>27.7</v>
      </c>
      <c r="AA281" s="2">
        <v>-0.28999999999999998</v>
      </c>
      <c r="AB281" s="2">
        <v>27.7</v>
      </c>
      <c r="AC281" s="2">
        <v>-0.16</v>
      </c>
      <c r="AF281" s="1">
        <f t="shared" si="107"/>
        <v>27.7</v>
      </c>
      <c r="AG281" s="4">
        <f t="shared" si="108"/>
        <v>-0.22499999999999998</v>
      </c>
      <c r="AH281" s="4">
        <f t="shared" si="109"/>
        <v>19.634954084936208</v>
      </c>
      <c r="AI281" s="38">
        <f t="shared" si="110"/>
        <v>-1.1459155902616463E-2</v>
      </c>
      <c r="AJ281" s="38">
        <f t="shared" si="111"/>
        <v>1.1079999999999999</v>
      </c>
      <c r="AK281" s="38">
        <f t="shared" si="112"/>
        <v>-1.0342198468065401E-5</v>
      </c>
      <c r="AL281" s="2">
        <v>27.7</v>
      </c>
      <c r="AM281" s="2">
        <v>-0.15</v>
      </c>
      <c r="AN281" s="2">
        <v>27.7</v>
      </c>
      <c r="AO281" s="2">
        <v>0.17</v>
      </c>
      <c r="AP281" s="2">
        <v>27.7</v>
      </c>
      <c r="AQ281" s="2">
        <v>0.42</v>
      </c>
      <c r="AR281" s="1">
        <f t="shared" si="113"/>
        <v>27.7</v>
      </c>
      <c r="AS281" s="4">
        <f t="shared" si="114"/>
        <v>0.14666666666666667</v>
      </c>
      <c r="AT281" s="4">
        <f t="shared" si="115"/>
        <v>19.634954084936208</v>
      </c>
      <c r="AU281" s="38">
        <f t="shared" si="116"/>
        <v>7.4696719957796209E-3</v>
      </c>
      <c r="AV281" s="38">
        <f t="shared" si="117"/>
        <v>1.1079999999999999</v>
      </c>
      <c r="AW281" s="38">
        <f t="shared" si="118"/>
        <v>6.7415812236278176E-6</v>
      </c>
    </row>
    <row r="282" spans="2:49" x14ac:dyDescent="0.25">
      <c r="B282" s="2">
        <v>27.8</v>
      </c>
      <c r="C282" s="2">
        <v>4.84</v>
      </c>
      <c r="D282" s="2">
        <v>27.8</v>
      </c>
      <c r="E282" s="2">
        <v>0.47</v>
      </c>
      <c r="F282" s="2">
        <v>27.8</v>
      </c>
      <c r="G282" s="2">
        <v>10.45</v>
      </c>
      <c r="H282" s="1">
        <f t="shared" si="119"/>
        <v>27.8</v>
      </c>
      <c r="I282" s="4">
        <f t="shared" si="120"/>
        <v>5.253333333333333</v>
      </c>
      <c r="J282" s="4">
        <f t="shared" si="104"/>
        <v>19.634954084936208</v>
      </c>
      <c r="K282" s="38">
        <f t="shared" si="121"/>
        <v>0.2675500696670155</v>
      </c>
      <c r="L282" s="38">
        <f t="shared" si="122"/>
        <v>1.1120000000000001</v>
      </c>
      <c r="M282" s="41">
        <f t="shared" si="123"/>
        <v>2.406025806358053E-4</v>
      </c>
      <c r="P282" s="2"/>
      <c r="Q282" s="2"/>
      <c r="R282" s="2"/>
      <c r="S282" s="2"/>
      <c r="T282" s="8"/>
      <c r="U282" s="5"/>
      <c r="V282" s="4"/>
      <c r="Z282" s="2">
        <v>27.8</v>
      </c>
      <c r="AA282" s="2">
        <v>-0.26</v>
      </c>
      <c r="AB282" s="2">
        <v>27.8</v>
      </c>
      <c r="AC282" s="2">
        <v>-0.11</v>
      </c>
      <c r="AF282" s="1">
        <f t="shared" si="107"/>
        <v>27.8</v>
      </c>
      <c r="AG282" s="4">
        <f t="shared" si="108"/>
        <v>-0.185</v>
      </c>
      <c r="AH282" s="4">
        <f t="shared" si="109"/>
        <v>19.634954084936208</v>
      </c>
      <c r="AI282" s="38">
        <f t="shared" si="110"/>
        <v>-9.4219726310402034E-3</v>
      </c>
      <c r="AJ282" s="38">
        <f t="shared" si="111"/>
        <v>1.1120000000000001</v>
      </c>
      <c r="AK282" s="38">
        <f t="shared" si="112"/>
        <v>-8.4729969703598948E-6</v>
      </c>
      <c r="AL282" s="2">
        <v>27.8</v>
      </c>
      <c r="AM282" s="2">
        <v>-0.17</v>
      </c>
      <c r="AN282" s="2">
        <v>27.8</v>
      </c>
      <c r="AO282" s="2">
        <v>0.16</v>
      </c>
      <c r="AP282" s="2">
        <v>27.8</v>
      </c>
      <c r="AQ282" s="2">
        <v>0.43</v>
      </c>
      <c r="AR282" s="1">
        <f t="shared" si="113"/>
        <v>27.8</v>
      </c>
      <c r="AS282" s="4">
        <f t="shared" si="114"/>
        <v>0.13999999999999999</v>
      </c>
      <c r="AT282" s="4">
        <f t="shared" si="115"/>
        <v>19.634954084936208</v>
      </c>
      <c r="AU282" s="38">
        <f t="shared" si="116"/>
        <v>7.1301414505169107E-3</v>
      </c>
      <c r="AV282" s="38">
        <f t="shared" si="117"/>
        <v>1.1120000000000001</v>
      </c>
      <c r="AW282" s="38">
        <f t="shared" si="118"/>
        <v>6.4119977072993796E-6</v>
      </c>
    </row>
    <row r="283" spans="2:49" x14ac:dyDescent="0.25">
      <c r="B283" s="2">
        <v>27.9</v>
      </c>
      <c r="C283" s="2">
        <v>3.44</v>
      </c>
      <c r="D283" s="2">
        <v>27.9</v>
      </c>
      <c r="E283" s="2">
        <v>0.33</v>
      </c>
      <c r="F283" s="2">
        <v>27.9</v>
      </c>
      <c r="G283" s="2">
        <v>9.51</v>
      </c>
      <c r="H283" s="1">
        <f t="shared" si="119"/>
        <v>27.899999999999995</v>
      </c>
      <c r="I283" s="4">
        <f t="shared" si="120"/>
        <v>4.4266666666666667</v>
      </c>
      <c r="J283" s="4">
        <f t="shared" si="104"/>
        <v>19.634954084936208</v>
      </c>
      <c r="K283" s="38">
        <f t="shared" si="121"/>
        <v>0.22544828205443948</v>
      </c>
      <c r="L283" s="38">
        <f t="shared" si="122"/>
        <v>1.1159999999999999</v>
      </c>
      <c r="M283" s="41">
        <f t="shared" si="123"/>
        <v>2.0201458965451568E-4</v>
      </c>
      <c r="P283" s="2"/>
      <c r="Q283" s="2"/>
      <c r="R283" s="2"/>
      <c r="S283" s="2"/>
      <c r="T283" s="8"/>
      <c r="U283" s="5"/>
      <c r="V283" s="4"/>
      <c r="Z283" s="2">
        <v>27.9</v>
      </c>
      <c r="AA283" s="2">
        <v>-0.26</v>
      </c>
      <c r="AB283" s="2">
        <v>27.9</v>
      </c>
      <c r="AC283" s="2">
        <v>-0.15</v>
      </c>
      <c r="AF283" s="1">
        <f t="shared" si="107"/>
        <v>27.9</v>
      </c>
      <c r="AG283" s="4">
        <f t="shared" si="108"/>
        <v>-0.20500000000000002</v>
      </c>
      <c r="AH283" s="4">
        <f t="shared" si="109"/>
        <v>19.634954084936208</v>
      </c>
      <c r="AI283" s="38">
        <f t="shared" si="110"/>
        <v>-1.0440564266828335E-2</v>
      </c>
      <c r="AJ283" s="38">
        <f t="shared" si="111"/>
        <v>1.1159999999999999</v>
      </c>
      <c r="AK283" s="38">
        <f t="shared" si="112"/>
        <v>-9.3553443251149964E-6</v>
      </c>
      <c r="AL283" s="2">
        <v>27.9</v>
      </c>
      <c r="AM283" s="2">
        <v>-0.14000000000000001</v>
      </c>
      <c r="AN283" s="2">
        <v>27.9</v>
      </c>
      <c r="AO283" s="2">
        <v>0.08</v>
      </c>
      <c r="AP283" s="2">
        <v>27.9</v>
      </c>
      <c r="AQ283" s="2">
        <v>0.28999999999999998</v>
      </c>
      <c r="AR283" s="1">
        <f t="shared" si="113"/>
        <v>27.899999999999995</v>
      </c>
      <c r="AS283" s="4">
        <f t="shared" si="114"/>
        <v>7.6666666666666661E-2</v>
      </c>
      <c r="AT283" s="4">
        <f t="shared" si="115"/>
        <v>19.634954084936208</v>
      </c>
      <c r="AU283" s="38">
        <f t="shared" si="116"/>
        <v>3.9046012705211651E-3</v>
      </c>
      <c r="AV283" s="38">
        <f t="shared" si="117"/>
        <v>1.1159999999999999</v>
      </c>
      <c r="AW283" s="38">
        <f t="shared" si="118"/>
        <v>3.4987466581730875E-6</v>
      </c>
    </row>
    <row r="284" spans="2:49" x14ac:dyDescent="0.25">
      <c r="B284" s="2">
        <v>28</v>
      </c>
      <c r="C284" s="2">
        <v>2.52</v>
      </c>
      <c r="D284" s="2">
        <v>28</v>
      </c>
      <c r="E284" s="2">
        <v>0.44</v>
      </c>
      <c r="F284" s="2">
        <v>28</v>
      </c>
      <c r="G284" s="2">
        <v>8.17</v>
      </c>
      <c r="H284" s="1">
        <f t="shared" si="119"/>
        <v>28</v>
      </c>
      <c r="I284" s="4">
        <f t="shared" si="120"/>
        <v>3.7099999999999995</v>
      </c>
      <c r="J284" s="4">
        <f t="shared" si="104"/>
        <v>19.634954084936208</v>
      </c>
      <c r="K284" s="38">
        <f t="shared" si="121"/>
        <v>0.18894874843869811</v>
      </c>
      <c r="L284" s="38">
        <f t="shared" si="122"/>
        <v>1.1200000000000001</v>
      </c>
      <c r="M284" s="41">
        <f t="shared" si="123"/>
        <v>1.6870423967740899E-4</v>
      </c>
      <c r="P284" s="2"/>
      <c r="Q284" s="2"/>
      <c r="R284" s="2"/>
      <c r="S284" s="2"/>
      <c r="T284" s="8"/>
      <c r="U284" s="5"/>
      <c r="V284" s="4"/>
      <c r="Z284" s="2">
        <v>28</v>
      </c>
      <c r="AA284" s="2">
        <v>-0.28000000000000003</v>
      </c>
      <c r="AB284" s="2">
        <v>28</v>
      </c>
      <c r="AC284" s="2">
        <v>-0.08</v>
      </c>
      <c r="AF284" s="1">
        <f t="shared" si="107"/>
        <v>28</v>
      </c>
      <c r="AG284" s="4">
        <f t="shared" si="108"/>
        <v>-0.18000000000000002</v>
      </c>
      <c r="AH284" s="4">
        <f t="shared" si="109"/>
        <v>19.634954084936208</v>
      </c>
      <c r="AI284" s="38">
        <f t="shared" si="110"/>
        <v>-9.1673247220931727E-3</v>
      </c>
      <c r="AJ284" s="38">
        <f t="shared" si="111"/>
        <v>1.1200000000000001</v>
      </c>
      <c r="AK284" s="38">
        <f t="shared" si="112"/>
        <v>-8.1851113590117611E-6</v>
      </c>
      <c r="AL284" s="2">
        <v>28</v>
      </c>
      <c r="AM284" s="2">
        <v>-0.18</v>
      </c>
      <c r="AN284" s="2">
        <v>28</v>
      </c>
      <c r="AO284" s="2">
        <v>0.02</v>
      </c>
      <c r="AP284" s="2">
        <v>28</v>
      </c>
      <c r="AQ284" s="2">
        <v>0.33</v>
      </c>
      <c r="AR284" s="1">
        <f t="shared" si="113"/>
        <v>28</v>
      </c>
      <c r="AS284" s="4">
        <f t="shared" si="114"/>
        <v>5.6666666666666671E-2</v>
      </c>
      <c r="AT284" s="4">
        <f t="shared" si="115"/>
        <v>19.634954084936208</v>
      </c>
      <c r="AU284" s="38">
        <f t="shared" si="116"/>
        <v>2.8860096347330358E-3</v>
      </c>
      <c r="AV284" s="38">
        <f t="shared" si="117"/>
        <v>1.1200000000000001</v>
      </c>
      <c r="AW284" s="38">
        <f t="shared" si="118"/>
        <v>2.5767943167259248E-6</v>
      </c>
    </row>
    <row r="285" spans="2:49" x14ac:dyDescent="0.25">
      <c r="B285" s="2">
        <v>28.1</v>
      </c>
      <c r="C285" s="2">
        <v>1.46</v>
      </c>
      <c r="D285" s="2">
        <v>28.1</v>
      </c>
      <c r="E285" s="2">
        <v>0.3</v>
      </c>
      <c r="F285" s="2">
        <v>28.1</v>
      </c>
      <c r="G285" s="2">
        <v>6.38</v>
      </c>
      <c r="H285" s="1">
        <f t="shared" si="119"/>
        <v>28.100000000000005</v>
      </c>
      <c r="I285" s="4">
        <f t="shared" si="120"/>
        <v>2.7133333333333334</v>
      </c>
      <c r="J285" s="4">
        <f t="shared" si="104"/>
        <v>19.634954084936208</v>
      </c>
      <c r="K285" s="38">
        <f t="shared" si="121"/>
        <v>0.138188931921923</v>
      </c>
      <c r="L285" s="38">
        <f t="shared" si="122"/>
        <v>1.1240000000000001</v>
      </c>
      <c r="M285" s="41">
        <f t="shared" si="123"/>
        <v>1.2294388961025179E-4</v>
      </c>
      <c r="P285" s="2"/>
      <c r="Q285" s="2"/>
      <c r="R285" s="2"/>
      <c r="S285" s="2"/>
      <c r="T285" s="8"/>
      <c r="U285" s="5"/>
      <c r="V285" s="4"/>
      <c r="Z285" s="2">
        <v>28.1</v>
      </c>
      <c r="AA285" s="2">
        <v>-0.25</v>
      </c>
      <c r="AB285" s="2">
        <v>28.1</v>
      </c>
      <c r="AC285" s="2">
        <v>-0.09</v>
      </c>
      <c r="AF285" s="1">
        <f t="shared" si="107"/>
        <v>28.1</v>
      </c>
      <c r="AG285" s="4">
        <f t="shared" si="108"/>
        <v>-0.16999999999999998</v>
      </c>
      <c r="AH285" s="4">
        <f t="shared" si="109"/>
        <v>19.634954084936208</v>
      </c>
      <c r="AI285" s="38">
        <f t="shared" si="110"/>
        <v>-8.6580289041991061E-3</v>
      </c>
      <c r="AJ285" s="38">
        <f t="shared" si="111"/>
        <v>1.1240000000000001</v>
      </c>
      <c r="AK285" s="38">
        <f t="shared" si="112"/>
        <v>-7.7028726905685999E-6</v>
      </c>
      <c r="AL285" s="2">
        <v>28.1</v>
      </c>
      <c r="AM285" s="2">
        <v>-0.25</v>
      </c>
      <c r="AN285" s="2">
        <v>28.1</v>
      </c>
      <c r="AO285" s="2">
        <v>0.1</v>
      </c>
      <c r="AP285" s="2">
        <v>28.1</v>
      </c>
      <c r="AQ285" s="2">
        <v>0.2</v>
      </c>
      <c r="AR285" s="1">
        <f t="shared" si="113"/>
        <v>28.100000000000005</v>
      </c>
      <c r="AS285" s="4">
        <f t="shared" si="114"/>
        <v>1.6666666666666673E-2</v>
      </c>
      <c r="AT285" s="4">
        <f t="shared" si="115"/>
        <v>19.634954084936208</v>
      </c>
      <c r="AU285" s="38">
        <f t="shared" si="116"/>
        <v>8.4882636315677549E-4</v>
      </c>
      <c r="AV285" s="38">
        <f t="shared" si="117"/>
        <v>1.1240000000000001</v>
      </c>
      <c r="AW285" s="38">
        <f t="shared" si="118"/>
        <v>7.5518359711456882E-7</v>
      </c>
    </row>
    <row r="286" spans="2:49" x14ac:dyDescent="0.25">
      <c r="B286" s="2">
        <v>28.2</v>
      </c>
      <c r="C286" s="2">
        <v>0.45</v>
      </c>
      <c r="D286" s="2">
        <v>28.2</v>
      </c>
      <c r="E286" s="2">
        <v>0.19</v>
      </c>
      <c r="P286" s="2"/>
      <c r="Q286" s="2"/>
      <c r="R286" s="2"/>
      <c r="S286" s="2"/>
      <c r="T286" s="8"/>
      <c r="U286" s="5"/>
      <c r="V286" s="4"/>
      <c r="Z286" s="2">
        <v>28.2</v>
      </c>
      <c r="AA286" s="2">
        <v>-0.27</v>
      </c>
      <c r="AB286" s="2">
        <v>28.2</v>
      </c>
      <c r="AC286" s="2">
        <v>-0.1</v>
      </c>
      <c r="AF286" s="1">
        <f t="shared" si="107"/>
        <v>28.2</v>
      </c>
      <c r="AG286" s="4">
        <f t="shared" si="108"/>
        <v>-0.185</v>
      </c>
      <c r="AH286" s="4">
        <f t="shared" si="109"/>
        <v>19.634954084936208</v>
      </c>
      <c r="AI286" s="38">
        <f t="shared" si="110"/>
        <v>-9.4219726310402034E-3</v>
      </c>
      <c r="AJ286" s="38">
        <f t="shared" si="111"/>
        <v>1.1279999999999999</v>
      </c>
      <c r="AK286" s="38">
        <f t="shared" si="112"/>
        <v>-8.3528126161703941E-6</v>
      </c>
      <c r="AL286" s="2">
        <v>28.2</v>
      </c>
      <c r="AM286" s="2">
        <v>-0.35</v>
      </c>
      <c r="AN286" s="2">
        <v>28.2</v>
      </c>
      <c r="AO286" s="2">
        <v>0</v>
      </c>
      <c r="AP286" s="2">
        <v>28.2</v>
      </c>
      <c r="AQ286" s="2">
        <v>0.23</v>
      </c>
      <c r="AR286" s="1">
        <f t="shared" si="113"/>
        <v>28.2</v>
      </c>
      <c r="AS286" s="4">
        <f t="shared" si="114"/>
        <v>-3.9999999999999987E-2</v>
      </c>
      <c r="AT286" s="4">
        <f t="shared" si="115"/>
        <v>19.634954084936208</v>
      </c>
      <c r="AU286" s="38">
        <f t="shared" si="116"/>
        <v>-2.0371832715762594E-3</v>
      </c>
      <c r="AV286" s="38">
        <f t="shared" si="117"/>
        <v>1.1279999999999999</v>
      </c>
      <c r="AW286" s="38">
        <f t="shared" si="118"/>
        <v>-1.8060135386314359E-6</v>
      </c>
    </row>
    <row r="287" spans="2:49" x14ac:dyDescent="0.25">
      <c r="B287" s="2">
        <v>28.3</v>
      </c>
      <c r="C287" s="2">
        <v>0.24</v>
      </c>
      <c r="D287" s="2">
        <v>28.3</v>
      </c>
      <c r="E287" s="2">
        <v>0.12</v>
      </c>
      <c r="P287" s="2"/>
      <c r="Q287" s="2"/>
      <c r="R287" s="2"/>
      <c r="S287" s="2"/>
      <c r="T287" s="8"/>
      <c r="U287" s="5"/>
      <c r="V287" s="4"/>
      <c r="Z287" s="2">
        <v>28.3</v>
      </c>
      <c r="AA287" s="2">
        <v>-0.23</v>
      </c>
      <c r="AB287" s="2">
        <v>28.3</v>
      </c>
      <c r="AC287" s="2">
        <v>-0.14000000000000001</v>
      </c>
      <c r="AF287" s="1">
        <f t="shared" si="107"/>
        <v>28.3</v>
      </c>
      <c r="AG287" s="4">
        <f t="shared" si="108"/>
        <v>-0.185</v>
      </c>
      <c r="AH287" s="4">
        <f t="shared" si="109"/>
        <v>19.634954084936208</v>
      </c>
      <c r="AI287" s="38">
        <f t="shared" si="110"/>
        <v>-9.4219726310402034E-3</v>
      </c>
      <c r="AJ287" s="38">
        <f t="shared" si="111"/>
        <v>1.1320000000000001</v>
      </c>
      <c r="AK287" s="38">
        <f t="shared" si="112"/>
        <v>-8.323297377243996E-6</v>
      </c>
      <c r="AL287" s="2">
        <v>28.3</v>
      </c>
      <c r="AM287" s="2">
        <v>-0.4</v>
      </c>
      <c r="AN287" s="2">
        <v>28.3</v>
      </c>
      <c r="AO287" s="2">
        <v>-0.09</v>
      </c>
      <c r="AP287" s="2">
        <v>28.3</v>
      </c>
      <c r="AQ287" s="2">
        <v>0.26</v>
      </c>
      <c r="AR287" s="1">
        <f t="shared" si="113"/>
        <v>28.3</v>
      </c>
      <c r="AS287" s="4">
        <f t="shared" si="114"/>
        <v>-7.6666666666666661E-2</v>
      </c>
      <c r="AT287" s="4">
        <f t="shared" si="115"/>
        <v>19.634954084936208</v>
      </c>
      <c r="AU287" s="38">
        <f t="shared" si="116"/>
        <v>-3.9046012705211651E-3</v>
      </c>
      <c r="AV287" s="38">
        <f t="shared" si="117"/>
        <v>1.1320000000000001</v>
      </c>
      <c r="AW287" s="38">
        <f t="shared" si="118"/>
        <v>-3.4492944085876018E-6</v>
      </c>
    </row>
    <row r="288" spans="2:49" x14ac:dyDescent="0.25">
      <c r="B288" s="2">
        <v>28.4</v>
      </c>
      <c r="C288" s="2">
        <v>0.16</v>
      </c>
      <c r="D288" s="2">
        <v>28.4</v>
      </c>
      <c r="E288" s="2">
        <v>0.19</v>
      </c>
      <c r="P288" s="2"/>
      <c r="Q288" s="2"/>
      <c r="R288" s="2"/>
      <c r="S288" s="2"/>
      <c r="T288" s="8"/>
      <c r="U288" s="5"/>
      <c r="V288" s="4"/>
      <c r="Z288" s="2">
        <v>28.4</v>
      </c>
      <c r="AA288" s="2">
        <v>-0.25</v>
      </c>
      <c r="AB288" s="2">
        <v>28.4</v>
      </c>
      <c r="AC288" s="2">
        <v>-0.1</v>
      </c>
      <c r="AF288" s="1">
        <f t="shared" si="107"/>
        <v>28.4</v>
      </c>
      <c r="AG288" s="4">
        <f t="shared" si="108"/>
        <v>-0.17499999999999999</v>
      </c>
      <c r="AH288" s="4">
        <f t="shared" si="109"/>
        <v>19.634954084936208</v>
      </c>
      <c r="AI288" s="38">
        <f t="shared" si="110"/>
        <v>-8.9126768131461385E-3</v>
      </c>
      <c r="AJ288" s="38">
        <f t="shared" si="111"/>
        <v>1.1359999999999999</v>
      </c>
      <c r="AK288" s="38">
        <f t="shared" si="112"/>
        <v>-7.8456662087554038E-6</v>
      </c>
      <c r="AL288" s="2">
        <v>28.4</v>
      </c>
      <c r="AM288" s="2">
        <v>-0.44</v>
      </c>
      <c r="AN288" s="2">
        <v>28.4</v>
      </c>
      <c r="AO288" s="2">
        <v>-0.05</v>
      </c>
      <c r="AP288" s="2">
        <v>28.4</v>
      </c>
      <c r="AQ288" s="2">
        <v>0.19</v>
      </c>
      <c r="AR288" s="1">
        <f t="shared" si="113"/>
        <v>28.399999999999995</v>
      </c>
      <c r="AS288" s="4">
        <f t="shared" si="114"/>
        <v>-9.9999999999999992E-2</v>
      </c>
      <c r="AT288" s="4">
        <f t="shared" si="115"/>
        <v>19.634954084936208</v>
      </c>
      <c r="AU288" s="38">
        <f t="shared" si="116"/>
        <v>-5.0929581789406504E-3</v>
      </c>
      <c r="AV288" s="38">
        <f t="shared" si="117"/>
        <v>1.1359999999999999</v>
      </c>
      <c r="AW288" s="38">
        <f t="shared" si="118"/>
        <v>-4.4832378335745162E-6</v>
      </c>
    </row>
    <row r="289" spans="2:49" x14ac:dyDescent="0.25">
      <c r="B289" s="2">
        <v>28.5</v>
      </c>
      <c r="C289" s="2">
        <v>0</v>
      </c>
      <c r="D289" s="2">
        <v>28.5</v>
      </c>
      <c r="E289" s="2">
        <v>0.17</v>
      </c>
      <c r="P289" s="2"/>
      <c r="Q289" s="2"/>
      <c r="R289" s="2"/>
      <c r="S289" s="2"/>
      <c r="T289" s="8"/>
      <c r="U289" s="5"/>
      <c r="V289" s="4"/>
      <c r="Z289" s="2">
        <v>28.5</v>
      </c>
      <c r="AA289" s="2">
        <v>-0.32</v>
      </c>
      <c r="AB289" s="2">
        <v>28.5</v>
      </c>
      <c r="AC289" s="2">
        <v>-0.11</v>
      </c>
      <c r="AF289" s="1">
        <f t="shared" si="107"/>
        <v>28.5</v>
      </c>
      <c r="AG289" s="4">
        <f t="shared" si="108"/>
        <v>-0.215</v>
      </c>
      <c r="AH289" s="4">
        <f t="shared" si="109"/>
        <v>19.634954084936208</v>
      </c>
      <c r="AI289" s="38">
        <f t="shared" si="110"/>
        <v>-1.0949860084722398E-2</v>
      </c>
      <c r="AJ289" s="38">
        <f t="shared" si="111"/>
        <v>1.1399999999999999</v>
      </c>
      <c r="AK289" s="38">
        <f t="shared" si="112"/>
        <v>-9.6051404251950862E-6</v>
      </c>
      <c r="AL289" s="2">
        <v>28.5</v>
      </c>
      <c r="AM289" s="2">
        <v>-0.56000000000000005</v>
      </c>
      <c r="AN289" s="2">
        <v>28.5</v>
      </c>
      <c r="AO289" s="2">
        <v>-7.0000000000000007E-2</v>
      </c>
      <c r="AP289" s="2">
        <v>28.5</v>
      </c>
      <c r="AQ289" s="2">
        <v>0.13</v>
      </c>
      <c r="AR289" s="1">
        <f t="shared" si="113"/>
        <v>28.5</v>
      </c>
      <c r="AS289" s="4">
        <f t="shared" si="114"/>
        <v>-0.16666666666666671</v>
      </c>
      <c r="AT289" s="4">
        <f t="shared" si="115"/>
        <v>19.634954084936208</v>
      </c>
      <c r="AU289" s="38">
        <f t="shared" si="116"/>
        <v>-8.4882636315677541E-3</v>
      </c>
      <c r="AV289" s="38">
        <f t="shared" si="117"/>
        <v>1.1399999999999999</v>
      </c>
      <c r="AW289" s="38">
        <f t="shared" si="118"/>
        <v>-7.445845290848908E-6</v>
      </c>
    </row>
    <row r="290" spans="2:49" x14ac:dyDescent="0.25">
      <c r="B290" s="2">
        <v>28.6</v>
      </c>
      <c r="C290" s="2">
        <v>0.06</v>
      </c>
      <c r="P290" s="2"/>
      <c r="Q290" s="2"/>
      <c r="R290" s="2"/>
      <c r="S290" s="2"/>
      <c r="T290" s="8"/>
      <c r="U290" s="5"/>
      <c r="V290" s="4"/>
      <c r="Z290" s="2">
        <v>28.6</v>
      </c>
      <c r="AA290" s="2">
        <v>-0.26</v>
      </c>
      <c r="AB290" s="2">
        <v>28.6</v>
      </c>
      <c r="AC290" s="2">
        <v>-0.13</v>
      </c>
      <c r="AF290" s="1">
        <f t="shared" si="107"/>
        <v>28.6</v>
      </c>
      <c r="AG290" s="4">
        <f t="shared" si="108"/>
        <v>-0.19500000000000001</v>
      </c>
      <c r="AH290" s="4">
        <f t="shared" si="109"/>
        <v>19.634954084936208</v>
      </c>
      <c r="AI290" s="38">
        <f t="shared" si="110"/>
        <v>-9.93126844893427E-3</v>
      </c>
      <c r="AJ290" s="38">
        <f t="shared" si="111"/>
        <v>1.1440000000000001</v>
      </c>
      <c r="AK290" s="38">
        <f t="shared" si="112"/>
        <v>-8.6811787141033817E-6</v>
      </c>
      <c r="AL290" s="2">
        <v>28.6</v>
      </c>
      <c r="AM290" s="2">
        <v>-0.56999999999999995</v>
      </c>
      <c r="AN290" s="2">
        <v>28.6</v>
      </c>
      <c r="AO290" s="2">
        <v>-0.11</v>
      </c>
      <c r="AP290" s="2">
        <v>28.6</v>
      </c>
      <c r="AQ290" s="2">
        <v>0.18</v>
      </c>
      <c r="AR290" s="1">
        <f t="shared" si="113"/>
        <v>28.600000000000005</v>
      </c>
      <c r="AS290" s="4">
        <f t="shared" si="114"/>
        <v>-0.16666666666666666</v>
      </c>
      <c r="AT290" s="4">
        <f t="shared" si="115"/>
        <v>19.634954084936208</v>
      </c>
      <c r="AU290" s="38">
        <f t="shared" si="116"/>
        <v>-8.4882636315677506E-3</v>
      </c>
      <c r="AV290" s="38">
        <f t="shared" si="117"/>
        <v>1.1440000000000001</v>
      </c>
      <c r="AW290" s="38">
        <f t="shared" si="118"/>
        <v>-7.4198108667550256E-6</v>
      </c>
    </row>
    <row r="291" spans="2:49" x14ac:dyDescent="0.25">
      <c r="P291" s="2"/>
      <c r="Q291" s="2"/>
      <c r="R291" s="2"/>
      <c r="S291" s="2"/>
      <c r="T291" s="8"/>
      <c r="U291" s="5"/>
      <c r="V291" s="4"/>
      <c r="Z291" s="2">
        <v>28.7</v>
      </c>
      <c r="AA291" s="2">
        <v>-0.24</v>
      </c>
      <c r="AB291" s="2">
        <v>28.7</v>
      </c>
      <c r="AC291" s="2">
        <v>-0.14000000000000001</v>
      </c>
      <c r="AF291" s="1">
        <f t="shared" si="107"/>
        <v>28.7</v>
      </c>
      <c r="AG291" s="4">
        <f t="shared" si="108"/>
        <v>-0.19</v>
      </c>
      <c r="AH291" s="4">
        <f t="shared" si="109"/>
        <v>19.634954084936208</v>
      </c>
      <c r="AI291" s="38">
        <f t="shared" si="110"/>
        <v>-9.6766205399872358E-3</v>
      </c>
      <c r="AJ291" s="38">
        <f t="shared" si="111"/>
        <v>1.1479999999999999</v>
      </c>
      <c r="AK291" s="38">
        <f t="shared" si="112"/>
        <v>-8.4291119686299974E-6</v>
      </c>
      <c r="AL291" s="2">
        <v>28.7</v>
      </c>
      <c r="AM291" s="2">
        <v>-0.52</v>
      </c>
      <c r="AN291" s="2">
        <v>28.7</v>
      </c>
      <c r="AO291" s="2">
        <v>-0.12</v>
      </c>
      <c r="AP291" s="2">
        <v>28.7</v>
      </c>
      <c r="AQ291" s="2">
        <v>0.1</v>
      </c>
      <c r="AR291" s="1">
        <f t="shared" si="113"/>
        <v>28.7</v>
      </c>
      <c r="AS291" s="4">
        <f t="shared" si="114"/>
        <v>-0.18000000000000002</v>
      </c>
      <c r="AT291" s="4">
        <f t="shared" si="115"/>
        <v>19.634954084936208</v>
      </c>
      <c r="AU291" s="38">
        <f t="shared" si="116"/>
        <v>-9.1673247220931727E-3</v>
      </c>
      <c r="AV291" s="38">
        <f t="shared" si="117"/>
        <v>1.1479999999999999</v>
      </c>
      <c r="AW291" s="38">
        <f t="shared" si="118"/>
        <v>-7.9854744965968421E-6</v>
      </c>
    </row>
    <row r="292" spans="2:49" x14ac:dyDescent="0.25">
      <c r="P292" s="2"/>
      <c r="Q292" s="2"/>
      <c r="R292" s="2"/>
      <c r="S292" s="2"/>
      <c r="T292" s="8"/>
      <c r="U292" s="5"/>
      <c r="V292" s="4"/>
      <c r="Z292" s="2">
        <v>28.8</v>
      </c>
      <c r="AA292" s="2">
        <v>-0.25</v>
      </c>
      <c r="AB292" s="2">
        <v>28.8</v>
      </c>
      <c r="AC292" s="2">
        <v>-0.15</v>
      </c>
      <c r="AF292" s="1">
        <f t="shared" si="107"/>
        <v>28.8</v>
      </c>
      <c r="AG292" s="4">
        <f t="shared" si="108"/>
        <v>-0.2</v>
      </c>
      <c r="AH292" s="4">
        <f t="shared" si="109"/>
        <v>19.634954084936208</v>
      </c>
      <c r="AI292" s="38">
        <f t="shared" si="110"/>
        <v>-1.0185916357881302E-2</v>
      </c>
      <c r="AJ292" s="38">
        <f t="shared" si="111"/>
        <v>1.1520000000000001</v>
      </c>
      <c r="AK292" s="38">
        <f t="shared" si="112"/>
        <v>-8.8419412828830747E-6</v>
      </c>
      <c r="AL292" s="2">
        <v>28.8</v>
      </c>
      <c r="AM292" s="2">
        <v>-0.62</v>
      </c>
      <c r="AN292" s="2">
        <v>28.8</v>
      </c>
      <c r="AO292" s="2">
        <v>-0.17</v>
      </c>
      <c r="AP292" s="2">
        <v>28.8</v>
      </c>
      <c r="AQ292" s="2">
        <v>0.15</v>
      </c>
      <c r="AR292" s="1">
        <f t="shared" si="113"/>
        <v>28.8</v>
      </c>
      <c r="AS292" s="4">
        <f t="shared" si="114"/>
        <v>-0.21333333333333335</v>
      </c>
      <c r="AT292" s="4">
        <f t="shared" si="115"/>
        <v>19.634954084936208</v>
      </c>
      <c r="AU292" s="38">
        <f t="shared" si="116"/>
        <v>-1.0864977448406723E-2</v>
      </c>
      <c r="AV292" s="38">
        <f t="shared" si="117"/>
        <v>1.1520000000000001</v>
      </c>
      <c r="AW292" s="38">
        <f t="shared" si="118"/>
        <v>-9.4314040350752804E-6</v>
      </c>
    </row>
    <row r="293" spans="2:49" x14ac:dyDescent="0.25">
      <c r="P293" s="2"/>
      <c r="Q293" s="2"/>
      <c r="R293" s="2"/>
      <c r="S293" s="2"/>
      <c r="T293" s="8"/>
      <c r="U293" s="5"/>
      <c r="V293" s="4"/>
      <c r="Z293" s="2">
        <v>28.9</v>
      </c>
      <c r="AA293" s="2">
        <v>-0.2</v>
      </c>
      <c r="AB293" s="2">
        <v>28.9</v>
      </c>
      <c r="AC293" s="2">
        <v>-0.15</v>
      </c>
      <c r="AF293" s="1">
        <f t="shared" si="107"/>
        <v>28.9</v>
      </c>
      <c r="AG293" s="4">
        <f t="shared" si="108"/>
        <v>-0.17499999999999999</v>
      </c>
      <c r="AH293" s="4">
        <f t="shared" si="109"/>
        <v>19.634954084936208</v>
      </c>
      <c r="AI293" s="38">
        <f t="shared" si="110"/>
        <v>-8.9126768131461385E-3</v>
      </c>
      <c r="AJ293" s="38">
        <f t="shared" si="111"/>
        <v>1.1559999999999999</v>
      </c>
      <c r="AK293" s="38">
        <f t="shared" si="112"/>
        <v>-7.7099280390537538E-6</v>
      </c>
      <c r="AL293" s="2">
        <v>28.9</v>
      </c>
      <c r="AM293" s="2">
        <v>-0.63</v>
      </c>
      <c r="AN293" s="2">
        <v>28.9</v>
      </c>
      <c r="AO293" s="2">
        <v>-0.16</v>
      </c>
      <c r="AP293" s="2">
        <v>28.9</v>
      </c>
      <c r="AQ293" s="2">
        <v>0.11</v>
      </c>
      <c r="AR293" s="1">
        <f t="shared" si="113"/>
        <v>28.899999999999995</v>
      </c>
      <c r="AS293" s="4">
        <f t="shared" si="114"/>
        <v>-0.22666666666666668</v>
      </c>
      <c r="AT293" s="4">
        <f t="shared" si="115"/>
        <v>19.634954084936208</v>
      </c>
      <c r="AU293" s="38">
        <f t="shared" si="116"/>
        <v>-1.1544038538932143E-2</v>
      </c>
      <c r="AV293" s="38">
        <f t="shared" si="117"/>
        <v>1.1559999999999997</v>
      </c>
      <c r="AW293" s="38">
        <f t="shared" si="118"/>
        <v>-9.9861925077267706E-6</v>
      </c>
    </row>
    <row r="294" spans="2:49" x14ac:dyDescent="0.25">
      <c r="P294" s="2"/>
      <c r="Q294" s="2"/>
      <c r="R294" s="2"/>
      <c r="S294" s="2"/>
      <c r="T294" s="8"/>
      <c r="U294" s="5"/>
      <c r="V294" s="4"/>
      <c r="Z294" s="2">
        <v>29</v>
      </c>
      <c r="AA294" s="2">
        <v>-0.27</v>
      </c>
      <c r="AB294" s="2">
        <v>29</v>
      </c>
      <c r="AC294" s="2">
        <v>-0.04</v>
      </c>
      <c r="AF294" s="1">
        <f t="shared" si="107"/>
        <v>29</v>
      </c>
      <c r="AG294" s="4">
        <f t="shared" si="108"/>
        <v>-0.155</v>
      </c>
      <c r="AH294" s="4">
        <f t="shared" si="109"/>
        <v>19.634954084936208</v>
      </c>
      <c r="AI294" s="38">
        <f t="shared" si="110"/>
        <v>-7.8940851773580088E-3</v>
      </c>
      <c r="AJ294" s="38">
        <f t="shared" si="111"/>
        <v>1.1599999999999999</v>
      </c>
      <c r="AK294" s="38">
        <f t="shared" si="112"/>
        <v>-6.8052458425500087E-6</v>
      </c>
      <c r="AL294" s="2">
        <v>29</v>
      </c>
      <c r="AM294" s="2">
        <v>-0.72</v>
      </c>
      <c r="AN294" s="2">
        <v>29</v>
      </c>
      <c r="AO294" s="2">
        <v>-7.0000000000000007E-2</v>
      </c>
      <c r="AP294" s="2">
        <v>29</v>
      </c>
      <c r="AQ294" s="2">
        <v>-0.04</v>
      </c>
      <c r="AR294" s="1">
        <f t="shared" si="113"/>
        <v>29</v>
      </c>
      <c r="AS294" s="4">
        <f t="shared" si="114"/>
        <v>-0.27666666666666667</v>
      </c>
      <c r="AT294" s="4">
        <f t="shared" si="115"/>
        <v>19.634954084936208</v>
      </c>
      <c r="AU294" s="38">
        <f t="shared" si="116"/>
        <v>-1.4090517628402468E-2</v>
      </c>
      <c r="AV294" s="38">
        <f t="shared" si="117"/>
        <v>1.1599999999999999</v>
      </c>
      <c r="AW294" s="38">
        <f t="shared" si="118"/>
        <v>-1.2146997955519369E-5</v>
      </c>
    </row>
    <row r="295" spans="2:49" x14ac:dyDescent="0.25">
      <c r="P295" s="2"/>
      <c r="Q295" s="2"/>
      <c r="R295" s="2"/>
      <c r="S295" s="2"/>
      <c r="T295" s="8"/>
      <c r="U295" s="5"/>
      <c r="V295" s="4"/>
      <c r="Z295" s="2">
        <v>29.1</v>
      </c>
      <c r="AA295" s="2">
        <v>-0.21</v>
      </c>
      <c r="AB295" s="2">
        <v>29.1</v>
      </c>
      <c r="AC295" s="2">
        <v>-0.13</v>
      </c>
      <c r="AF295" s="1">
        <f t="shared" si="107"/>
        <v>29.1</v>
      </c>
      <c r="AG295" s="4">
        <f t="shared" si="108"/>
        <v>-0.16999999999999998</v>
      </c>
      <c r="AH295" s="4">
        <f t="shared" si="109"/>
        <v>19.634954084936208</v>
      </c>
      <c r="AI295" s="38">
        <f t="shared" si="110"/>
        <v>-8.6580289041991061E-3</v>
      </c>
      <c r="AJ295" s="38">
        <f t="shared" si="111"/>
        <v>1.1640000000000001</v>
      </c>
      <c r="AK295" s="38">
        <f t="shared" si="112"/>
        <v>-7.43816916168308E-6</v>
      </c>
      <c r="AL295" s="2">
        <v>29.1</v>
      </c>
      <c r="AM295" s="2">
        <v>-0.69</v>
      </c>
      <c r="AN295" s="2">
        <v>29.1</v>
      </c>
      <c r="AO295" s="2">
        <v>-0.13</v>
      </c>
      <c r="AP295" s="2">
        <v>29.1</v>
      </c>
      <c r="AQ295" s="2">
        <v>0.1</v>
      </c>
      <c r="AR295" s="1">
        <f t="shared" si="113"/>
        <v>29.100000000000005</v>
      </c>
      <c r="AS295" s="4">
        <f t="shared" si="114"/>
        <v>-0.24</v>
      </c>
      <c r="AT295" s="4">
        <f t="shared" si="115"/>
        <v>19.634954084936208</v>
      </c>
      <c r="AU295" s="38">
        <f t="shared" si="116"/>
        <v>-1.2223099629457562E-2</v>
      </c>
      <c r="AV295" s="38">
        <f t="shared" si="117"/>
        <v>1.1640000000000001</v>
      </c>
      <c r="AW295" s="38">
        <f t="shared" si="118"/>
        <v>-1.0500944698846702E-5</v>
      </c>
    </row>
    <row r="296" spans="2:49" x14ac:dyDescent="0.25">
      <c r="P296" s="2"/>
      <c r="Q296" s="2"/>
      <c r="R296" s="2"/>
      <c r="S296" s="2"/>
      <c r="T296" s="8"/>
      <c r="U296" s="5"/>
      <c r="V296" s="4"/>
      <c r="Z296" s="2">
        <v>29.2</v>
      </c>
      <c r="AA296" s="2">
        <v>-0.22</v>
      </c>
      <c r="AB296" s="2">
        <v>29.2</v>
      </c>
      <c r="AC296" s="2">
        <v>-0.24</v>
      </c>
      <c r="AF296" s="1">
        <f t="shared" si="107"/>
        <v>29.2</v>
      </c>
      <c r="AG296" s="4">
        <f t="shared" si="108"/>
        <v>-0.22999999999999998</v>
      </c>
      <c r="AH296" s="4">
        <f t="shared" si="109"/>
        <v>19.634954084936208</v>
      </c>
      <c r="AI296" s="38">
        <f t="shared" si="110"/>
        <v>-1.1713803811563495E-2</v>
      </c>
      <c r="AJ296" s="38">
        <f t="shared" si="111"/>
        <v>1.1679999999999999</v>
      </c>
      <c r="AK296" s="38">
        <f t="shared" si="112"/>
        <v>-1.0028941619489295E-5</v>
      </c>
      <c r="AL296" s="2">
        <v>29.2</v>
      </c>
      <c r="AM296" s="2">
        <v>-0.64</v>
      </c>
      <c r="AN296" s="2">
        <v>29.2</v>
      </c>
      <c r="AO296" s="2">
        <v>-0.04</v>
      </c>
      <c r="AP296" s="2">
        <v>29.2</v>
      </c>
      <c r="AQ296" s="2">
        <v>0.13</v>
      </c>
      <c r="AR296" s="1">
        <f t="shared" si="113"/>
        <v>29.2</v>
      </c>
      <c r="AS296" s="4">
        <f t="shared" si="114"/>
        <v>-0.18333333333333335</v>
      </c>
      <c r="AT296" s="4">
        <f t="shared" si="115"/>
        <v>19.634954084936208</v>
      </c>
      <c r="AU296" s="38">
        <f t="shared" si="116"/>
        <v>-9.3370899947245265E-3</v>
      </c>
      <c r="AV296" s="38">
        <f t="shared" si="117"/>
        <v>1.1679999999999999</v>
      </c>
      <c r="AW296" s="38">
        <f t="shared" si="118"/>
        <v>-7.9940838995929175E-6</v>
      </c>
    </row>
    <row r="297" spans="2:49" x14ac:dyDescent="0.25">
      <c r="P297" s="2"/>
      <c r="Q297" s="2"/>
      <c r="R297" s="2"/>
      <c r="S297" s="2"/>
      <c r="T297" s="8"/>
      <c r="U297" s="5"/>
      <c r="V297" s="4"/>
      <c r="Z297" s="2">
        <v>29.3</v>
      </c>
      <c r="AA297" s="2">
        <v>-0.21</v>
      </c>
      <c r="AB297" s="2">
        <v>29.3</v>
      </c>
      <c r="AC297" s="2">
        <v>-0.17</v>
      </c>
      <c r="AF297" s="1">
        <f t="shared" si="107"/>
        <v>29.3</v>
      </c>
      <c r="AG297" s="4">
        <f t="shared" si="108"/>
        <v>-0.19</v>
      </c>
      <c r="AH297" s="4">
        <f t="shared" si="109"/>
        <v>19.634954084936208</v>
      </c>
      <c r="AI297" s="38">
        <f t="shared" si="110"/>
        <v>-9.6766205399872358E-3</v>
      </c>
      <c r="AJ297" s="38">
        <f t="shared" si="111"/>
        <v>1.1719999999999999</v>
      </c>
      <c r="AK297" s="38">
        <f t="shared" si="112"/>
        <v>-8.2565021672246039E-6</v>
      </c>
      <c r="AL297" s="2">
        <v>29.3</v>
      </c>
      <c r="AM297" s="2">
        <v>-0.83</v>
      </c>
      <c r="AN297" s="2">
        <v>29.3</v>
      </c>
      <c r="AO297" s="2">
        <v>-0.11</v>
      </c>
      <c r="AP297" s="2">
        <v>29.3</v>
      </c>
      <c r="AQ297" s="2">
        <v>0.05</v>
      </c>
      <c r="AR297" s="1">
        <f t="shared" si="113"/>
        <v>29.3</v>
      </c>
      <c r="AS297" s="4">
        <f t="shared" si="114"/>
        <v>-0.29666666666666663</v>
      </c>
      <c r="AT297" s="4">
        <f t="shared" si="115"/>
        <v>19.634954084936208</v>
      </c>
      <c r="AU297" s="38">
        <f t="shared" si="116"/>
        <v>-1.5109109264190596E-2</v>
      </c>
      <c r="AV297" s="38">
        <f t="shared" si="117"/>
        <v>1.1719999999999999</v>
      </c>
      <c r="AW297" s="38">
        <f t="shared" si="118"/>
        <v>-1.289173145408754E-5</v>
      </c>
    </row>
    <row r="298" spans="2:49" x14ac:dyDescent="0.25">
      <c r="P298" s="2"/>
      <c r="Q298" s="2"/>
      <c r="R298" s="2"/>
      <c r="S298" s="2"/>
      <c r="T298" s="8"/>
      <c r="U298" s="5"/>
      <c r="V298" s="4"/>
      <c r="Z298" s="2">
        <v>29.4</v>
      </c>
      <c r="AA298" s="2">
        <v>-0.26</v>
      </c>
      <c r="AB298" s="2">
        <v>29.4</v>
      </c>
      <c r="AC298" s="2">
        <v>-0.19</v>
      </c>
      <c r="AF298" s="1">
        <f t="shared" si="107"/>
        <v>29.4</v>
      </c>
      <c r="AG298" s="4">
        <f t="shared" si="108"/>
        <v>-0.22500000000000001</v>
      </c>
      <c r="AH298" s="4">
        <f t="shared" si="109"/>
        <v>19.634954084936208</v>
      </c>
      <c r="AI298" s="38">
        <f t="shared" si="110"/>
        <v>-1.1459155902616465E-2</v>
      </c>
      <c r="AJ298" s="38">
        <f t="shared" si="111"/>
        <v>1.1759999999999999</v>
      </c>
      <c r="AK298" s="38">
        <f t="shared" si="112"/>
        <v>-9.7441801892997148E-6</v>
      </c>
      <c r="AL298" s="2">
        <v>29.4</v>
      </c>
      <c r="AM298" s="2">
        <v>-0.72</v>
      </c>
      <c r="AN298" s="2">
        <v>29.4</v>
      </c>
      <c r="AO298" s="2">
        <v>0.03</v>
      </c>
      <c r="AP298" s="2">
        <v>29.4</v>
      </c>
      <c r="AQ298" s="2">
        <v>0.06</v>
      </c>
      <c r="AR298" s="1">
        <f t="shared" si="113"/>
        <v>29.399999999999995</v>
      </c>
      <c r="AS298" s="4">
        <f t="shared" si="114"/>
        <v>-0.20999999999999996</v>
      </c>
      <c r="AT298" s="4">
        <f t="shared" si="115"/>
        <v>19.634954084936208</v>
      </c>
      <c r="AU298" s="38">
        <f t="shared" si="116"/>
        <v>-1.0695212175775364E-2</v>
      </c>
      <c r="AV298" s="38">
        <f t="shared" si="117"/>
        <v>1.1759999999999997</v>
      </c>
      <c r="AW298" s="38">
        <f t="shared" si="118"/>
        <v>-9.0945681766797328E-6</v>
      </c>
    </row>
    <row r="299" spans="2:49" x14ac:dyDescent="0.25">
      <c r="P299" s="2"/>
      <c r="Q299" s="2"/>
      <c r="R299" s="2"/>
      <c r="S299" s="2"/>
      <c r="T299" s="8"/>
      <c r="U299" s="5"/>
      <c r="V299" s="4"/>
      <c r="Z299" s="2">
        <v>29.5</v>
      </c>
      <c r="AA299" s="2">
        <v>-0.22</v>
      </c>
      <c r="AB299" s="2">
        <v>29.5</v>
      </c>
      <c r="AC299" s="2">
        <v>-0.23</v>
      </c>
      <c r="AF299" s="1">
        <f t="shared" si="107"/>
        <v>29.5</v>
      </c>
      <c r="AG299" s="4">
        <f t="shared" si="108"/>
        <v>-0.22500000000000001</v>
      </c>
      <c r="AH299" s="4">
        <f t="shared" si="109"/>
        <v>19.634954084936208</v>
      </c>
      <c r="AI299" s="38">
        <f t="shared" si="110"/>
        <v>-1.1459155902616465E-2</v>
      </c>
      <c r="AJ299" s="38">
        <f t="shared" si="111"/>
        <v>1.18</v>
      </c>
      <c r="AK299" s="38">
        <f t="shared" si="112"/>
        <v>-9.7111490700139527E-6</v>
      </c>
      <c r="AL299" s="2">
        <v>29.5</v>
      </c>
      <c r="AM299" s="2">
        <v>-0.75</v>
      </c>
      <c r="AN299" s="2">
        <v>29.5</v>
      </c>
      <c r="AO299" s="2">
        <v>-0.1</v>
      </c>
      <c r="AP299" s="2">
        <v>29.5</v>
      </c>
      <c r="AQ299" s="2">
        <v>7.0000000000000007E-2</v>
      </c>
      <c r="AR299" s="1">
        <f t="shared" si="113"/>
        <v>29.5</v>
      </c>
      <c r="AS299" s="4">
        <f t="shared" si="114"/>
        <v>-0.26</v>
      </c>
      <c r="AT299" s="4">
        <f t="shared" si="115"/>
        <v>19.634954084936208</v>
      </c>
      <c r="AU299" s="38">
        <f t="shared" si="116"/>
        <v>-1.3241691265245692E-2</v>
      </c>
      <c r="AV299" s="38">
        <f t="shared" si="117"/>
        <v>1.18</v>
      </c>
      <c r="AW299" s="38">
        <f t="shared" si="118"/>
        <v>-1.122177225868279E-5</v>
      </c>
    </row>
    <row r="300" spans="2:49" x14ac:dyDescent="0.25">
      <c r="P300" s="2"/>
      <c r="Q300" s="2"/>
      <c r="R300" s="2"/>
      <c r="S300" s="2"/>
      <c r="T300" s="8"/>
      <c r="U300" s="5"/>
      <c r="V300" s="4"/>
      <c r="Z300" s="2">
        <v>29.6</v>
      </c>
      <c r="AA300" s="2">
        <v>-0.27</v>
      </c>
      <c r="AB300" s="2">
        <v>29.6</v>
      </c>
      <c r="AC300" s="2">
        <v>-0.13</v>
      </c>
      <c r="AF300" s="1">
        <f t="shared" si="107"/>
        <v>29.6</v>
      </c>
      <c r="AG300" s="4">
        <f t="shared" si="108"/>
        <v>-0.2</v>
      </c>
      <c r="AH300" s="4">
        <f t="shared" si="109"/>
        <v>19.634954084936208</v>
      </c>
      <c r="AI300" s="38">
        <f t="shared" si="110"/>
        <v>-1.0185916357881302E-2</v>
      </c>
      <c r="AJ300" s="38">
        <f t="shared" si="111"/>
        <v>1.1840000000000002</v>
      </c>
      <c r="AK300" s="38">
        <f t="shared" si="112"/>
        <v>-8.602969896859207E-6</v>
      </c>
      <c r="AL300" s="2">
        <v>29.6</v>
      </c>
      <c r="AM300" s="2">
        <v>-0.84</v>
      </c>
      <c r="AN300" s="2">
        <v>29.6</v>
      </c>
      <c r="AO300" s="2">
        <v>-0.17</v>
      </c>
      <c r="AP300" s="2">
        <v>29.6</v>
      </c>
      <c r="AQ300" s="2">
        <v>7.0000000000000007E-2</v>
      </c>
      <c r="AR300" s="1">
        <f t="shared" si="113"/>
        <v>29.600000000000005</v>
      </c>
      <c r="AS300" s="4">
        <f t="shared" si="114"/>
        <v>-0.3133333333333333</v>
      </c>
      <c r="AT300" s="4">
        <f t="shared" si="115"/>
        <v>19.634954084936208</v>
      </c>
      <c r="AU300" s="38">
        <f t="shared" si="116"/>
        <v>-1.5957935627347371E-2</v>
      </c>
      <c r="AV300" s="38">
        <f t="shared" si="117"/>
        <v>1.1840000000000002</v>
      </c>
      <c r="AW300" s="38">
        <f t="shared" si="118"/>
        <v>-1.3477986171746088E-5</v>
      </c>
    </row>
    <row r="301" spans="2:49" x14ac:dyDescent="0.25">
      <c r="P301" s="2"/>
      <c r="Q301" s="2"/>
      <c r="R301" s="2"/>
      <c r="S301" s="2"/>
      <c r="T301" s="8"/>
      <c r="U301" s="5"/>
      <c r="V301" s="4"/>
      <c r="Z301" s="2">
        <v>29.7</v>
      </c>
      <c r="AA301" s="2">
        <v>-0.28000000000000003</v>
      </c>
      <c r="AB301" s="2">
        <v>29.7</v>
      </c>
      <c r="AC301" s="2">
        <v>-0.1</v>
      </c>
      <c r="AF301" s="1">
        <f t="shared" si="107"/>
        <v>29.7</v>
      </c>
      <c r="AG301" s="4">
        <f t="shared" si="108"/>
        <v>-0.19</v>
      </c>
      <c r="AH301" s="4">
        <f t="shared" si="109"/>
        <v>19.634954084936208</v>
      </c>
      <c r="AI301" s="38">
        <f t="shared" si="110"/>
        <v>-9.6766205399872358E-3</v>
      </c>
      <c r="AJ301" s="38">
        <f t="shared" si="111"/>
        <v>1.1879999999999999</v>
      </c>
      <c r="AK301" s="38">
        <f t="shared" si="112"/>
        <v>-8.1453034848377403E-6</v>
      </c>
      <c r="AL301" s="2">
        <v>29.7</v>
      </c>
      <c r="AM301" s="2">
        <v>-0.82</v>
      </c>
      <c r="AN301" s="2">
        <v>29.7</v>
      </c>
      <c r="AO301" s="2">
        <v>-0.06</v>
      </c>
      <c r="AP301" s="2">
        <v>29.7</v>
      </c>
      <c r="AQ301" s="2">
        <v>0.1</v>
      </c>
      <c r="AR301" s="1">
        <f t="shared" si="113"/>
        <v>29.7</v>
      </c>
      <c r="AS301" s="4">
        <f t="shared" si="114"/>
        <v>-0.25999999999999995</v>
      </c>
      <c r="AT301" s="4">
        <f t="shared" si="115"/>
        <v>19.634954084936208</v>
      </c>
      <c r="AU301" s="38">
        <f t="shared" si="116"/>
        <v>-1.324169126524569E-2</v>
      </c>
      <c r="AV301" s="38">
        <f t="shared" si="117"/>
        <v>1.1879999999999999</v>
      </c>
      <c r="AW301" s="38">
        <f t="shared" si="118"/>
        <v>-1.1146204768725328E-5</v>
      </c>
    </row>
    <row r="302" spans="2:49" x14ac:dyDescent="0.25">
      <c r="P302" s="2"/>
      <c r="Q302" s="2"/>
      <c r="R302" s="2"/>
      <c r="S302" s="2"/>
      <c r="T302" s="8"/>
      <c r="U302" s="5"/>
      <c r="V302" s="4"/>
      <c r="Z302" s="2">
        <v>29.8</v>
      </c>
      <c r="AA302" s="2">
        <v>-0.27</v>
      </c>
      <c r="AB302" s="2">
        <v>29.8</v>
      </c>
      <c r="AC302" s="2">
        <v>-0.16</v>
      </c>
      <c r="AF302" s="1">
        <f t="shared" si="107"/>
        <v>29.8</v>
      </c>
      <c r="AG302" s="4">
        <f t="shared" si="108"/>
        <v>-0.21500000000000002</v>
      </c>
      <c r="AH302" s="4">
        <f t="shared" si="109"/>
        <v>19.634954084936208</v>
      </c>
      <c r="AI302" s="38">
        <f t="shared" si="110"/>
        <v>-1.09498600847224E-2</v>
      </c>
      <c r="AJ302" s="38">
        <f t="shared" si="111"/>
        <v>1.1919999999999999</v>
      </c>
      <c r="AK302" s="38">
        <f t="shared" si="112"/>
        <v>-9.1861242321496646E-6</v>
      </c>
      <c r="AL302" s="2">
        <v>29.8</v>
      </c>
      <c r="AM302" s="2">
        <v>-0.8</v>
      </c>
      <c r="AN302" s="2">
        <v>29.8</v>
      </c>
      <c r="AO302" s="2">
        <v>-7.0000000000000007E-2</v>
      </c>
      <c r="AP302" s="2">
        <v>29.8</v>
      </c>
      <c r="AQ302" s="2">
        <v>0.01</v>
      </c>
      <c r="AR302" s="1">
        <f t="shared" si="113"/>
        <v>29.8</v>
      </c>
      <c r="AS302" s="4">
        <f t="shared" si="114"/>
        <v>-0.28666666666666668</v>
      </c>
      <c r="AT302" s="4">
        <f t="shared" si="115"/>
        <v>19.634954084936208</v>
      </c>
      <c r="AU302" s="38">
        <f t="shared" si="116"/>
        <v>-1.4599813446296532E-2</v>
      </c>
      <c r="AV302" s="38">
        <f t="shared" si="117"/>
        <v>1.1919999999999999</v>
      </c>
      <c r="AW302" s="38">
        <f t="shared" si="118"/>
        <v>-1.2248165642866219E-5</v>
      </c>
    </row>
    <row r="303" spans="2:49" x14ac:dyDescent="0.25">
      <c r="P303" s="2"/>
      <c r="Q303" s="2"/>
      <c r="R303" s="2"/>
      <c r="S303" s="2"/>
      <c r="T303" s="8"/>
      <c r="U303" s="5"/>
      <c r="V303" s="4"/>
      <c r="Z303" s="2">
        <v>29.9</v>
      </c>
      <c r="AA303" s="2">
        <v>-0.35</v>
      </c>
      <c r="AB303" s="2">
        <v>29.9</v>
      </c>
      <c r="AC303" s="2">
        <v>-0.14000000000000001</v>
      </c>
      <c r="AF303" s="1">
        <f t="shared" si="107"/>
        <v>29.9</v>
      </c>
      <c r="AG303" s="4">
        <f t="shared" si="108"/>
        <v>-0.245</v>
      </c>
      <c r="AH303" s="4">
        <f t="shared" si="109"/>
        <v>19.634954084936208</v>
      </c>
      <c r="AI303" s="38">
        <f t="shared" si="110"/>
        <v>-1.2477747538404594E-2</v>
      </c>
      <c r="AJ303" s="38">
        <f t="shared" si="111"/>
        <v>1.196</v>
      </c>
      <c r="AK303" s="38">
        <f t="shared" si="112"/>
        <v>-1.0432899279602505E-5</v>
      </c>
      <c r="AL303" s="2">
        <v>29.9</v>
      </c>
      <c r="AM303" s="2">
        <v>-0.82</v>
      </c>
      <c r="AN303" s="2">
        <v>29.9</v>
      </c>
      <c r="AO303" s="2">
        <v>-0.05</v>
      </c>
      <c r="AP303" s="2">
        <v>29.9</v>
      </c>
      <c r="AQ303" s="2">
        <v>-0.02</v>
      </c>
      <c r="AR303" s="1">
        <f t="shared" si="113"/>
        <v>29.899999999999995</v>
      </c>
      <c r="AS303" s="4">
        <f t="shared" si="114"/>
        <v>-0.29666666666666669</v>
      </c>
      <c r="AT303" s="4">
        <f t="shared" si="115"/>
        <v>19.634954084936208</v>
      </c>
      <c r="AU303" s="38">
        <f t="shared" si="116"/>
        <v>-1.5109109264190599E-2</v>
      </c>
      <c r="AV303" s="38">
        <f t="shared" si="117"/>
        <v>1.1959999999999997</v>
      </c>
      <c r="AW303" s="38">
        <f t="shared" si="118"/>
        <v>-1.2633034501831607E-5</v>
      </c>
    </row>
    <row r="304" spans="2:49" x14ac:dyDescent="0.25">
      <c r="P304" s="2"/>
      <c r="Q304" s="2"/>
      <c r="R304" s="2"/>
      <c r="S304" s="2"/>
      <c r="T304" s="8"/>
      <c r="U304" s="5"/>
      <c r="V304" s="4"/>
      <c r="Z304" s="2">
        <v>30</v>
      </c>
      <c r="AA304" s="2">
        <v>-0.28999999999999998</v>
      </c>
      <c r="AB304" s="2">
        <v>30</v>
      </c>
      <c r="AC304" s="2">
        <v>-0.12</v>
      </c>
      <c r="AF304" s="1">
        <f t="shared" si="107"/>
        <v>30</v>
      </c>
      <c r="AG304" s="4">
        <f t="shared" si="108"/>
        <v>-0.20499999999999999</v>
      </c>
      <c r="AH304" s="4">
        <f t="shared" si="109"/>
        <v>19.634954084936208</v>
      </c>
      <c r="AI304" s="38">
        <f t="shared" si="110"/>
        <v>-1.0440564266828333E-2</v>
      </c>
      <c r="AJ304" s="38">
        <f t="shared" si="111"/>
        <v>1.2</v>
      </c>
      <c r="AK304" s="38">
        <f t="shared" si="112"/>
        <v>-8.7004702223569453E-6</v>
      </c>
      <c r="AL304" s="2">
        <v>30</v>
      </c>
      <c r="AM304" s="2">
        <v>-0.83</v>
      </c>
      <c r="AN304" s="2">
        <v>30</v>
      </c>
      <c r="AO304" s="2">
        <v>-0.06</v>
      </c>
      <c r="AP304" s="2">
        <v>30</v>
      </c>
      <c r="AQ304" s="2">
        <v>0.04</v>
      </c>
      <c r="AR304" s="1">
        <f t="shared" si="113"/>
        <v>30</v>
      </c>
      <c r="AS304" s="4">
        <f t="shared" si="114"/>
        <v>-0.28333333333333327</v>
      </c>
      <c r="AT304" s="4">
        <f t="shared" si="115"/>
        <v>19.634954084936208</v>
      </c>
      <c r="AU304" s="38">
        <f t="shared" si="116"/>
        <v>-1.4430048173665173E-2</v>
      </c>
      <c r="AV304" s="38">
        <f t="shared" si="117"/>
        <v>1.2</v>
      </c>
      <c r="AW304" s="38">
        <f t="shared" si="118"/>
        <v>-1.2025040144720978E-5</v>
      </c>
    </row>
    <row r="581" spans="11:37" x14ac:dyDescent="0.25">
      <c r="AH581" s="3"/>
      <c r="AI581" s="37"/>
      <c r="AK581" s="37"/>
    </row>
    <row r="583" spans="11:37" x14ac:dyDescent="0.25">
      <c r="K583" s="37"/>
      <c r="L583" s="37"/>
      <c r="M583" s="40"/>
    </row>
    <row r="599" spans="22:49" x14ac:dyDescent="0.25">
      <c r="V599" s="3"/>
      <c r="W599" s="37"/>
      <c r="Y599" s="37"/>
      <c r="AT599" s="3"/>
      <c r="AU599" s="37"/>
      <c r="AW599" s="37"/>
    </row>
    <row r="1198" spans="25:49" x14ac:dyDescent="0.25">
      <c r="Y1198" s="37"/>
      <c r="AK1198" s="37"/>
      <c r="AW1198" s="37"/>
    </row>
  </sheetData>
  <sheetProtection algorithmName="SHA-512" hashValue="ZMyahmSUvsWOwOR57hzFB+x2ZsvdE+PmpP60jDFlQmkdoDtBo4aUrqLE5H+qM74zOlF8Y9tiza9LSNVCfwJWeA==" saltValue="YQVf2exBix6eOVORrFZ9Tw==" spinCount="100000" sheet="1" objects="1" scenarios="1"/>
  <mergeCells count="20">
    <mergeCell ref="AL2:AM2"/>
    <mergeCell ref="AN2:AO2"/>
    <mergeCell ref="AP2:AQ2"/>
    <mergeCell ref="AR2:AS2"/>
    <mergeCell ref="AT2:AW2"/>
    <mergeCell ref="Z2:AA2"/>
    <mergeCell ref="AB2:AC2"/>
    <mergeCell ref="AD2:AE2"/>
    <mergeCell ref="AF2:AG2"/>
    <mergeCell ref="AH2:AK2"/>
    <mergeCell ref="N2:O2"/>
    <mergeCell ref="P2:Q2"/>
    <mergeCell ref="R2:S2"/>
    <mergeCell ref="T2:U2"/>
    <mergeCell ref="V2:Y2"/>
    <mergeCell ref="B2:C2"/>
    <mergeCell ref="D2:E2"/>
    <mergeCell ref="F2:G2"/>
    <mergeCell ref="H2:I2"/>
    <mergeCell ref="J2:M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2"/>
  <sheetViews>
    <sheetView topLeftCell="A13" zoomScaleNormal="100" workbookViewId="0">
      <selection activeCell="E12" sqref="E12"/>
    </sheetView>
  </sheetViews>
  <sheetFormatPr defaultColWidth="9" defaultRowHeight="15" x14ac:dyDescent="0.25"/>
  <cols>
    <col min="1" max="1" width="3.42578125" style="12" customWidth="1"/>
    <col min="2" max="2" width="5.85546875" style="12" bestFit="1" customWidth="1"/>
    <col min="3" max="3" width="13.5703125" style="12" bestFit="1" customWidth="1"/>
    <col min="4" max="4" width="45.5703125" style="12" bestFit="1" customWidth="1"/>
    <col min="5" max="5" width="11.85546875" style="12" customWidth="1"/>
    <col min="6" max="6" width="16.85546875" style="12" customWidth="1"/>
    <col min="7" max="7" width="15.5703125" style="12" customWidth="1"/>
    <col min="8" max="8" width="14.7109375" style="12" customWidth="1"/>
    <col min="9" max="9" width="15" style="13" customWidth="1"/>
    <col min="10" max="10" width="14.28515625" style="13" customWidth="1"/>
    <col min="11" max="11" width="12" style="13" customWidth="1"/>
    <col min="12" max="12" width="9.5703125" style="13" bestFit="1" customWidth="1"/>
    <col min="13" max="13" width="10.5703125" style="13" customWidth="1"/>
    <col min="14" max="14" width="3.7109375" style="12" customWidth="1"/>
    <col min="15" max="15" width="5.85546875" style="12" bestFit="1" customWidth="1"/>
    <col min="16" max="16" width="9.42578125" style="12" customWidth="1"/>
    <col min="17" max="17" width="45.5703125" style="12" bestFit="1" customWidth="1"/>
    <col min="18" max="18" width="11.5703125" style="12" bestFit="1" customWidth="1"/>
    <col min="19" max="19" width="9.28515625" style="12" customWidth="1"/>
    <col min="20" max="20" width="7.42578125" style="12" customWidth="1"/>
    <col min="21" max="21" width="14.28515625" style="12" customWidth="1"/>
    <col min="22" max="22" width="9.28515625" style="12" customWidth="1"/>
    <col min="23" max="23" width="12.42578125" style="12" customWidth="1"/>
    <col min="24" max="25" width="9" style="12"/>
    <col min="26" max="26" width="11.28515625" style="12" customWidth="1"/>
    <col min="27" max="16384" width="9" style="12"/>
  </cols>
  <sheetData>
    <row r="3" spans="3:12" ht="15" customHeight="1" x14ac:dyDescent="0.25">
      <c r="C3" s="9"/>
      <c r="D3" s="10"/>
      <c r="E3" s="10"/>
      <c r="F3" s="10"/>
      <c r="G3" s="10"/>
      <c r="H3" s="11"/>
      <c r="I3" s="11"/>
      <c r="J3" s="11"/>
      <c r="K3" s="12"/>
      <c r="L3" s="12"/>
    </row>
    <row r="4" spans="3:12" x14ac:dyDescent="0.25">
      <c r="D4" s="10"/>
      <c r="E4" s="14"/>
      <c r="F4" s="14"/>
      <c r="G4" s="14"/>
      <c r="H4" s="15"/>
      <c r="I4" s="15"/>
      <c r="J4" s="15"/>
      <c r="K4" s="12"/>
      <c r="L4" s="12"/>
    </row>
    <row r="5" spans="3:12" x14ac:dyDescent="0.25">
      <c r="D5" s="16"/>
      <c r="E5" s="17"/>
      <c r="F5" s="18"/>
      <c r="G5" s="19"/>
      <c r="H5" s="20"/>
      <c r="I5" s="18"/>
      <c r="J5" s="18"/>
      <c r="K5" s="12"/>
      <c r="L5" s="12"/>
    </row>
    <row r="6" spans="3:12" x14ac:dyDescent="0.25">
      <c r="D6" s="21"/>
      <c r="E6" s="22"/>
      <c r="F6" s="22"/>
      <c r="G6" s="22"/>
      <c r="H6" s="23"/>
      <c r="I6" s="22"/>
      <c r="J6" s="22"/>
      <c r="K6" s="12"/>
      <c r="L6" s="12"/>
    </row>
    <row r="7" spans="3:12" x14ac:dyDescent="0.25">
      <c r="D7" s="24"/>
      <c r="E7" s="25"/>
      <c r="F7" s="25"/>
      <c r="G7" s="25"/>
      <c r="H7" s="26"/>
      <c r="I7" s="25"/>
      <c r="J7" s="25"/>
      <c r="K7" s="12"/>
      <c r="L7" s="12"/>
    </row>
    <row r="8" spans="3:12" x14ac:dyDescent="0.25">
      <c r="D8" s="27"/>
      <c r="E8" s="28"/>
      <c r="F8" s="29"/>
      <c r="G8" s="29"/>
      <c r="H8" s="30"/>
      <c r="I8" s="29"/>
      <c r="J8" s="29"/>
      <c r="K8" s="12"/>
      <c r="L8" s="12"/>
    </row>
    <row r="9" spans="3:12" x14ac:dyDescent="0.25">
      <c r="D9" s="31"/>
      <c r="E9" s="32"/>
      <c r="F9" s="32"/>
      <c r="G9" s="32"/>
      <c r="H9" s="33"/>
      <c r="I9" s="32"/>
      <c r="J9" s="32"/>
      <c r="K9" s="12"/>
      <c r="L9" s="12"/>
    </row>
    <row r="10" spans="3:12" x14ac:dyDescent="0.25">
      <c r="D10" s="34"/>
      <c r="E10" s="35"/>
      <c r="F10" s="35"/>
      <c r="G10" s="35"/>
      <c r="H10" s="36"/>
      <c r="I10" s="35"/>
      <c r="J10" s="35"/>
      <c r="K10" s="12"/>
      <c r="L10" s="12"/>
    </row>
    <row r="12" spans="3:12" x14ac:dyDescent="0.25">
      <c r="D12" s="9"/>
    </row>
  </sheetData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8</vt:lpstr>
      <vt:lpstr>LD40</vt:lpstr>
      <vt:lpstr>Reprocell 300</vt:lpstr>
      <vt:lpstr>Reprocell 500</vt:lpstr>
      <vt:lpstr>GRAPHS, 500, 300, LD40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barrie</dc:creator>
  <cp:lastModifiedBy>Barrie Dams</cp:lastModifiedBy>
  <dcterms:created xsi:type="dcterms:W3CDTF">2016-11-08T21:14:11Z</dcterms:created>
  <dcterms:modified xsi:type="dcterms:W3CDTF">2017-05-03T14:20:38Z</dcterms:modified>
</cp:coreProperties>
</file>