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/>
  <mc:AlternateContent xmlns:mc="http://schemas.openxmlformats.org/markup-compatibility/2006">
    <mc:Choice Requires="x15">
      <x15ac:absPath xmlns:x15ac="http://schemas.microsoft.com/office/spreadsheetml/2010/11/ac" url="G:\sea star paper\misc\"/>
    </mc:Choice>
  </mc:AlternateContent>
  <bookViews>
    <workbookView xWindow="0" yWindow="0" windowWidth="19200" windowHeight="115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4" i="1" l="1"/>
  <c r="V104" i="1"/>
  <c r="W104" i="1"/>
  <c r="T22" i="1"/>
  <c r="U104" i="1"/>
  <c r="T67" i="1"/>
  <c r="T32" i="1"/>
  <c r="T33" i="1"/>
  <c r="T36" i="1"/>
  <c r="T38" i="1"/>
  <c r="T39" i="1" l="1"/>
  <c r="T104" i="1" s="1"/>
</calcChain>
</file>

<file path=xl/sharedStrings.xml><?xml version="1.0" encoding="utf-8"?>
<sst xmlns="http://schemas.openxmlformats.org/spreadsheetml/2006/main" count="93" uniqueCount="48">
  <si>
    <t>NO.</t>
  </si>
  <si>
    <t>PLATEAU AVERAGE</t>
  </si>
  <si>
    <t>X</t>
  </si>
  <si>
    <t>Average</t>
  </si>
  <si>
    <t>1.04*10^2</t>
  </si>
  <si>
    <t>2*10^5</t>
  </si>
  <si>
    <t>1.58*10^3</t>
  </si>
  <si>
    <t>1.34*10^2</t>
  </si>
  <si>
    <t>8.1*10^1</t>
  </si>
  <si>
    <t>9 l/s</t>
  </si>
  <si>
    <t>arched</t>
  </si>
  <si>
    <t>flat</t>
  </si>
  <si>
    <t>3.09*10^2</t>
  </si>
  <si>
    <t>6.7*10^1</t>
  </si>
  <si>
    <t>5.3*10^1</t>
  </si>
  <si>
    <t>22.5 l/s</t>
  </si>
  <si>
    <t>3.9*10^1</t>
  </si>
  <si>
    <t>5.98*10^2</t>
  </si>
  <si>
    <t>5.8*10^1</t>
  </si>
  <si>
    <t>3.6*10^1</t>
  </si>
  <si>
    <t>2.9*10^1</t>
  </si>
  <si>
    <t>7.1*10^1</t>
  </si>
  <si>
    <t>1.5*10^1</t>
  </si>
  <si>
    <t>1.8*10^1</t>
  </si>
  <si>
    <t>1.1*10^1</t>
  </si>
  <si>
    <t>smooth</t>
  </si>
  <si>
    <t>rough</t>
  </si>
  <si>
    <t>1.97*10^3</t>
  </si>
  <si>
    <t>1.57*10^2</t>
  </si>
  <si>
    <t>9.6*10^1</t>
  </si>
  <si>
    <t>8.2*10^1</t>
  </si>
  <si>
    <t>2.25*10^3</t>
  </si>
  <si>
    <t>5.1*10^1</t>
  </si>
  <si>
    <t>4.3*10^1</t>
  </si>
  <si>
    <t>6.5*10^1</t>
  </si>
  <si>
    <t>9.7*10^2</t>
  </si>
  <si>
    <t>1.1*10^2</t>
  </si>
  <si>
    <t>6.8*10^1</t>
  </si>
  <si>
    <t>6.1*10^2</t>
  </si>
  <si>
    <t>1.3*10^2</t>
  </si>
  <si>
    <t>5.9*10^1</t>
  </si>
  <si>
    <t>3.5*10^1</t>
  </si>
  <si>
    <t>2.3*10^1</t>
  </si>
  <si>
    <t>a</t>
  </si>
  <si>
    <t>b</t>
  </si>
  <si>
    <t>c</t>
  </si>
  <si>
    <t>d</t>
  </si>
  <si>
    <t>X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</si>
</sst>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0" xfId="0" applyNumberFormat="1"/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</a:p>
        </c:rich>
      </c:tx>
      <c:layout>
        <c:manualLayout>
          <c:xMode val="edge"/>
          <c:yMode val="edge"/>
          <c:x val="1.2208239173685227E-3"/>
          <c:y val="6.3803388212837022E-4"/>
        </c:manualLayout>
      </c:layout>
      <c:overlay val="1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026295782908139"/>
          <c:y val="7.0175438596491224E-2"/>
          <c:w val="0.65001814140318726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6.5248714212964784E-2"/>
                  <c:y val="-0.16847864471486518"/>
                </c:manualLayout>
              </c:layout>
              <c:numFmt formatCode="#,##0.0_ ;\-#,##0.0\ 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Sheet1!$M$6:$M$10</c:f>
              <c:numCache>
                <c:formatCode>0.0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Sheet1!$N$6:$N$10</c:f>
              <c:numCache>
                <c:formatCode>0</c:formatCode>
                <c:ptCount val="5"/>
                <c:pt idx="0">
                  <c:v>1588</c:v>
                </c:pt>
                <c:pt idx="1">
                  <c:v>134</c:v>
                </c:pt>
                <c:pt idx="2">
                  <c:v>104</c:v>
                </c:pt>
                <c:pt idx="3">
                  <c:v>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0C9-469F-AB1E-9429C9A57EE2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6.4286938270154859E-2"/>
                  <c:y val="7.3866857551896925E-2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Sheet1!$Q$6:$Q$9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Sheet1!$R$6:$R$9</c:f>
              <c:numCache>
                <c:formatCode>0</c:formatCode>
                <c:ptCount val="4"/>
                <c:pt idx="0">
                  <c:v>309</c:v>
                </c:pt>
                <c:pt idx="1">
                  <c:v>67</c:v>
                </c:pt>
                <c:pt idx="2">
                  <c:v>53</c:v>
                </c:pt>
                <c:pt idx="3">
                  <c:v>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0C9-469F-AB1E-9429C9A5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1776"/>
        <c:axId val="378052168"/>
      </c:scatterChart>
      <c:valAx>
        <c:axId val="378051776"/>
        <c:scaling>
          <c:logBase val="10"/>
          <c:orientation val="minMax"/>
          <c:max val="1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Distance, </a:t>
                </a:r>
                <a:r>
                  <a:rPr lang="en-US" sz="1100" b="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2168"/>
        <c:crosses val="autoZero"/>
        <c:crossBetween val="midCat"/>
        <c:majorUnit val="1"/>
      </c:valAx>
      <c:valAx>
        <c:axId val="37805216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4.0869047619047621E-3"/>
              <c:y val="0.2275567460317460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1776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42738095238101"/>
          <c:y val="7.1063095238095245E-2"/>
          <c:w val="0.71388835032296516"/>
          <c:h val="0.137515079365079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en-GB" sz="1100" b="0"/>
              <a:t>a</a:t>
            </a:r>
          </a:p>
        </c:rich>
      </c:tx>
      <c:layout>
        <c:manualLayout>
          <c:xMode val="edge"/>
          <c:yMode val="edge"/>
          <c:x val="1.5799262205626358E-2"/>
          <c:y val="0.86163522012578619"/>
        </c:manualLayout>
      </c:layout>
      <c:overlay val="1"/>
      <c:spPr>
        <a:ln>
          <a:solidFill>
            <a:schemeClr val="tx1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3153345557832669"/>
          <c:y val="0.12643094141534195"/>
          <c:w val="0.68351238629417899"/>
          <c:h val="0.66160897340662606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Sheet1!$T$3:$T$100</c:f>
              <c:numCache>
                <c:formatCode>0</c:formatCode>
                <c:ptCount val="98"/>
                <c:pt idx="0">
                  <c:v>0</c:v>
                </c:pt>
                <c:pt idx="1">
                  <c:v>6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0</c:v>
                </c:pt>
                <c:pt idx="20">
                  <c:v>1593</c:v>
                </c:pt>
                <c:pt idx="21">
                  <c:v>1608</c:v>
                </c:pt>
                <c:pt idx="22">
                  <c:v>1618</c:v>
                </c:pt>
                <c:pt idx="23">
                  <c:v>1664</c:v>
                </c:pt>
                <c:pt idx="24">
                  <c:v>1605</c:v>
                </c:pt>
                <c:pt idx="25">
                  <c:v>1654</c:v>
                </c:pt>
                <c:pt idx="26">
                  <c:v>1564</c:v>
                </c:pt>
                <c:pt idx="27">
                  <c:v>1573</c:v>
                </c:pt>
                <c:pt idx="28">
                  <c:v>1559</c:v>
                </c:pt>
                <c:pt idx="29">
                  <c:v>1631.64</c:v>
                </c:pt>
                <c:pt idx="30">
                  <c:v>1583.05</c:v>
                </c:pt>
                <c:pt idx="31">
                  <c:v>1615</c:v>
                </c:pt>
                <c:pt idx="32">
                  <c:v>1604</c:v>
                </c:pt>
                <c:pt idx="33">
                  <c:v>1613.79</c:v>
                </c:pt>
                <c:pt idx="34">
                  <c:v>1589</c:v>
                </c:pt>
                <c:pt idx="35">
                  <c:v>1620.03</c:v>
                </c:pt>
                <c:pt idx="36">
                  <c:v>1574.31</c:v>
                </c:pt>
                <c:pt idx="37">
                  <c:v>1604</c:v>
                </c:pt>
                <c:pt idx="38">
                  <c:v>1654</c:v>
                </c:pt>
                <c:pt idx="39">
                  <c:v>1599</c:v>
                </c:pt>
                <c:pt idx="40">
                  <c:v>1609</c:v>
                </c:pt>
                <c:pt idx="41">
                  <c:v>1592</c:v>
                </c:pt>
                <c:pt idx="42">
                  <c:v>1590</c:v>
                </c:pt>
                <c:pt idx="43">
                  <c:v>1619</c:v>
                </c:pt>
                <c:pt idx="44">
                  <c:v>1616</c:v>
                </c:pt>
                <c:pt idx="45">
                  <c:v>1590.91</c:v>
                </c:pt>
                <c:pt idx="46">
                  <c:v>1585</c:v>
                </c:pt>
                <c:pt idx="47">
                  <c:v>1593</c:v>
                </c:pt>
                <c:pt idx="48">
                  <c:v>1583</c:v>
                </c:pt>
                <c:pt idx="49">
                  <c:v>1604</c:v>
                </c:pt>
                <c:pt idx="50">
                  <c:v>1608</c:v>
                </c:pt>
                <c:pt idx="51">
                  <c:v>1571</c:v>
                </c:pt>
                <c:pt idx="52">
                  <c:v>1586</c:v>
                </c:pt>
                <c:pt idx="53">
                  <c:v>1567</c:v>
                </c:pt>
                <c:pt idx="54">
                  <c:v>1604</c:v>
                </c:pt>
                <c:pt idx="55">
                  <c:v>1617</c:v>
                </c:pt>
                <c:pt idx="56">
                  <c:v>1628</c:v>
                </c:pt>
                <c:pt idx="57">
                  <c:v>1624</c:v>
                </c:pt>
                <c:pt idx="58">
                  <c:v>1654</c:v>
                </c:pt>
                <c:pt idx="59">
                  <c:v>1610</c:v>
                </c:pt>
                <c:pt idx="60">
                  <c:v>1642</c:v>
                </c:pt>
                <c:pt idx="61">
                  <c:v>1617</c:v>
                </c:pt>
                <c:pt idx="62">
                  <c:v>1608</c:v>
                </c:pt>
                <c:pt idx="63">
                  <c:v>1624</c:v>
                </c:pt>
                <c:pt idx="64">
                  <c:v>1625.13</c:v>
                </c:pt>
                <c:pt idx="65">
                  <c:v>1645</c:v>
                </c:pt>
                <c:pt idx="66">
                  <c:v>1650</c:v>
                </c:pt>
                <c:pt idx="67">
                  <c:v>1590</c:v>
                </c:pt>
                <c:pt idx="68">
                  <c:v>1592</c:v>
                </c:pt>
                <c:pt idx="69">
                  <c:v>1579</c:v>
                </c:pt>
                <c:pt idx="70">
                  <c:v>1582</c:v>
                </c:pt>
                <c:pt idx="71">
                  <c:v>1569</c:v>
                </c:pt>
                <c:pt idx="72">
                  <c:v>1581</c:v>
                </c:pt>
                <c:pt idx="73">
                  <c:v>1609</c:v>
                </c:pt>
                <c:pt idx="74">
                  <c:v>1583</c:v>
                </c:pt>
                <c:pt idx="75">
                  <c:v>1581</c:v>
                </c:pt>
                <c:pt idx="76">
                  <c:v>1579</c:v>
                </c:pt>
                <c:pt idx="77">
                  <c:v>1570</c:v>
                </c:pt>
                <c:pt idx="78">
                  <c:v>1601</c:v>
                </c:pt>
                <c:pt idx="79">
                  <c:v>1583</c:v>
                </c:pt>
                <c:pt idx="80">
                  <c:v>1581</c:v>
                </c:pt>
                <c:pt idx="81">
                  <c:v>1565</c:v>
                </c:pt>
                <c:pt idx="82">
                  <c:v>1562</c:v>
                </c:pt>
                <c:pt idx="83">
                  <c:v>1600</c:v>
                </c:pt>
                <c:pt idx="84">
                  <c:v>1602</c:v>
                </c:pt>
                <c:pt idx="85">
                  <c:v>1590.91</c:v>
                </c:pt>
                <c:pt idx="86">
                  <c:v>1635</c:v>
                </c:pt>
                <c:pt idx="87">
                  <c:v>1633</c:v>
                </c:pt>
                <c:pt idx="88">
                  <c:v>1607</c:v>
                </c:pt>
                <c:pt idx="89">
                  <c:v>1340.37</c:v>
                </c:pt>
                <c:pt idx="90">
                  <c:v>1048</c:v>
                </c:pt>
                <c:pt idx="91">
                  <c:v>868</c:v>
                </c:pt>
                <c:pt idx="92">
                  <c:v>742</c:v>
                </c:pt>
                <c:pt idx="93">
                  <c:v>636</c:v>
                </c:pt>
                <c:pt idx="94">
                  <c:v>125</c:v>
                </c:pt>
                <c:pt idx="95">
                  <c:v>26</c:v>
                </c:pt>
                <c:pt idx="96">
                  <c:v>17</c:v>
                </c:pt>
                <c:pt idx="9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0C-44BB-93DD-7FA7A06F7B49}"/>
            </c:ext>
          </c:extLst>
        </c:ser>
        <c:ser>
          <c:idx val="1"/>
          <c:order val="1"/>
          <c:tx>
            <c:v>Model Flat</c:v>
          </c:tx>
          <c:spPr>
            <a:ln w="15875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Sheet1!$U$3:$U$100</c:f>
              <c:numCache>
                <c:formatCode>0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4</c:v>
                </c:pt>
                <c:pt idx="19">
                  <c:v>239</c:v>
                </c:pt>
                <c:pt idx="20">
                  <c:v>293</c:v>
                </c:pt>
                <c:pt idx="21">
                  <c:v>272</c:v>
                </c:pt>
                <c:pt idx="22">
                  <c:v>271</c:v>
                </c:pt>
                <c:pt idx="23">
                  <c:v>283.41000000000003</c:v>
                </c:pt>
                <c:pt idx="24">
                  <c:v>290</c:v>
                </c:pt>
                <c:pt idx="25">
                  <c:v>278</c:v>
                </c:pt>
                <c:pt idx="26">
                  <c:v>302</c:v>
                </c:pt>
                <c:pt idx="27">
                  <c:v>304</c:v>
                </c:pt>
                <c:pt idx="28">
                  <c:v>283</c:v>
                </c:pt>
                <c:pt idx="29">
                  <c:v>283</c:v>
                </c:pt>
                <c:pt idx="30">
                  <c:v>318</c:v>
                </c:pt>
                <c:pt idx="31">
                  <c:v>294.83</c:v>
                </c:pt>
                <c:pt idx="32">
                  <c:v>286</c:v>
                </c:pt>
                <c:pt idx="33">
                  <c:v>301</c:v>
                </c:pt>
                <c:pt idx="34">
                  <c:v>296</c:v>
                </c:pt>
                <c:pt idx="35">
                  <c:v>224.95</c:v>
                </c:pt>
                <c:pt idx="36">
                  <c:v>286</c:v>
                </c:pt>
                <c:pt idx="37">
                  <c:v>277</c:v>
                </c:pt>
                <c:pt idx="38">
                  <c:v>290</c:v>
                </c:pt>
                <c:pt idx="39">
                  <c:v>270</c:v>
                </c:pt>
                <c:pt idx="40">
                  <c:v>277</c:v>
                </c:pt>
                <c:pt idx="41">
                  <c:v>280</c:v>
                </c:pt>
                <c:pt idx="42">
                  <c:v>269</c:v>
                </c:pt>
                <c:pt idx="43">
                  <c:v>290</c:v>
                </c:pt>
                <c:pt idx="44">
                  <c:v>285</c:v>
                </c:pt>
                <c:pt idx="45">
                  <c:v>262.01</c:v>
                </c:pt>
                <c:pt idx="46">
                  <c:v>289</c:v>
                </c:pt>
                <c:pt idx="47">
                  <c:v>322.42</c:v>
                </c:pt>
                <c:pt idx="48">
                  <c:v>302.02</c:v>
                </c:pt>
                <c:pt idx="49">
                  <c:v>333.68</c:v>
                </c:pt>
                <c:pt idx="50">
                  <c:v>256.07</c:v>
                </c:pt>
                <c:pt idx="51">
                  <c:v>312.41000000000003</c:v>
                </c:pt>
                <c:pt idx="52">
                  <c:v>287</c:v>
                </c:pt>
                <c:pt idx="53">
                  <c:v>338.67</c:v>
                </c:pt>
                <c:pt idx="54">
                  <c:v>268</c:v>
                </c:pt>
                <c:pt idx="55">
                  <c:v>268.07</c:v>
                </c:pt>
                <c:pt idx="56">
                  <c:v>349.59</c:v>
                </c:pt>
                <c:pt idx="57">
                  <c:v>350.55</c:v>
                </c:pt>
                <c:pt idx="58">
                  <c:v>282.45</c:v>
                </c:pt>
                <c:pt idx="59">
                  <c:v>316</c:v>
                </c:pt>
                <c:pt idx="60">
                  <c:v>264</c:v>
                </c:pt>
                <c:pt idx="61">
                  <c:v>301</c:v>
                </c:pt>
                <c:pt idx="62">
                  <c:v>311</c:v>
                </c:pt>
                <c:pt idx="63">
                  <c:v>288.14</c:v>
                </c:pt>
                <c:pt idx="64">
                  <c:v>260.01</c:v>
                </c:pt>
                <c:pt idx="65">
                  <c:v>290</c:v>
                </c:pt>
                <c:pt idx="66">
                  <c:v>286</c:v>
                </c:pt>
                <c:pt idx="67">
                  <c:v>271</c:v>
                </c:pt>
                <c:pt idx="68">
                  <c:v>304</c:v>
                </c:pt>
                <c:pt idx="69">
                  <c:v>223.45</c:v>
                </c:pt>
                <c:pt idx="70">
                  <c:v>277.42</c:v>
                </c:pt>
                <c:pt idx="71">
                  <c:v>287</c:v>
                </c:pt>
                <c:pt idx="72">
                  <c:v>279</c:v>
                </c:pt>
                <c:pt idx="73">
                  <c:v>291</c:v>
                </c:pt>
                <c:pt idx="74">
                  <c:v>287</c:v>
                </c:pt>
                <c:pt idx="75">
                  <c:v>295</c:v>
                </c:pt>
                <c:pt idx="76">
                  <c:v>320</c:v>
                </c:pt>
                <c:pt idx="77">
                  <c:v>306</c:v>
                </c:pt>
                <c:pt idx="78">
                  <c:v>316.94</c:v>
                </c:pt>
                <c:pt idx="79">
                  <c:v>305.51</c:v>
                </c:pt>
                <c:pt idx="80">
                  <c:v>366.54</c:v>
                </c:pt>
                <c:pt idx="81">
                  <c:v>290.3</c:v>
                </c:pt>
                <c:pt idx="82">
                  <c:v>265.37</c:v>
                </c:pt>
                <c:pt idx="83">
                  <c:v>297.41000000000003</c:v>
                </c:pt>
                <c:pt idx="84">
                  <c:v>278.45999999999998</c:v>
                </c:pt>
                <c:pt idx="85">
                  <c:v>253.28</c:v>
                </c:pt>
                <c:pt idx="86">
                  <c:v>286.39999999999998</c:v>
                </c:pt>
                <c:pt idx="87">
                  <c:v>292</c:v>
                </c:pt>
                <c:pt idx="88">
                  <c:v>277</c:v>
                </c:pt>
                <c:pt idx="89">
                  <c:v>232.34</c:v>
                </c:pt>
                <c:pt idx="90">
                  <c:v>206.46</c:v>
                </c:pt>
                <c:pt idx="91">
                  <c:v>17</c:v>
                </c:pt>
                <c:pt idx="92">
                  <c:v>16</c:v>
                </c:pt>
                <c:pt idx="93">
                  <c:v>12</c:v>
                </c:pt>
                <c:pt idx="94">
                  <c:v>14</c:v>
                </c:pt>
                <c:pt idx="95">
                  <c:v>8</c:v>
                </c:pt>
                <c:pt idx="96">
                  <c:v>3</c:v>
                </c:pt>
                <c:pt idx="9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0C-44BB-93DD-7FA7A06F7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2952"/>
        <c:axId val="378053344"/>
      </c:scatterChart>
      <c:valAx>
        <c:axId val="37805295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Time (s)</a:t>
                </a:r>
              </a:p>
            </c:rich>
          </c:tx>
          <c:layout>
            <c:manualLayout>
              <c:xMode val="edge"/>
              <c:yMode val="edge"/>
              <c:x val="0.48039010534642074"/>
              <c:y val="0.8889937106918238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8053344"/>
        <c:crosses val="autoZero"/>
        <c:crossBetween val="midCat"/>
        <c:majorUnit val="20"/>
      </c:valAx>
      <c:valAx>
        <c:axId val="37805334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0"/>
              <c:y val="0.12643094141534195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78052952"/>
        <c:crosses val="autoZero"/>
        <c:crossBetween val="midCat"/>
        <c:majorUnit val="500"/>
      </c:valAx>
    </c:plotArea>
    <c:legend>
      <c:legendPos val="r"/>
      <c:layout>
        <c:manualLayout>
          <c:xMode val="edge"/>
          <c:yMode val="edge"/>
          <c:x val="0.5065969151116384"/>
          <c:y val="5.870549200217897E-2"/>
          <c:w val="0.43404235429475424"/>
          <c:h val="0.14045065121576783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b="0"/>
            </a:pPr>
            <a:r>
              <a:rPr lang="en-US" sz="1100" b="0"/>
              <a:t>b</a:t>
            </a:r>
          </a:p>
        </c:rich>
      </c:tx>
      <c:layout>
        <c:manualLayout>
          <c:xMode val="edge"/>
          <c:yMode val="edge"/>
          <c:x val="1.9280911803832752E-2"/>
          <c:y val="0.85534591194968557"/>
        </c:manualLayout>
      </c:layout>
      <c:overlay val="1"/>
      <c:spPr>
        <a:ln>
          <a:solidFill>
            <a:sysClr val="windowText" lastClr="00000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23153345557832669"/>
          <c:y val="0.12643094141534195"/>
          <c:w val="0.68351238629417899"/>
          <c:h val="0.66160897340662606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5875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Sheet1!$W$3:$W$100</c:f>
              <c:numCache>
                <c:formatCode>0</c:formatCode>
                <c:ptCount val="98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605.78</c:v>
                </c:pt>
                <c:pt idx="20">
                  <c:v>644.41999999999996</c:v>
                </c:pt>
                <c:pt idx="21">
                  <c:v>610</c:v>
                </c:pt>
                <c:pt idx="22">
                  <c:v>606</c:v>
                </c:pt>
                <c:pt idx="23">
                  <c:v>650</c:v>
                </c:pt>
                <c:pt idx="24">
                  <c:v>634.45000000000005</c:v>
                </c:pt>
                <c:pt idx="25">
                  <c:v>602</c:v>
                </c:pt>
                <c:pt idx="26">
                  <c:v>580</c:v>
                </c:pt>
                <c:pt idx="27">
                  <c:v>601</c:v>
                </c:pt>
                <c:pt idx="28">
                  <c:v>565.48</c:v>
                </c:pt>
                <c:pt idx="29">
                  <c:v>612.85</c:v>
                </c:pt>
                <c:pt idx="30">
                  <c:v>650.24</c:v>
                </c:pt>
                <c:pt idx="31">
                  <c:v>689.71</c:v>
                </c:pt>
                <c:pt idx="32">
                  <c:v>606</c:v>
                </c:pt>
                <c:pt idx="33">
                  <c:v>641</c:v>
                </c:pt>
                <c:pt idx="34">
                  <c:v>662</c:v>
                </c:pt>
                <c:pt idx="35">
                  <c:v>635</c:v>
                </c:pt>
                <c:pt idx="36">
                  <c:v>629</c:v>
                </c:pt>
                <c:pt idx="37">
                  <c:v>607</c:v>
                </c:pt>
                <c:pt idx="38">
                  <c:v>652.73</c:v>
                </c:pt>
                <c:pt idx="39">
                  <c:v>617</c:v>
                </c:pt>
                <c:pt idx="40">
                  <c:v>584</c:v>
                </c:pt>
                <c:pt idx="41">
                  <c:v>633</c:v>
                </c:pt>
                <c:pt idx="42">
                  <c:v>626</c:v>
                </c:pt>
                <c:pt idx="43">
                  <c:v>667</c:v>
                </c:pt>
                <c:pt idx="44">
                  <c:v>635</c:v>
                </c:pt>
                <c:pt idx="45">
                  <c:v>655</c:v>
                </c:pt>
                <c:pt idx="46">
                  <c:v>598</c:v>
                </c:pt>
                <c:pt idx="47">
                  <c:v>614</c:v>
                </c:pt>
                <c:pt idx="48">
                  <c:v>668.94</c:v>
                </c:pt>
                <c:pt idx="49">
                  <c:v>569</c:v>
                </c:pt>
                <c:pt idx="50">
                  <c:v>588</c:v>
                </c:pt>
                <c:pt idx="51">
                  <c:v>524.35</c:v>
                </c:pt>
                <c:pt idx="52">
                  <c:v>548.86</c:v>
                </c:pt>
                <c:pt idx="53">
                  <c:v>608</c:v>
                </c:pt>
                <c:pt idx="54">
                  <c:v>513.96</c:v>
                </c:pt>
                <c:pt idx="55">
                  <c:v>530</c:v>
                </c:pt>
                <c:pt idx="56">
                  <c:v>582.52</c:v>
                </c:pt>
                <c:pt idx="57">
                  <c:v>503.16</c:v>
                </c:pt>
                <c:pt idx="58">
                  <c:v>536</c:v>
                </c:pt>
                <c:pt idx="59">
                  <c:v>556</c:v>
                </c:pt>
                <c:pt idx="60">
                  <c:v>551</c:v>
                </c:pt>
                <c:pt idx="61">
                  <c:v>514.38</c:v>
                </c:pt>
                <c:pt idx="62">
                  <c:v>589.16</c:v>
                </c:pt>
                <c:pt idx="63">
                  <c:v>560.08000000000004</c:v>
                </c:pt>
                <c:pt idx="64">
                  <c:v>527.26</c:v>
                </c:pt>
                <c:pt idx="65">
                  <c:v>569.22</c:v>
                </c:pt>
                <c:pt idx="66">
                  <c:v>527</c:v>
                </c:pt>
                <c:pt idx="67">
                  <c:v>614</c:v>
                </c:pt>
                <c:pt idx="68">
                  <c:v>646.09</c:v>
                </c:pt>
                <c:pt idx="69">
                  <c:v>588</c:v>
                </c:pt>
                <c:pt idx="70">
                  <c:v>613</c:v>
                </c:pt>
                <c:pt idx="71">
                  <c:v>544.71</c:v>
                </c:pt>
                <c:pt idx="72">
                  <c:v>557</c:v>
                </c:pt>
                <c:pt idx="73">
                  <c:v>618</c:v>
                </c:pt>
                <c:pt idx="74">
                  <c:v>591.24</c:v>
                </c:pt>
                <c:pt idx="75">
                  <c:v>607.45000000000005</c:v>
                </c:pt>
                <c:pt idx="76">
                  <c:v>621.99</c:v>
                </c:pt>
                <c:pt idx="77">
                  <c:v>646.91999999999996</c:v>
                </c:pt>
                <c:pt idx="78">
                  <c:v>611</c:v>
                </c:pt>
                <c:pt idx="79">
                  <c:v>552.6</c:v>
                </c:pt>
                <c:pt idx="80">
                  <c:v>617.83000000000004</c:v>
                </c:pt>
                <c:pt idx="81">
                  <c:v>554.26</c:v>
                </c:pt>
                <c:pt idx="82">
                  <c:v>606.20000000000005</c:v>
                </c:pt>
                <c:pt idx="83">
                  <c:v>529.33000000000004</c:v>
                </c:pt>
                <c:pt idx="84">
                  <c:v>514</c:v>
                </c:pt>
                <c:pt idx="85">
                  <c:v>568.80999999999995</c:v>
                </c:pt>
                <c:pt idx="86">
                  <c:v>588</c:v>
                </c:pt>
                <c:pt idx="87">
                  <c:v>533.49</c:v>
                </c:pt>
                <c:pt idx="88">
                  <c:v>606</c:v>
                </c:pt>
                <c:pt idx="89">
                  <c:v>568</c:v>
                </c:pt>
                <c:pt idx="90">
                  <c:v>514.79</c:v>
                </c:pt>
                <c:pt idx="91">
                  <c:v>528.91999999999996</c:v>
                </c:pt>
                <c:pt idx="92">
                  <c:v>364.8</c:v>
                </c:pt>
                <c:pt idx="93">
                  <c:v>85</c:v>
                </c:pt>
                <c:pt idx="94">
                  <c:v>70</c:v>
                </c:pt>
                <c:pt idx="95">
                  <c:v>23</c:v>
                </c:pt>
                <c:pt idx="96">
                  <c:v>21</c:v>
                </c:pt>
                <c:pt idx="97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88-4C11-8A1E-F80CB7ECBC7F}"/>
            </c:ext>
          </c:extLst>
        </c:ser>
        <c:ser>
          <c:idx val="1"/>
          <c:order val="1"/>
          <c:tx>
            <c:v>Model Flat</c:v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Sheet1!$B$3:$B$100</c:f>
              <c:numCache>
                <c:formatCode>0</c:formatCode>
                <c:ptCount val="9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</c:numCache>
            </c:numRef>
          </c:xVal>
          <c:yVal>
            <c:numRef>
              <c:f>Sheet1!$X$3:$X$100</c:f>
              <c:numCache>
                <c:formatCode>0</c:formatCode>
                <c:ptCount val="98"/>
                <c:pt idx="0">
                  <c:v>0</c:v>
                </c:pt>
                <c:pt idx="1">
                  <c:v>3</c:v>
                </c:pt>
                <c:pt idx="2">
                  <c:v>8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9</c:v>
                </c:pt>
                <c:pt idx="7">
                  <c:v>6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3</c:v>
                </c:pt>
                <c:pt idx="15">
                  <c:v>6</c:v>
                </c:pt>
                <c:pt idx="16">
                  <c:v>14</c:v>
                </c:pt>
                <c:pt idx="17">
                  <c:v>12</c:v>
                </c:pt>
                <c:pt idx="18">
                  <c:v>17</c:v>
                </c:pt>
                <c:pt idx="19">
                  <c:v>74</c:v>
                </c:pt>
                <c:pt idx="20">
                  <c:v>70.67</c:v>
                </c:pt>
                <c:pt idx="21">
                  <c:v>70.09</c:v>
                </c:pt>
                <c:pt idx="22">
                  <c:v>71.67</c:v>
                </c:pt>
                <c:pt idx="23">
                  <c:v>72.17</c:v>
                </c:pt>
                <c:pt idx="24">
                  <c:v>71.34</c:v>
                </c:pt>
                <c:pt idx="25">
                  <c:v>72.42</c:v>
                </c:pt>
                <c:pt idx="26">
                  <c:v>72.05</c:v>
                </c:pt>
                <c:pt idx="27">
                  <c:v>72.38</c:v>
                </c:pt>
                <c:pt idx="28">
                  <c:v>71.959999999999994</c:v>
                </c:pt>
                <c:pt idx="29">
                  <c:v>74.25</c:v>
                </c:pt>
                <c:pt idx="30">
                  <c:v>72.63</c:v>
                </c:pt>
                <c:pt idx="31">
                  <c:v>70.97</c:v>
                </c:pt>
                <c:pt idx="32">
                  <c:v>73.790000000000006</c:v>
                </c:pt>
                <c:pt idx="33">
                  <c:v>70.09</c:v>
                </c:pt>
                <c:pt idx="34">
                  <c:v>69.099999999999994</c:v>
                </c:pt>
                <c:pt idx="35">
                  <c:v>68.680000000000007</c:v>
                </c:pt>
                <c:pt idx="36">
                  <c:v>69.89</c:v>
                </c:pt>
                <c:pt idx="37">
                  <c:v>73.13</c:v>
                </c:pt>
                <c:pt idx="38">
                  <c:v>74.41</c:v>
                </c:pt>
                <c:pt idx="39">
                  <c:v>74.62</c:v>
                </c:pt>
                <c:pt idx="40">
                  <c:v>75.37</c:v>
                </c:pt>
                <c:pt idx="41">
                  <c:v>74.16</c:v>
                </c:pt>
                <c:pt idx="42">
                  <c:v>73.13</c:v>
                </c:pt>
                <c:pt idx="43">
                  <c:v>72.09</c:v>
                </c:pt>
                <c:pt idx="44">
                  <c:v>82</c:v>
                </c:pt>
                <c:pt idx="45">
                  <c:v>78</c:v>
                </c:pt>
                <c:pt idx="46">
                  <c:v>76</c:v>
                </c:pt>
                <c:pt idx="47">
                  <c:v>71</c:v>
                </c:pt>
                <c:pt idx="48">
                  <c:v>70</c:v>
                </c:pt>
                <c:pt idx="49">
                  <c:v>76</c:v>
                </c:pt>
                <c:pt idx="50">
                  <c:v>78</c:v>
                </c:pt>
                <c:pt idx="51">
                  <c:v>62</c:v>
                </c:pt>
                <c:pt idx="52">
                  <c:v>72</c:v>
                </c:pt>
                <c:pt idx="53">
                  <c:v>75</c:v>
                </c:pt>
                <c:pt idx="54">
                  <c:v>76</c:v>
                </c:pt>
                <c:pt idx="55">
                  <c:v>72</c:v>
                </c:pt>
                <c:pt idx="56">
                  <c:v>76</c:v>
                </c:pt>
                <c:pt idx="57">
                  <c:v>71</c:v>
                </c:pt>
                <c:pt idx="58">
                  <c:v>70</c:v>
                </c:pt>
                <c:pt idx="59">
                  <c:v>79</c:v>
                </c:pt>
                <c:pt idx="60">
                  <c:v>72</c:v>
                </c:pt>
                <c:pt idx="61">
                  <c:v>78</c:v>
                </c:pt>
                <c:pt idx="62">
                  <c:v>76</c:v>
                </c:pt>
                <c:pt idx="63">
                  <c:v>71.55</c:v>
                </c:pt>
                <c:pt idx="64">
                  <c:v>72.09</c:v>
                </c:pt>
                <c:pt idx="65">
                  <c:v>70.72</c:v>
                </c:pt>
                <c:pt idx="66">
                  <c:v>70.72</c:v>
                </c:pt>
                <c:pt idx="67">
                  <c:v>70.010000000000005</c:v>
                </c:pt>
                <c:pt idx="68">
                  <c:v>70.09</c:v>
                </c:pt>
                <c:pt idx="69">
                  <c:v>70.55</c:v>
                </c:pt>
                <c:pt idx="70">
                  <c:v>70.22</c:v>
                </c:pt>
                <c:pt idx="71">
                  <c:v>71.13</c:v>
                </c:pt>
                <c:pt idx="72">
                  <c:v>72.25</c:v>
                </c:pt>
                <c:pt idx="73">
                  <c:v>71.34</c:v>
                </c:pt>
                <c:pt idx="74">
                  <c:v>71.760000000000005</c:v>
                </c:pt>
                <c:pt idx="75">
                  <c:v>72.75</c:v>
                </c:pt>
                <c:pt idx="76">
                  <c:v>72.67</c:v>
                </c:pt>
                <c:pt idx="77">
                  <c:v>70</c:v>
                </c:pt>
                <c:pt idx="78">
                  <c:v>69</c:v>
                </c:pt>
                <c:pt idx="79">
                  <c:v>72</c:v>
                </c:pt>
                <c:pt idx="80">
                  <c:v>73</c:v>
                </c:pt>
                <c:pt idx="81">
                  <c:v>71.92</c:v>
                </c:pt>
                <c:pt idx="82">
                  <c:v>73.459999999999994</c:v>
                </c:pt>
                <c:pt idx="83">
                  <c:v>72.05</c:v>
                </c:pt>
                <c:pt idx="84">
                  <c:v>72.209999999999994</c:v>
                </c:pt>
                <c:pt idx="85">
                  <c:v>72.05</c:v>
                </c:pt>
                <c:pt idx="86">
                  <c:v>74.37</c:v>
                </c:pt>
                <c:pt idx="87">
                  <c:v>73.75</c:v>
                </c:pt>
                <c:pt idx="88">
                  <c:v>72.88</c:v>
                </c:pt>
                <c:pt idx="89">
                  <c:v>73.42</c:v>
                </c:pt>
                <c:pt idx="90">
                  <c:v>73.209999999999994</c:v>
                </c:pt>
                <c:pt idx="91">
                  <c:v>72.790000000000006</c:v>
                </c:pt>
                <c:pt idx="92">
                  <c:v>72.88</c:v>
                </c:pt>
                <c:pt idx="93">
                  <c:v>43</c:v>
                </c:pt>
                <c:pt idx="94">
                  <c:v>23</c:v>
                </c:pt>
                <c:pt idx="95">
                  <c:v>12</c:v>
                </c:pt>
                <c:pt idx="96">
                  <c:v>6</c:v>
                </c:pt>
                <c:pt idx="97">
                  <c:v>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88-4C11-8A1E-F80CB7ECB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4128"/>
        <c:axId val="378054520"/>
      </c:scatterChart>
      <c:valAx>
        <c:axId val="37805412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en-US" sz="1200" b="0"/>
                  <a:t>Time (s)</a:t>
                </a:r>
              </a:p>
            </c:rich>
          </c:tx>
          <c:layout>
            <c:manualLayout>
              <c:xMode val="edge"/>
              <c:yMode val="edge"/>
              <c:x val="0.48039010534642074"/>
              <c:y val="0.8889937106918238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78054520"/>
        <c:crosses val="autoZero"/>
        <c:crossBetween val="midCat"/>
        <c:majorUnit val="20"/>
      </c:valAx>
      <c:valAx>
        <c:axId val="3780545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 b="0"/>
                </a:pPr>
                <a:r>
                  <a:rPr lang="en-US" sz="1200" b="0"/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0"/>
              <c:y val="0.12643094141534195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378054128"/>
        <c:crosses val="autoZero"/>
        <c:crossBetween val="midCat"/>
        <c:majorUnit val="500"/>
      </c:valAx>
    </c:plotArea>
    <c:legend>
      <c:legendPos val="r"/>
      <c:layout>
        <c:manualLayout>
          <c:xMode val="edge"/>
          <c:yMode val="edge"/>
          <c:x val="0.5065969151116384"/>
          <c:y val="5.870549200217897E-2"/>
          <c:w val="0.43404235429475424"/>
          <c:h val="0.14045065121576783"/>
        </c:manualLayout>
      </c:layout>
      <c:overlay val="1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ysClr val="window" lastClr="FFFFFF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b</a:t>
            </a:r>
          </a:p>
        </c:rich>
      </c:tx>
      <c:layout>
        <c:manualLayout>
          <c:xMode val="edge"/>
          <c:yMode val="edge"/>
          <c:x val="1.1423375157126937E-3"/>
          <c:y val="6.3803388212837022E-4"/>
        </c:manualLayout>
      </c:layout>
      <c:overlay val="1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558760929230392"/>
          <c:y val="7.0175438596491224E-2"/>
          <c:w val="0.64442534042990496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6.2602777777777771E-2"/>
                  <c:y val="-0.18003928571428571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Sheet1!$M$18:$M$21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Sheet1!$N$18:$N$21</c:f>
              <c:numCache>
                <c:formatCode>0</c:formatCode>
                <c:ptCount val="4"/>
                <c:pt idx="0">
                  <c:v>1969</c:v>
                </c:pt>
                <c:pt idx="1">
                  <c:v>152</c:v>
                </c:pt>
                <c:pt idx="2">
                  <c:v>96</c:v>
                </c:pt>
                <c:pt idx="3">
                  <c:v>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1FB-4764-86F7-71376F5090A0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6.4653315302517542E-2"/>
                  <c:y val="8.3002624671916006E-2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Sheet1!$Q$18:$Q$21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Sheet1!$R$18:$R$21</c:f>
              <c:numCache>
                <c:formatCode>0</c:formatCode>
                <c:ptCount val="4"/>
                <c:pt idx="0">
                  <c:v>225</c:v>
                </c:pt>
                <c:pt idx="1">
                  <c:v>65</c:v>
                </c:pt>
                <c:pt idx="2">
                  <c:v>51</c:v>
                </c:pt>
                <c:pt idx="3">
                  <c:v>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1FB-4764-86F7-71376F5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5304"/>
        <c:axId val="378055696"/>
      </c:scatterChart>
      <c:valAx>
        <c:axId val="378055304"/>
        <c:scaling>
          <c:logBase val="10"/>
          <c:orientation val="minMax"/>
          <c:max val="1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Distance, </a:t>
                </a:r>
                <a:r>
                  <a:rPr lang="en-US" sz="1100" b="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5696"/>
        <c:crosses val="autoZero"/>
        <c:crossBetween val="midCat"/>
        <c:majorUnit val="1"/>
      </c:valAx>
      <c:valAx>
        <c:axId val="37805569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4.0670634920634925E-3"/>
              <c:y val="0.2436964285714285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5304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9054419925532032"/>
          <c:y val="7.1063230732522076E-2"/>
          <c:w val="0.70498780335642908"/>
          <c:h val="0.1375150793650793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c</a:t>
            </a:r>
          </a:p>
        </c:rich>
      </c:tx>
      <c:layout>
        <c:manualLayout>
          <c:xMode val="edge"/>
          <c:yMode val="edge"/>
          <c:x val="1.2208239173685227E-3"/>
          <c:y val="2.5752386332874303E-4"/>
        </c:manualLayout>
      </c:layout>
      <c:overlay val="1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537151260686733"/>
          <c:y val="7.0175438596491224E-2"/>
          <c:w val="0.64490958662540132"/>
          <c:h val="0.72573057554408571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5.5465630689300917E-2"/>
                  <c:y val="-0.16658451325871262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Sheet1!$M$24:$M$27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Sheet1!$N$24:$N$27</c:f>
              <c:numCache>
                <c:formatCode>0</c:formatCode>
                <c:ptCount val="4"/>
                <c:pt idx="0">
                  <c:v>970</c:v>
                </c:pt>
                <c:pt idx="1">
                  <c:v>105</c:v>
                </c:pt>
                <c:pt idx="2">
                  <c:v>68</c:v>
                </c:pt>
                <c:pt idx="3">
                  <c:v>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6A-4F2D-849E-C853B39307AD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5.5465630689300917E-2"/>
                  <c:y val="8.9255322905264639E-2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Sheet1!$Q$24:$Q$27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Sheet1!$R$24:$R$27</c:f>
              <c:numCache>
                <c:formatCode>0</c:formatCode>
                <c:ptCount val="4"/>
                <c:pt idx="0">
                  <c:v>126</c:v>
                </c:pt>
                <c:pt idx="1">
                  <c:v>51</c:v>
                </c:pt>
                <c:pt idx="2">
                  <c:v>35</c:v>
                </c:pt>
                <c:pt idx="3">
                  <c:v>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6A-4F2D-849E-C853B3930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6480"/>
        <c:axId val="378056872"/>
      </c:scatterChart>
      <c:valAx>
        <c:axId val="378056480"/>
        <c:scaling>
          <c:logBase val="10"/>
          <c:orientation val="minMax"/>
          <c:max val="1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Distance, </a:t>
                </a:r>
                <a:r>
                  <a:rPr lang="en-US" sz="1100" b="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(m)</a:t>
                </a:r>
              </a:p>
            </c:rich>
          </c:tx>
          <c:layout>
            <c:manualLayout>
              <c:xMode val="edge"/>
              <c:yMode val="edge"/>
              <c:x val="0.4055826208407563"/>
              <c:y val="0.8810207336523125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6872"/>
        <c:crosses val="autoZero"/>
        <c:crossBetween val="midCat"/>
        <c:majorUnit val="1"/>
      </c:valAx>
      <c:valAx>
        <c:axId val="378056872"/>
        <c:scaling>
          <c:logBase val="10"/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4.0869047619047621E-3"/>
              <c:y val="0.2304170634920635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6480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142746696937199"/>
          <c:y val="7.1063404070006941E-2"/>
          <c:w val="0.71388835032296516"/>
          <c:h val="0.1406761904761904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 b="0">
                <a:latin typeface="Arial" panose="020B0604020202020204" pitchFamily="34" charset="0"/>
                <a:cs typeface="Arial" panose="020B0604020202020204" pitchFamily="34" charset="0"/>
              </a:rPr>
              <a:t>d</a:t>
            </a:r>
          </a:p>
        </c:rich>
      </c:tx>
      <c:layout>
        <c:manualLayout>
          <c:xMode val="edge"/>
          <c:yMode val="edge"/>
          <c:x val="2.4063142196085068E-3"/>
          <c:y val="1.1539103610273396E-4"/>
        </c:manualLayout>
      </c:layout>
      <c:overlay val="1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8311636054155637"/>
          <c:y val="7.0512856103803812E-2"/>
          <c:w val="0.64769492023395703"/>
          <c:h val="0.72441183344025517"/>
        </c:manualLayout>
      </c:layout>
      <c:scatterChart>
        <c:scatterStyle val="smoothMarker"/>
        <c:varyColors val="0"/>
        <c:ser>
          <c:idx val="0"/>
          <c:order val="0"/>
          <c:tx>
            <c:v>Model Arched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5.1725396825396827E-2"/>
                  <c:y val="-0.16607460317460318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Sheet1!$M$12:$M$15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Sheet1!$N$12:$N$15</c:f>
              <c:numCache>
                <c:formatCode>0</c:formatCode>
                <c:ptCount val="4"/>
                <c:pt idx="0">
                  <c:v>598</c:v>
                </c:pt>
                <c:pt idx="1">
                  <c:v>58</c:v>
                </c:pt>
                <c:pt idx="2">
                  <c:v>36</c:v>
                </c:pt>
                <c:pt idx="3">
                  <c:v>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71-447E-B019-004EDC702604}"/>
            </c:ext>
          </c:extLst>
        </c:ser>
        <c:ser>
          <c:idx val="1"/>
          <c:order val="1"/>
          <c:tx>
            <c:v>Model Flat</c:v>
          </c:tx>
          <c:spPr>
            <a:ln w="12700">
              <a:solidFill>
                <a:schemeClr val="tx1"/>
              </a:solidFill>
            </a:ln>
          </c:spPr>
          <c:marker>
            <c:spPr>
              <a:noFill/>
              <a:ln>
                <a:solidFill>
                  <a:schemeClr val="tx1"/>
                </a:solidFill>
              </a:ln>
            </c:spPr>
          </c:marker>
          <c:trendline>
            <c:spPr>
              <a:ln w="12700">
                <a:prstDash val="sysDash"/>
              </a:ln>
            </c:spPr>
            <c:trendlineType val="power"/>
            <c:dispRSqr val="0"/>
            <c:dispEq val="1"/>
            <c:trendlineLbl>
              <c:layout>
                <c:manualLayout>
                  <c:x val="5.8389845258187772E-2"/>
                  <c:y val="7.4270683724992889E-2"/>
                </c:manualLayout>
              </c:layout>
              <c:numFmt formatCode="#,##0.0" sourceLinked="0"/>
              <c:txPr>
                <a:bodyPr/>
                <a:lstStyle/>
                <a:p>
                  <a:pPr>
                    <a:defRPr sz="105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Sheet1!$Q$12:$Q$15</c:f>
              <c:numCache>
                <c:formatCode>0.0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1</c:v>
                </c:pt>
              </c:numCache>
            </c:numRef>
          </c:xVal>
          <c:yVal>
            <c:numRef>
              <c:f>Sheet1!$R$12:$R$15</c:f>
              <c:numCache>
                <c:formatCode>0</c:formatCode>
                <c:ptCount val="4"/>
                <c:pt idx="0">
                  <c:v>71</c:v>
                </c:pt>
                <c:pt idx="1">
                  <c:v>18</c:v>
                </c:pt>
                <c:pt idx="2">
                  <c:v>15</c:v>
                </c:pt>
                <c:pt idx="3">
                  <c:v>11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71-447E-B019-004EDC702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8057656"/>
        <c:axId val="378058048"/>
      </c:scatterChart>
      <c:valAx>
        <c:axId val="378057656"/>
        <c:scaling>
          <c:logBase val="10"/>
          <c:orientation val="minMax"/>
          <c:max val="1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Distance, </a:t>
                </a:r>
                <a:r>
                  <a:rPr lang="en-US" sz="1100" b="0" i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(m)</a:t>
                </a:r>
              </a:p>
            </c:rich>
          </c:tx>
          <c:layout>
            <c:manualLayout>
              <c:xMode val="edge"/>
              <c:yMode val="edge"/>
              <c:x val="0.40654953049742265"/>
              <c:y val="0.874038397960023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8048"/>
        <c:crosses val="autoZero"/>
        <c:crossBetween val="midCat"/>
        <c:majorUnit val="1"/>
      </c:valAx>
      <c:valAx>
        <c:axId val="378058048"/>
        <c:scaling>
          <c:logBase val="10"/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Rhodamine dye (ppb)</a:t>
                </a:r>
              </a:p>
            </c:rich>
          </c:tx>
          <c:layout>
            <c:manualLayout>
              <c:xMode val="edge"/>
              <c:yMode val="edge"/>
              <c:x val="9.5904761904761909E-3"/>
              <c:y val="0.2352321428571428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8057656"/>
        <c:crossesAt val="0.1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8542647009511884"/>
          <c:y val="7.1063380418235761E-2"/>
          <c:w val="0.71070019432544151"/>
          <c:h val="0.1388857142857142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22</xdr:row>
      <xdr:rowOff>0</xdr:rowOff>
    </xdr:from>
    <xdr:to>
      <xdr:col>6</xdr:col>
      <xdr:colOff>33974</xdr:colOff>
      <xdr:row>35</xdr:row>
      <xdr:rowOff>43500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10</xdr:row>
      <xdr:rowOff>0</xdr:rowOff>
    </xdr:from>
    <xdr:to>
      <xdr:col>5</xdr:col>
      <xdr:colOff>619126</xdr:colOff>
      <xdr:row>21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704850</xdr:colOff>
      <xdr:row>21</xdr:row>
      <xdr:rowOff>19050</xdr:rowOff>
    </xdr:from>
    <xdr:ext cx="266701" cy="43678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96650" y="4629150"/>
          <a:ext cx="26670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>
            <a:effectLst/>
          </a:endParaRPr>
        </a:p>
        <a:p>
          <a:endParaRPr lang="en-GB" sz="1100" b="1"/>
        </a:p>
      </xdr:txBody>
    </xdr:sp>
    <xdr:clientData/>
  </xdr:oneCellAnchor>
  <xdr:oneCellAnchor>
    <xdr:from>
      <xdr:col>14</xdr:col>
      <xdr:colOff>590550</xdr:colOff>
      <xdr:row>21</xdr:row>
      <xdr:rowOff>57150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458450" y="484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6</xdr:col>
      <xdr:colOff>0</xdr:colOff>
      <xdr:row>10</xdr:row>
      <xdr:rowOff>0</xdr:rowOff>
    </xdr:from>
    <xdr:to>
      <xdr:col>9</xdr:col>
      <xdr:colOff>619125</xdr:colOff>
      <xdr:row>21</xdr:row>
      <xdr:rowOff>9525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15</xdr:col>
      <xdr:colOff>76200</xdr:colOff>
      <xdr:row>21</xdr:row>
      <xdr:rowOff>133350</xdr:rowOff>
    </xdr:from>
    <xdr:ext cx="308367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668000" y="4743450"/>
          <a:ext cx="30836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GB" sz="1100" b="1"/>
        </a:p>
      </xdr:txBody>
    </xdr:sp>
    <xdr:clientData/>
  </xdr:oneCellAnchor>
  <xdr:twoCellAnchor>
    <xdr:from>
      <xdr:col>5</xdr:col>
      <xdr:colOff>628649</xdr:colOff>
      <xdr:row>22</xdr:row>
      <xdr:rowOff>0</xdr:rowOff>
    </xdr:from>
    <xdr:to>
      <xdr:col>9</xdr:col>
      <xdr:colOff>634049</xdr:colOff>
      <xdr:row>35</xdr:row>
      <xdr:rowOff>43500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9525</xdr:colOff>
      <xdr:row>35</xdr:row>
      <xdr:rowOff>66674</xdr:rowOff>
    </xdr:from>
    <xdr:to>
      <xdr:col>6</xdr:col>
      <xdr:colOff>33975</xdr:colOff>
      <xdr:row>48</xdr:row>
      <xdr:rowOff>110174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9525</xdr:colOff>
      <xdr:row>35</xdr:row>
      <xdr:rowOff>66674</xdr:rowOff>
    </xdr:from>
    <xdr:to>
      <xdr:col>9</xdr:col>
      <xdr:colOff>643575</xdr:colOff>
      <xdr:row>48</xdr:row>
      <xdr:rowOff>110174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0.0069</cdr:x>
      <cdr:y>0.84689</cdr:y>
    </cdr:from>
    <cdr:to>
      <cdr:x>0.0931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051" y="1685925"/>
          <a:ext cx="238125" cy="304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6"/>
  <sheetViews>
    <sheetView tabSelected="1" topLeftCell="B21" workbookViewId="0">
      <selection activeCell="K36" sqref="K36"/>
    </sheetView>
  </sheetViews>
  <sheetFormatPr defaultColWidth="9.140625" defaultRowHeight="15" x14ac:dyDescent="0.25"/>
  <cols>
    <col min="1" max="1" width="5.7109375" style="2" customWidth="1"/>
    <col min="2" max="2" width="10.140625" style="2" customWidth="1"/>
    <col min="3" max="3" width="9.140625" style="2"/>
    <col min="4" max="9" width="9.42578125" style="2" customWidth="1"/>
    <col min="10" max="10" width="23.85546875" style="2" customWidth="1"/>
    <col min="11" max="17" width="9.42578125" style="2" customWidth="1"/>
    <col min="18" max="18" width="9.140625" style="2"/>
    <col min="19" max="24" width="9.140625" style="13"/>
    <col min="25" max="16384" width="9.140625" style="2"/>
  </cols>
  <sheetData>
    <row r="2" spans="2:24" s="1" customFormat="1" ht="46.5" customHeight="1" x14ac:dyDescent="0.25">
      <c r="B2" s="1" t="s">
        <v>0</v>
      </c>
      <c r="S2" s="12"/>
      <c r="T2" s="12"/>
      <c r="U2" s="12"/>
      <c r="V2" s="12"/>
      <c r="W2" s="12"/>
      <c r="X2" s="12"/>
    </row>
    <row r="3" spans="2:24" x14ac:dyDescent="0.25">
      <c r="B3" s="2">
        <v>1</v>
      </c>
      <c r="T3" s="13">
        <v>0</v>
      </c>
      <c r="U3" s="13">
        <v>0</v>
      </c>
      <c r="W3" s="11">
        <v>0</v>
      </c>
      <c r="X3" s="11">
        <v>0</v>
      </c>
    </row>
    <row r="4" spans="2:24" x14ac:dyDescent="0.25">
      <c r="B4" s="2">
        <v>2</v>
      </c>
      <c r="T4" s="13">
        <v>6</v>
      </c>
      <c r="U4" s="13">
        <v>0</v>
      </c>
      <c r="W4" s="11">
        <v>5</v>
      </c>
      <c r="X4" s="11">
        <v>3</v>
      </c>
    </row>
    <row r="5" spans="2:24" x14ac:dyDescent="0.25">
      <c r="B5" s="2">
        <v>3</v>
      </c>
      <c r="K5" s="17" t="s">
        <v>43</v>
      </c>
      <c r="L5" s="8" t="s">
        <v>9</v>
      </c>
      <c r="M5" s="6" t="s">
        <v>47</v>
      </c>
      <c r="N5" s="6" t="s">
        <v>3</v>
      </c>
      <c r="O5" s="8" t="s">
        <v>5</v>
      </c>
      <c r="P5" s="8" t="s">
        <v>9</v>
      </c>
      <c r="Q5" s="6" t="s">
        <v>47</v>
      </c>
      <c r="R5" s="6" t="s">
        <v>3</v>
      </c>
      <c r="S5" s="8" t="s">
        <v>5</v>
      </c>
      <c r="T5" s="13">
        <v>8</v>
      </c>
      <c r="U5" s="13">
        <v>0</v>
      </c>
      <c r="W5" s="11">
        <v>6</v>
      </c>
      <c r="X5" s="11">
        <v>8</v>
      </c>
    </row>
    <row r="6" spans="2:24" x14ac:dyDescent="0.25">
      <c r="B6" s="2">
        <v>4</v>
      </c>
      <c r="K6" s="17"/>
      <c r="L6" s="8" t="s">
        <v>10</v>
      </c>
      <c r="M6" s="18">
        <v>0.1</v>
      </c>
      <c r="N6" s="7">
        <v>1588</v>
      </c>
      <c r="O6" s="7" t="s">
        <v>6</v>
      </c>
      <c r="P6" s="8" t="s">
        <v>11</v>
      </c>
      <c r="Q6" s="18">
        <v>0.1</v>
      </c>
      <c r="R6" s="7">
        <v>309</v>
      </c>
      <c r="S6" s="7" t="s">
        <v>12</v>
      </c>
      <c r="T6" s="13">
        <v>2</v>
      </c>
      <c r="U6" s="13">
        <v>1</v>
      </c>
      <c r="W6" s="13">
        <v>2</v>
      </c>
      <c r="X6" s="13">
        <v>2</v>
      </c>
    </row>
    <row r="7" spans="2:24" x14ac:dyDescent="0.25">
      <c r="B7" s="2">
        <v>5</v>
      </c>
      <c r="K7" s="17"/>
      <c r="L7" s="3"/>
      <c r="M7" s="19">
        <v>0.2</v>
      </c>
      <c r="N7" s="10">
        <v>134</v>
      </c>
      <c r="O7" s="10" t="s">
        <v>7</v>
      </c>
      <c r="P7" s="9"/>
      <c r="Q7" s="19">
        <v>0.2</v>
      </c>
      <c r="R7" s="7">
        <v>67</v>
      </c>
      <c r="S7" s="7" t="s">
        <v>13</v>
      </c>
      <c r="T7" s="13">
        <v>5</v>
      </c>
      <c r="U7" s="13">
        <v>2</v>
      </c>
      <c r="W7" s="13">
        <v>5</v>
      </c>
      <c r="X7" s="13">
        <v>5</v>
      </c>
    </row>
    <row r="8" spans="2:24" x14ac:dyDescent="0.25">
      <c r="B8" s="2">
        <v>6</v>
      </c>
      <c r="K8" s="17"/>
      <c r="L8" s="16" t="s">
        <v>25</v>
      </c>
      <c r="M8" s="18">
        <v>0.5</v>
      </c>
      <c r="N8" s="7">
        <v>104</v>
      </c>
      <c r="O8" s="7" t="s">
        <v>4</v>
      </c>
      <c r="P8" s="16" t="s">
        <v>25</v>
      </c>
      <c r="Q8" s="18">
        <v>0.5</v>
      </c>
      <c r="R8" s="7">
        <v>53</v>
      </c>
      <c r="S8" s="7" t="s">
        <v>14</v>
      </c>
      <c r="T8" s="13">
        <v>4</v>
      </c>
      <c r="U8" s="13">
        <v>5</v>
      </c>
      <c r="W8" s="13">
        <v>4</v>
      </c>
      <c r="X8" s="13">
        <v>4</v>
      </c>
    </row>
    <row r="9" spans="2:24" x14ac:dyDescent="0.25">
      <c r="B9" s="2">
        <v>7</v>
      </c>
      <c r="K9" s="17"/>
      <c r="L9" s="3"/>
      <c r="M9" s="18">
        <v>1</v>
      </c>
      <c r="N9" s="7">
        <v>81</v>
      </c>
      <c r="O9" s="7" t="s">
        <v>8</v>
      </c>
      <c r="P9" s="9"/>
      <c r="Q9" s="18">
        <v>1</v>
      </c>
      <c r="R9" s="7">
        <v>39</v>
      </c>
      <c r="S9" s="7" t="s">
        <v>16</v>
      </c>
      <c r="T9" s="13">
        <v>9</v>
      </c>
      <c r="U9" s="13">
        <v>4</v>
      </c>
      <c r="W9" s="13">
        <v>9</v>
      </c>
      <c r="X9" s="13">
        <v>9</v>
      </c>
    </row>
    <row r="10" spans="2:24" x14ac:dyDescent="0.25">
      <c r="B10" s="2">
        <v>8</v>
      </c>
      <c r="K10" s="17"/>
      <c r="L10" s="3"/>
      <c r="S10" s="2"/>
      <c r="T10" s="13">
        <v>6</v>
      </c>
      <c r="U10" s="13">
        <v>2</v>
      </c>
      <c r="W10" s="13">
        <v>6</v>
      </c>
      <c r="X10" s="13">
        <v>6</v>
      </c>
    </row>
    <row r="11" spans="2:24" x14ac:dyDescent="0.25">
      <c r="B11" s="2">
        <v>9</v>
      </c>
      <c r="K11" s="17" t="s">
        <v>46</v>
      </c>
      <c r="L11" s="8" t="s">
        <v>15</v>
      </c>
      <c r="M11" s="6" t="s">
        <v>47</v>
      </c>
      <c r="N11" s="6" t="s">
        <v>3</v>
      </c>
      <c r="O11" s="8" t="s">
        <v>5</v>
      </c>
      <c r="P11" s="8" t="s">
        <v>15</v>
      </c>
      <c r="Q11" s="6" t="s">
        <v>47</v>
      </c>
      <c r="R11" s="6" t="s">
        <v>3</v>
      </c>
      <c r="S11" s="8" t="s">
        <v>5</v>
      </c>
      <c r="T11" s="13">
        <v>6</v>
      </c>
      <c r="U11" s="13">
        <v>1</v>
      </c>
      <c r="W11" s="13">
        <v>6</v>
      </c>
      <c r="X11" s="13">
        <v>6</v>
      </c>
    </row>
    <row r="12" spans="2:24" x14ac:dyDescent="0.25">
      <c r="B12" s="2">
        <v>10</v>
      </c>
      <c r="K12" s="17"/>
      <c r="L12" s="8" t="s">
        <v>10</v>
      </c>
      <c r="M12" s="18">
        <v>0.1</v>
      </c>
      <c r="N12" s="7">
        <v>598</v>
      </c>
      <c r="O12" s="7" t="s">
        <v>17</v>
      </c>
      <c r="P12" s="8" t="s">
        <v>11</v>
      </c>
      <c r="Q12" s="18">
        <v>0.1</v>
      </c>
      <c r="R12" s="7">
        <v>71</v>
      </c>
      <c r="S12" s="7" t="s">
        <v>21</v>
      </c>
      <c r="T12" s="13">
        <v>5</v>
      </c>
      <c r="U12" s="13">
        <v>3</v>
      </c>
      <c r="W12" s="13">
        <v>5</v>
      </c>
      <c r="X12" s="13">
        <v>5</v>
      </c>
    </row>
    <row r="13" spans="2:24" x14ac:dyDescent="0.25">
      <c r="B13" s="2">
        <v>11</v>
      </c>
      <c r="K13" s="17"/>
      <c r="L13" s="3"/>
      <c r="M13" s="19">
        <v>0.2</v>
      </c>
      <c r="N13" s="7">
        <v>58</v>
      </c>
      <c r="O13" s="7" t="s">
        <v>18</v>
      </c>
      <c r="P13" s="9"/>
      <c r="Q13" s="19">
        <v>0.2</v>
      </c>
      <c r="R13" s="7">
        <v>18</v>
      </c>
      <c r="S13" s="7" t="s">
        <v>23</v>
      </c>
      <c r="T13" s="13">
        <v>4</v>
      </c>
      <c r="U13" s="13">
        <v>6</v>
      </c>
      <c r="W13" s="13">
        <v>4</v>
      </c>
      <c r="X13" s="13">
        <v>4</v>
      </c>
    </row>
    <row r="14" spans="2:24" x14ac:dyDescent="0.25">
      <c r="B14" s="2">
        <v>12</v>
      </c>
      <c r="K14" s="17"/>
      <c r="L14" s="16" t="s">
        <v>26</v>
      </c>
      <c r="M14" s="18">
        <v>0.5</v>
      </c>
      <c r="N14" s="7">
        <v>36</v>
      </c>
      <c r="O14" s="7" t="s">
        <v>19</v>
      </c>
      <c r="P14" s="16" t="s">
        <v>26</v>
      </c>
      <c r="Q14" s="18">
        <v>0.5</v>
      </c>
      <c r="R14" s="7">
        <v>15</v>
      </c>
      <c r="S14" s="7" t="s">
        <v>22</v>
      </c>
      <c r="T14" s="13">
        <v>7</v>
      </c>
      <c r="U14" s="13">
        <v>5</v>
      </c>
      <c r="W14" s="13">
        <v>7</v>
      </c>
      <c r="X14" s="13">
        <v>7</v>
      </c>
    </row>
    <row r="15" spans="2:24" x14ac:dyDescent="0.25">
      <c r="B15" s="2">
        <v>13</v>
      </c>
      <c r="K15" s="17"/>
      <c r="L15" s="3"/>
      <c r="M15" s="18">
        <v>1</v>
      </c>
      <c r="N15" s="7">
        <v>29</v>
      </c>
      <c r="O15" s="7" t="s">
        <v>20</v>
      </c>
      <c r="P15" s="9"/>
      <c r="Q15" s="18">
        <v>1</v>
      </c>
      <c r="R15" s="7">
        <v>11</v>
      </c>
      <c r="S15" s="7" t="s">
        <v>24</v>
      </c>
      <c r="T15" s="13">
        <v>8</v>
      </c>
      <c r="U15" s="13">
        <v>4</v>
      </c>
      <c r="W15" s="13">
        <v>8</v>
      </c>
      <c r="X15" s="13">
        <v>8</v>
      </c>
    </row>
    <row r="16" spans="2:24" x14ac:dyDescent="0.25">
      <c r="B16" s="2">
        <v>14</v>
      </c>
      <c r="K16" s="17"/>
      <c r="T16" s="13">
        <v>9</v>
      </c>
      <c r="U16" s="13">
        <v>5</v>
      </c>
      <c r="W16" s="13">
        <v>9</v>
      </c>
      <c r="X16" s="13">
        <v>9</v>
      </c>
    </row>
    <row r="17" spans="2:24" x14ac:dyDescent="0.25">
      <c r="B17" s="2">
        <v>15</v>
      </c>
      <c r="K17" s="17" t="s">
        <v>44</v>
      </c>
      <c r="L17" s="8" t="s">
        <v>9</v>
      </c>
      <c r="M17" s="6" t="s">
        <v>47</v>
      </c>
      <c r="N17" s="6" t="s">
        <v>3</v>
      </c>
      <c r="O17" s="8" t="s">
        <v>5</v>
      </c>
      <c r="P17" s="8" t="s">
        <v>9</v>
      </c>
      <c r="Q17" s="6" t="s">
        <v>47</v>
      </c>
      <c r="R17" s="6" t="s">
        <v>3</v>
      </c>
      <c r="S17" s="8" t="s">
        <v>5</v>
      </c>
      <c r="T17" s="13">
        <v>3</v>
      </c>
      <c r="U17" s="13">
        <v>6</v>
      </c>
      <c r="W17" s="13">
        <v>3</v>
      </c>
      <c r="X17" s="13">
        <v>3</v>
      </c>
    </row>
    <row r="18" spans="2:24" x14ac:dyDescent="0.25">
      <c r="B18" s="2">
        <v>16</v>
      </c>
      <c r="K18" s="17"/>
      <c r="L18" s="8" t="s">
        <v>10</v>
      </c>
      <c r="M18" s="18">
        <v>0.1</v>
      </c>
      <c r="N18" s="7">
        <v>1969</v>
      </c>
      <c r="O18" s="7" t="s">
        <v>27</v>
      </c>
      <c r="P18" s="8" t="s">
        <v>11</v>
      </c>
      <c r="Q18" s="18">
        <v>0.1</v>
      </c>
      <c r="R18" s="7">
        <v>225</v>
      </c>
      <c r="S18" s="7" t="s">
        <v>31</v>
      </c>
      <c r="T18" s="13">
        <v>6</v>
      </c>
      <c r="U18" s="13">
        <v>9</v>
      </c>
      <c r="W18" s="13">
        <v>6</v>
      </c>
      <c r="X18" s="13">
        <v>6</v>
      </c>
    </row>
    <row r="19" spans="2:24" x14ac:dyDescent="0.25">
      <c r="B19" s="2">
        <v>17</v>
      </c>
      <c r="K19" s="17"/>
      <c r="L19" s="9"/>
      <c r="M19" s="19">
        <v>0.2</v>
      </c>
      <c r="N19" s="10">
        <v>152</v>
      </c>
      <c r="O19" s="10" t="s">
        <v>28</v>
      </c>
      <c r="P19" s="9"/>
      <c r="Q19" s="19">
        <v>0.2</v>
      </c>
      <c r="R19" s="7">
        <v>65</v>
      </c>
      <c r="S19" s="7" t="s">
        <v>34</v>
      </c>
      <c r="T19" s="13">
        <v>14</v>
      </c>
      <c r="U19" s="13">
        <v>8</v>
      </c>
      <c r="W19" s="13">
        <v>14</v>
      </c>
      <c r="X19" s="13">
        <v>14</v>
      </c>
    </row>
    <row r="20" spans="2:24" x14ac:dyDescent="0.25">
      <c r="B20" s="2">
        <v>18</v>
      </c>
      <c r="K20" s="17"/>
      <c r="L20" s="16" t="s">
        <v>26</v>
      </c>
      <c r="M20" s="18">
        <v>0.5</v>
      </c>
      <c r="N20" s="7">
        <v>96</v>
      </c>
      <c r="O20" s="7" t="s">
        <v>29</v>
      </c>
      <c r="P20" s="16" t="s">
        <v>26</v>
      </c>
      <c r="Q20" s="18">
        <v>0.5</v>
      </c>
      <c r="R20" s="7">
        <v>51</v>
      </c>
      <c r="S20" s="7" t="s">
        <v>32</v>
      </c>
      <c r="T20" s="13">
        <v>12</v>
      </c>
      <c r="U20" s="13">
        <v>7</v>
      </c>
      <c r="W20" s="13">
        <v>12</v>
      </c>
      <c r="X20" s="13">
        <v>12</v>
      </c>
    </row>
    <row r="21" spans="2:24" x14ac:dyDescent="0.25">
      <c r="B21" s="2">
        <v>19</v>
      </c>
      <c r="K21" s="17"/>
      <c r="L21" s="9"/>
      <c r="M21" s="18">
        <v>1</v>
      </c>
      <c r="N21" s="7">
        <v>82</v>
      </c>
      <c r="O21" s="7" t="s">
        <v>30</v>
      </c>
      <c r="P21" s="9"/>
      <c r="Q21" s="18">
        <v>1</v>
      </c>
      <c r="R21" s="7">
        <v>39</v>
      </c>
      <c r="S21" s="7" t="s">
        <v>33</v>
      </c>
      <c r="T21" s="13">
        <v>17</v>
      </c>
      <c r="U21" s="13">
        <v>4</v>
      </c>
      <c r="W21" s="13">
        <v>17</v>
      </c>
      <c r="X21" s="13">
        <v>17</v>
      </c>
    </row>
    <row r="22" spans="2:24" x14ac:dyDescent="0.25">
      <c r="B22" s="2">
        <v>20</v>
      </c>
      <c r="K22" s="17"/>
      <c r="L22" s="9"/>
      <c r="M22" s="9"/>
      <c r="N22" s="9"/>
      <c r="O22" s="9"/>
      <c r="P22" s="9"/>
      <c r="Q22" s="9"/>
      <c r="R22" s="9"/>
      <c r="S22" s="9"/>
      <c r="T22" s="13" t="e">
        <f>S20+600</f>
        <v>#VALUE!</v>
      </c>
      <c r="U22" s="15">
        <v>239</v>
      </c>
      <c r="W22" s="11">
        <v>605.78</v>
      </c>
      <c r="X22" s="11">
        <v>74</v>
      </c>
    </row>
    <row r="23" spans="2:24" x14ac:dyDescent="0.25">
      <c r="B23" s="2">
        <v>21</v>
      </c>
      <c r="K23" s="17" t="s">
        <v>45</v>
      </c>
      <c r="L23" s="8" t="s">
        <v>15</v>
      </c>
      <c r="M23" s="6" t="s">
        <v>47</v>
      </c>
      <c r="N23" s="6" t="s">
        <v>3</v>
      </c>
      <c r="O23" s="8" t="s">
        <v>5</v>
      </c>
      <c r="P23" s="8" t="s">
        <v>15</v>
      </c>
      <c r="Q23" s="6" t="s">
        <v>47</v>
      </c>
      <c r="R23" s="6" t="s">
        <v>3</v>
      </c>
      <c r="S23" s="8" t="s">
        <v>5</v>
      </c>
      <c r="T23" s="13">
        <v>1593</v>
      </c>
      <c r="U23" s="15">
        <v>293</v>
      </c>
      <c r="W23" s="11">
        <v>644.41999999999996</v>
      </c>
      <c r="X23" s="11">
        <v>70.67</v>
      </c>
    </row>
    <row r="24" spans="2:24" x14ac:dyDescent="0.25">
      <c r="B24" s="2">
        <v>22</v>
      </c>
      <c r="L24" s="8" t="s">
        <v>10</v>
      </c>
      <c r="M24" s="18">
        <v>0.1</v>
      </c>
      <c r="N24" s="7">
        <v>970</v>
      </c>
      <c r="O24" s="7" t="s">
        <v>35</v>
      </c>
      <c r="P24" s="8" t="s">
        <v>11</v>
      </c>
      <c r="Q24" s="18">
        <v>0.1</v>
      </c>
      <c r="R24" s="7">
        <v>126</v>
      </c>
      <c r="S24" s="7" t="s">
        <v>39</v>
      </c>
      <c r="T24" s="13">
        <v>1608</v>
      </c>
      <c r="U24" s="15">
        <v>272</v>
      </c>
      <c r="W24" s="11">
        <v>610</v>
      </c>
      <c r="X24" s="11">
        <v>70.09</v>
      </c>
    </row>
    <row r="25" spans="2:24" x14ac:dyDescent="0.25">
      <c r="B25" s="2">
        <v>23</v>
      </c>
      <c r="L25" s="9"/>
      <c r="M25" s="19">
        <v>0.2</v>
      </c>
      <c r="N25" s="7">
        <v>105</v>
      </c>
      <c r="O25" s="7" t="s">
        <v>36</v>
      </c>
      <c r="P25" s="9"/>
      <c r="Q25" s="19">
        <v>0.2</v>
      </c>
      <c r="R25" s="7">
        <v>51</v>
      </c>
      <c r="S25" s="7" t="s">
        <v>40</v>
      </c>
      <c r="T25" s="13">
        <v>1618</v>
      </c>
      <c r="U25" s="15">
        <v>271</v>
      </c>
      <c r="W25" s="11">
        <v>606</v>
      </c>
      <c r="X25" s="11">
        <v>71.67</v>
      </c>
    </row>
    <row r="26" spans="2:24" x14ac:dyDescent="0.25">
      <c r="B26" s="2">
        <v>24</v>
      </c>
      <c r="L26" s="16" t="s">
        <v>25</v>
      </c>
      <c r="M26" s="18">
        <v>0.5</v>
      </c>
      <c r="N26" s="7">
        <v>68</v>
      </c>
      <c r="O26" s="7" t="s">
        <v>37</v>
      </c>
      <c r="P26" s="16" t="s">
        <v>25</v>
      </c>
      <c r="Q26" s="18">
        <v>0.5</v>
      </c>
      <c r="R26" s="7">
        <v>35</v>
      </c>
      <c r="S26" s="7" t="s">
        <v>41</v>
      </c>
      <c r="T26" s="13">
        <v>1664</v>
      </c>
      <c r="U26" s="15">
        <v>283.41000000000003</v>
      </c>
      <c r="W26" s="11">
        <v>650</v>
      </c>
      <c r="X26" s="11">
        <v>72.17</v>
      </c>
    </row>
    <row r="27" spans="2:24" x14ac:dyDescent="0.25">
      <c r="B27" s="2">
        <v>25</v>
      </c>
      <c r="L27" s="9"/>
      <c r="M27" s="18">
        <v>1</v>
      </c>
      <c r="N27" s="7">
        <v>61</v>
      </c>
      <c r="O27" s="7" t="s">
        <v>38</v>
      </c>
      <c r="P27" s="9"/>
      <c r="Q27" s="18">
        <v>1</v>
      </c>
      <c r="R27" s="7">
        <v>26</v>
      </c>
      <c r="S27" s="7" t="s">
        <v>42</v>
      </c>
      <c r="T27" s="13">
        <v>1605</v>
      </c>
      <c r="U27" s="15">
        <v>290</v>
      </c>
      <c r="W27" s="11">
        <v>634.45000000000005</v>
      </c>
      <c r="X27" s="11">
        <v>71.34</v>
      </c>
    </row>
    <row r="28" spans="2:24" x14ac:dyDescent="0.25">
      <c r="B28" s="2">
        <v>26</v>
      </c>
      <c r="K28" s="16" t="s">
        <v>9</v>
      </c>
      <c r="T28" s="13">
        <v>1654</v>
      </c>
      <c r="U28" s="15">
        <v>278</v>
      </c>
      <c r="W28" s="11">
        <v>602</v>
      </c>
      <c r="X28" s="11">
        <v>72.42</v>
      </c>
    </row>
    <row r="29" spans="2:24" x14ac:dyDescent="0.25">
      <c r="B29" s="2">
        <v>27</v>
      </c>
      <c r="T29" s="13">
        <v>1564</v>
      </c>
      <c r="U29" s="15">
        <v>302</v>
      </c>
      <c r="W29" s="11">
        <v>580</v>
      </c>
      <c r="X29" s="11">
        <v>72.05</v>
      </c>
    </row>
    <row r="30" spans="2:24" x14ac:dyDescent="0.25">
      <c r="B30" s="2">
        <v>28</v>
      </c>
      <c r="T30" s="13">
        <v>1573</v>
      </c>
      <c r="U30" s="15">
        <v>304</v>
      </c>
      <c r="W30" s="11">
        <v>601</v>
      </c>
      <c r="X30" s="11">
        <v>72.38</v>
      </c>
    </row>
    <row r="31" spans="2:24" x14ac:dyDescent="0.25">
      <c r="B31" s="2">
        <v>29</v>
      </c>
      <c r="S31" s="14">
        <v>1359.48</v>
      </c>
      <c r="T31" s="13">
        <v>1559</v>
      </c>
      <c r="U31" s="15">
        <v>283</v>
      </c>
      <c r="W31" s="11">
        <v>565.48</v>
      </c>
      <c r="X31" s="11">
        <v>71.959999999999994</v>
      </c>
    </row>
    <row r="32" spans="2:24" x14ac:dyDescent="0.25">
      <c r="B32" s="2">
        <v>30</v>
      </c>
      <c r="S32" s="14">
        <v>1331.64</v>
      </c>
      <c r="T32" s="13">
        <f>S32+300</f>
        <v>1631.64</v>
      </c>
      <c r="U32" s="15">
        <v>283</v>
      </c>
      <c r="W32" s="11">
        <v>612.85</v>
      </c>
      <c r="X32" s="11">
        <v>74.25</v>
      </c>
    </row>
    <row r="33" spans="2:24" x14ac:dyDescent="0.25">
      <c r="B33" s="2">
        <v>31</v>
      </c>
      <c r="S33" s="14">
        <v>983.05</v>
      </c>
      <c r="T33" s="13">
        <f t="shared" ref="T33:T38" si="0">S33+600</f>
        <v>1583.05</v>
      </c>
      <c r="U33" s="15">
        <v>318</v>
      </c>
      <c r="W33" s="11">
        <v>650.24</v>
      </c>
      <c r="X33" s="11">
        <v>72.63</v>
      </c>
    </row>
    <row r="34" spans="2:24" x14ac:dyDescent="0.25">
      <c r="B34" s="2">
        <v>32</v>
      </c>
      <c r="S34" s="14">
        <v>915.32</v>
      </c>
      <c r="T34" s="13">
        <v>1615</v>
      </c>
      <c r="U34" s="15">
        <v>294.83</v>
      </c>
      <c r="W34" s="11">
        <v>689.71</v>
      </c>
      <c r="X34" s="11">
        <v>70.97</v>
      </c>
    </row>
    <row r="35" spans="2:24" x14ac:dyDescent="0.25">
      <c r="B35" s="2">
        <v>33</v>
      </c>
      <c r="D35" s="16" t="s">
        <v>25</v>
      </c>
      <c r="H35" s="16" t="s">
        <v>26</v>
      </c>
      <c r="S35" s="14">
        <v>786.52</v>
      </c>
      <c r="T35" s="13">
        <v>1604</v>
      </c>
      <c r="U35" s="15">
        <v>286</v>
      </c>
      <c r="W35" s="11">
        <v>606</v>
      </c>
      <c r="X35" s="11">
        <v>73.790000000000006</v>
      </c>
    </row>
    <row r="36" spans="2:24" x14ac:dyDescent="0.25">
      <c r="B36" s="2">
        <v>34</v>
      </c>
      <c r="S36" s="14">
        <v>1013.79</v>
      </c>
      <c r="T36" s="13">
        <f t="shared" si="0"/>
        <v>1613.79</v>
      </c>
      <c r="U36" s="15">
        <v>301</v>
      </c>
      <c r="W36" s="11">
        <v>641</v>
      </c>
      <c r="X36" s="11">
        <v>70.09</v>
      </c>
    </row>
    <row r="37" spans="2:24" x14ac:dyDescent="0.25">
      <c r="B37" s="2">
        <v>35</v>
      </c>
      <c r="S37" s="14">
        <v>929.03</v>
      </c>
      <c r="T37" s="13">
        <v>1589</v>
      </c>
      <c r="U37" s="15">
        <v>296</v>
      </c>
      <c r="W37" s="11">
        <v>662</v>
      </c>
      <c r="X37" s="11">
        <v>69.099999999999994</v>
      </c>
    </row>
    <row r="38" spans="2:24" x14ac:dyDescent="0.25">
      <c r="B38" s="2">
        <v>36</v>
      </c>
      <c r="S38" s="14">
        <v>1020.03</v>
      </c>
      <c r="T38" s="13">
        <f t="shared" si="0"/>
        <v>1620.03</v>
      </c>
      <c r="U38" s="15">
        <v>224.95</v>
      </c>
      <c r="W38" s="11">
        <v>635</v>
      </c>
      <c r="X38" s="11">
        <v>68.680000000000007</v>
      </c>
    </row>
    <row r="39" spans="2:24" x14ac:dyDescent="0.25">
      <c r="B39" s="2">
        <v>37</v>
      </c>
      <c r="K39" s="16" t="s">
        <v>15</v>
      </c>
      <c r="S39" s="14">
        <v>1274.31</v>
      </c>
      <c r="T39" s="13">
        <f t="shared" ref="T39" si="1">S39+300</f>
        <v>1574.31</v>
      </c>
      <c r="U39" s="15">
        <v>286</v>
      </c>
      <c r="W39" s="11">
        <v>629</v>
      </c>
      <c r="X39" s="11">
        <v>69.89</v>
      </c>
    </row>
    <row r="40" spans="2:24" x14ac:dyDescent="0.25">
      <c r="B40" s="2">
        <v>38</v>
      </c>
      <c r="S40" s="14">
        <v>1424.3</v>
      </c>
      <c r="T40" s="13">
        <v>1604</v>
      </c>
      <c r="U40" s="15">
        <v>277</v>
      </c>
      <c r="W40" s="11">
        <v>607</v>
      </c>
      <c r="X40" s="11">
        <v>73.13</v>
      </c>
    </row>
    <row r="41" spans="2:24" x14ac:dyDescent="0.25">
      <c r="B41" s="2">
        <v>39</v>
      </c>
      <c r="S41" s="14">
        <v>1104.3699999999999</v>
      </c>
      <c r="T41" s="13">
        <v>1654</v>
      </c>
      <c r="U41" s="15">
        <v>290</v>
      </c>
      <c r="W41" s="11">
        <v>652.73</v>
      </c>
      <c r="X41" s="11">
        <v>74.41</v>
      </c>
    </row>
    <row r="42" spans="2:24" x14ac:dyDescent="0.25">
      <c r="B42" s="2">
        <v>40</v>
      </c>
      <c r="S42" s="14">
        <v>1198.69</v>
      </c>
      <c r="T42" s="13">
        <v>1599</v>
      </c>
      <c r="U42" s="15">
        <v>270</v>
      </c>
      <c r="W42" s="11">
        <v>617</v>
      </c>
      <c r="X42" s="11">
        <v>74.62</v>
      </c>
    </row>
    <row r="43" spans="2:24" x14ac:dyDescent="0.25">
      <c r="B43" s="2">
        <v>41</v>
      </c>
      <c r="S43" s="14">
        <v>1259.3499999999999</v>
      </c>
      <c r="T43" s="13">
        <v>1609</v>
      </c>
      <c r="U43" s="15">
        <v>277</v>
      </c>
      <c r="W43" s="11">
        <v>584</v>
      </c>
      <c r="X43" s="11">
        <v>75.37</v>
      </c>
    </row>
    <row r="44" spans="2:24" x14ac:dyDescent="0.25">
      <c r="B44" s="2">
        <v>42</v>
      </c>
      <c r="S44" s="14">
        <v>1191.6199999999999</v>
      </c>
      <c r="T44" s="13">
        <v>1592</v>
      </c>
      <c r="U44" s="15">
        <v>280</v>
      </c>
      <c r="W44" s="11">
        <v>633</v>
      </c>
      <c r="X44" s="11">
        <v>74.16</v>
      </c>
    </row>
    <row r="45" spans="2:24" x14ac:dyDescent="0.25">
      <c r="B45" s="2">
        <v>43</v>
      </c>
      <c r="S45" s="14">
        <v>799.82</v>
      </c>
      <c r="T45" s="13">
        <v>1590</v>
      </c>
      <c r="U45" s="15">
        <v>269</v>
      </c>
      <c r="W45" s="11">
        <v>626</v>
      </c>
      <c r="X45" s="11">
        <v>73.13</v>
      </c>
    </row>
    <row r="46" spans="2:24" x14ac:dyDescent="0.25">
      <c r="B46" s="2">
        <v>44</v>
      </c>
      <c r="S46" s="14">
        <v>1078.6099999999999</v>
      </c>
      <c r="T46" s="13">
        <v>1619</v>
      </c>
      <c r="U46" s="15">
        <v>290</v>
      </c>
      <c r="W46" s="11">
        <v>667</v>
      </c>
      <c r="X46" s="11">
        <v>72.09</v>
      </c>
    </row>
    <row r="47" spans="2:24" x14ac:dyDescent="0.25">
      <c r="B47" s="2">
        <v>45</v>
      </c>
      <c r="S47" s="14">
        <v>1115.5899999999999</v>
      </c>
      <c r="T47" s="13">
        <v>1616</v>
      </c>
      <c r="U47" s="15">
        <v>285</v>
      </c>
      <c r="W47" s="11">
        <v>635</v>
      </c>
      <c r="X47" s="11">
        <v>82</v>
      </c>
    </row>
    <row r="48" spans="2:24" x14ac:dyDescent="0.25">
      <c r="B48" s="2">
        <v>46</v>
      </c>
      <c r="T48" s="15">
        <v>1590.91</v>
      </c>
      <c r="U48" s="15">
        <v>262.01</v>
      </c>
      <c r="W48" s="11">
        <v>655</v>
      </c>
      <c r="X48" s="11">
        <v>78</v>
      </c>
    </row>
    <row r="49" spans="2:24" x14ac:dyDescent="0.25">
      <c r="B49" s="2">
        <v>47</v>
      </c>
      <c r="D49" s="16" t="s">
        <v>25</v>
      </c>
      <c r="H49" s="16" t="s">
        <v>26</v>
      </c>
      <c r="T49" s="15">
        <v>1585</v>
      </c>
      <c r="U49" s="15">
        <v>289</v>
      </c>
      <c r="W49" s="11">
        <v>598</v>
      </c>
      <c r="X49" s="11">
        <v>76</v>
      </c>
    </row>
    <row r="50" spans="2:24" x14ac:dyDescent="0.25">
      <c r="B50" s="2">
        <v>48</v>
      </c>
      <c r="T50" s="15">
        <v>1593</v>
      </c>
      <c r="U50" s="15">
        <v>322.42</v>
      </c>
      <c r="W50" s="11">
        <v>614</v>
      </c>
      <c r="X50" s="11">
        <v>71</v>
      </c>
    </row>
    <row r="51" spans="2:24" x14ac:dyDescent="0.25">
      <c r="B51" s="2">
        <v>49</v>
      </c>
      <c r="C51" s="3"/>
      <c r="T51" s="15">
        <v>1583</v>
      </c>
      <c r="U51" s="15">
        <v>302.02</v>
      </c>
      <c r="W51" s="11">
        <v>668.94</v>
      </c>
      <c r="X51" s="11">
        <v>70</v>
      </c>
    </row>
    <row r="52" spans="2:24" x14ac:dyDescent="0.25">
      <c r="B52" s="2">
        <v>50</v>
      </c>
      <c r="C52" s="3"/>
      <c r="T52" s="15">
        <v>1604</v>
      </c>
      <c r="U52" s="15">
        <v>333.68</v>
      </c>
      <c r="W52" s="11">
        <v>569</v>
      </c>
      <c r="X52" s="11">
        <v>76</v>
      </c>
    </row>
    <row r="53" spans="2:24" x14ac:dyDescent="0.25">
      <c r="B53" s="2">
        <v>51</v>
      </c>
      <c r="C53" s="3"/>
      <c r="T53" s="15">
        <v>1608</v>
      </c>
      <c r="U53" s="15">
        <v>256.07</v>
      </c>
      <c r="W53" s="11">
        <v>588</v>
      </c>
      <c r="X53" s="11">
        <v>78</v>
      </c>
    </row>
    <row r="54" spans="2:24" x14ac:dyDescent="0.25">
      <c r="B54" s="2">
        <v>52</v>
      </c>
      <c r="C54" s="3"/>
      <c r="T54" s="15">
        <v>1571</v>
      </c>
      <c r="U54" s="15">
        <v>312.41000000000003</v>
      </c>
      <c r="W54" s="11">
        <v>524.35</v>
      </c>
      <c r="X54" s="11">
        <v>62</v>
      </c>
    </row>
    <row r="55" spans="2:24" x14ac:dyDescent="0.25">
      <c r="B55" s="2">
        <v>53</v>
      </c>
      <c r="C55" s="3"/>
      <c r="T55" s="15">
        <v>1586</v>
      </c>
      <c r="U55" s="15">
        <v>287</v>
      </c>
      <c r="W55" s="11">
        <v>548.86</v>
      </c>
      <c r="X55" s="11">
        <v>72</v>
      </c>
    </row>
    <row r="56" spans="2:24" x14ac:dyDescent="0.25">
      <c r="B56" s="2">
        <v>54</v>
      </c>
      <c r="C56" s="3"/>
      <c r="S56" s="14">
        <v>1117.25</v>
      </c>
      <c r="T56" s="13">
        <v>1567</v>
      </c>
      <c r="U56" s="15">
        <v>338.67</v>
      </c>
      <c r="W56" s="11">
        <v>608</v>
      </c>
      <c r="X56" s="11">
        <v>75</v>
      </c>
    </row>
    <row r="57" spans="2:24" x14ac:dyDescent="0.25">
      <c r="B57" s="2">
        <v>55</v>
      </c>
      <c r="C57" s="3"/>
      <c r="S57" s="14">
        <v>953.96</v>
      </c>
      <c r="T57" s="13">
        <v>1604</v>
      </c>
      <c r="U57" s="15">
        <v>268</v>
      </c>
      <c r="W57" s="11">
        <v>513.96</v>
      </c>
      <c r="X57" s="11">
        <v>76</v>
      </c>
    </row>
    <row r="58" spans="2:24" x14ac:dyDescent="0.25">
      <c r="B58" s="2">
        <v>56</v>
      </c>
      <c r="C58" s="3"/>
      <c r="S58" s="14">
        <v>666.86</v>
      </c>
      <c r="T58" s="13">
        <v>1617</v>
      </c>
      <c r="U58" s="15">
        <v>268.07</v>
      </c>
      <c r="W58" s="11">
        <v>530</v>
      </c>
      <c r="X58" s="11">
        <v>72</v>
      </c>
    </row>
    <row r="59" spans="2:24" x14ac:dyDescent="0.25">
      <c r="B59" s="2">
        <v>57</v>
      </c>
      <c r="C59" s="3"/>
      <c r="S59" s="14">
        <v>815.61</v>
      </c>
      <c r="T59" s="13">
        <v>1628</v>
      </c>
      <c r="U59" s="15">
        <v>349.59</v>
      </c>
      <c r="W59" s="11">
        <v>582.52</v>
      </c>
      <c r="X59" s="11">
        <v>76</v>
      </c>
    </row>
    <row r="60" spans="2:24" x14ac:dyDescent="0.25">
      <c r="B60" s="2">
        <v>58</v>
      </c>
      <c r="C60" s="3"/>
      <c r="S60" s="14">
        <v>973.91</v>
      </c>
      <c r="T60" s="13">
        <v>1624</v>
      </c>
      <c r="U60" s="15">
        <v>350.55</v>
      </c>
      <c r="W60" s="11">
        <v>503.16</v>
      </c>
      <c r="X60" s="11">
        <v>71</v>
      </c>
    </row>
    <row r="61" spans="2:24" x14ac:dyDescent="0.25">
      <c r="B61" s="2">
        <v>59</v>
      </c>
      <c r="C61" s="3"/>
      <c r="D61" s="3"/>
      <c r="S61" s="14">
        <v>916.57</v>
      </c>
      <c r="T61" s="13">
        <v>1654</v>
      </c>
      <c r="U61" s="15">
        <v>282.45</v>
      </c>
      <c r="W61" s="11">
        <v>536</v>
      </c>
      <c r="X61" s="11">
        <v>70</v>
      </c>
    </row>
    <row r="62" spans="2:24" x14ac:dyDescent="0.25">
      <c r="B62" s="2">
        <v>60</v>
      </c>
      <c r="C62" s="3"/>
      <c r="D62" s="3"/>
      <c r="S62" s="14">
        <v>760.35</v>
      </c>
      <c r="T62" s="13">
        <v>1610</v>
      </c>
      <c r="U62" s="15">
        <v>316</v>
      </c>
      <c r="W62" s="11">
        <v>556</v>
      </c>
      <c r="X62" s="11">
        <v>79</v>
      </c>
    </row>
    <row r="63" spans="2:24" x14ac:dyDescent="0.25">
      <c r="B63" s="2">
        <v>61</v>
      </c>
      <c r="C63" s="3"/>
      <c r="D63" s="3"/>
      <c r="S63" s="14">
        <v>802.31</v>
      </c>
      <c r="T63" s="13">
        <v>1642</v>
      </c>
      <c r="U63" s="15">
        <v>264</v>
      </c>
      <c r="W63" s="11">
        <v>551</v>
      </c>
      <c r="X63" s="11">
        <v>72</v>
      </c>
    </row>
    <row r="64" spans="2:24" x14ac:dyDescent="0.25">
      <c r="B64" s="2">
        <v>62</v>
      </c>
      <c r="C64" s="3"/>
      <c r="D64" s="3"/>
      <c r="S64" s="14">
        <v>636.95000000000005</v>
      </c>
      <c r="T64" s="13">
        <v>1617</v>
      </c>
      <c r="U64" s="15">
        <v>301</v>
      </c>
      <c r="W64" s="11">
        <v>514.38</v>
      </c>
      <c r="X64" s="11">
        <v>78</v>
      </c>
    </row>
    <row r="65" spans="2:24" x14ac:dyDescent="0.25">
      <c r="B65" s="2">
        <v>63</v>
      </c>
      <c r="C65" s="3"/>
      <c r="D65" s="3"/>
      <c r="S65" s="14">
        <v>538.05999999999995</v>
      </c>
      <c r="T65" s="13">
        <v>1608</v>
      </c>
      <c r="U65" s="15">
        <v>311</v>
      </c>
      <c r="W65" s="11">
        <v>589.16</v>
      </c>
      <c r="X65" s="11">
        <v>76</v>
      </c>
    </row>
    <row r="66" spans="2:24" x14ac:dyDescent="0.25">
      <c r="B66" s="2">
        <v>64</v>
      </c>
      <c r="C66" s="3"/>
      <c r="D66" s="3"/>
      <c r="S66" s="14">
        <v>1035.82</v>
      </c>
      <c r="T66" s="13">
        <v>1624</v>
      </c>
      <c r="U66" s="15">
        <v>288.14</v>
      </c>
      <c r="W66" s="11">
        <v>560.08000000000004</v>
      </c>
      <c r="X66" s="11">
        <v>71.55</v>
      </c>
    </row>
    <row r="67" spans="2:24" x14ac:dyDescent="0.25">
      <c r="B67" s="2">
        <v>65</v>
      </c>
      <c r="C67" s="3"/>
      <c r="D67" s="3"/>
      <c r="S67" s="14">
        <v>1425.13</v>
      </c>
      <c r="T67" s="13">
        <f>S67+200</f>
        <v>1625.13</v>
      </c>
      <c r="U67" s="15">
        <v>260.01</v>
      </c>
      <c r="W67" s="11">
        <v>527.26</v>
      </c>
      <c r="X67" s="11">
        <v>72.09</v>
      </c>
    </row>
    <row r="68" spans="2:24" x14ac:dyDescent="0.25">
      <c r="B68" s="2">
        <v>66</v>
      </c>
      <c r="C68" s="3"/>
      <c r="D68" s="3"/>
      <c r="S68" s="14">
        <v>1194.95</v>
      </c>
      <c r="T68" s="13">
        <v>1645</v>
      </c>
      <c r="U68" s="15">
        <v>290</v>
      </c>
      <c r="W68" s="11">
        <v>569.22</v>
      </c>
      <c r="X68" s="11">
        <v>70.72</v>
      </c>
    </row>
    <row r="69" spans="2:24" x14ac:dyDescent="0.25">
      <c r="B69" s="2">
        <v>67</v>
      </c>
      <c r="C69" s="3"/>
      <c r="D69" s="3"/>
      <c r="S69" s="14">
        <v>828.9</v>
      </c>
      <c r="T69" s="13">
        <v>1650</v>
      </c>
      <c r="U69" s="15">
        <v>286</v>
      </c>
      <c r="W69" s="11">
        <v>527</v>
      </c>
      <c r="X69" s="11">
        <v>70.72</v>
      </c>
    </row>
    <row r="70" spans="2:24" x14ac:dyDescent="0.25">
      <c r="B70" s="2">
        <v>68</v>
      </c>
      <c r="C70" s="3"/>
      <c r="D70" s="3"/>
      <c r="S70" s="14">
        <v>710.49</v>
      </c>
      <c r="T70" s="13">
        <v>1590</v>
      </c>
      <c r="U70" s="15">
        <v>271</v>
      </c>
      <c r="W70" s="11">
        <v>614</v>
      </c>
      <c r="X70" s="11">
        <v>70.010000000000005</v>
      </c>
    </row>
    <row r="71" spans="2:24" x14ac:dyDescent="0.25">
      <c r="B71" s="2">
        <v>69</v>
      </c>
      <c r="C71" s="3"/>
      <c r="D71" s="3"/>
      <c r="S71" s="14">
        <v>1092.32</v>
      </c>
      <c r="T71" s="13">
        <v>1592</v>
      </c>
      <c r="U71" s="15">
        <v>304</v>
      </c>
      <c r="W71" s="11">
        <v>646.09</v>
      </c>
      <c r="X71" s="11">
        <v>70.09</v>
      </c>
    </row>
    <row r="72" spans="2:24" x14ac:dyDescent="0.25">
      <c r="B72" s="2">
        <v>70</v>
      </c>
      <c r="C72" s="3"/>
      <c r="D72" s="3"/>
      <c r="S72" s="14">
        <v>1379.42</v>
      </c>
      <c r="T72" s="13">
        <v>1579</v>
      </c>
      <c r="U72" s="15">
        <v>223.45</v>
      </c>
      <c r="W72" s="11">
        <v>588</v>
      </c>
      <c r="X72" s="11">
        <v>70.55</v>
      </c>
    </row>
    <row r="73" spans="2:24" x14ac:dyDescent="0.25">
      <c r="B73" s="2">
        <v>71</v>
      </c>
      <c r="C73" s="3"/>
      <c r="D73" s="3"/>
      <c r="S73" s="14">
        <v>837.63</v>
      </c>
      <c r="T73" s="13">
        <v>1582</v>
      </c>
      <c r="U73" s="15">
        <v>277.42</v>
      </c>
      <c r="W73" s="11">
        <v>613</v>
      </c>
      <c r="X73" s="11">
        <v>70.22</v>
      </c>
    </row>
    <row r="74" spans="2:24" x14ac:dyDescent="0.25">
      <c r="B74" s="2">
        <v>72</v>
      </c>
      <c r="C74" s="3"/>
      <c r="D74" s="3"/>
      <c r="S74" s="14">
        <v>867.54</v>
      </c>
      <c r="T74" s="13">
        <v>1569</v>
      </c>
      <c r="U74" s="15">
        <v>287</v>
      </c>
      <c r="W74" s="11">
        <v>544.71</v>
      </c>
      <c r="X74" s="11">
        <v>71.13</v>
      </c>
    </row>
    <row r="75" spans="2:24" x14ac:dyDescent="0.25">
      <c r="B75" s="2">
        <v>73</v>
      </c>
      <c r="C75" s="3"/>
      <c r="D75" s="3"/>
      <c r="S75" s="14">
        <v>1014.21</v>
      </c>
      <c r="T75" s="13">
        <v>1581</v>
      </c>
      <c r="U75" s="15">
        <v>279</v>
      </c>
      <c r="W75" s="11">
        <v>557</v>
      </c>
      <c r="X75" s="11">
        <v>72.25</v>
      </c>
    </row>
    <row r="76" spans="2:24" x14ac:dyDescent="0.25">
      <c r="B76" s="2">
        <v>74</v>
      </c>
      <c r="C76" s="3"/>
      <c r="D76" s="3"/>
      <c r="S76" s="14">
        <v>965.6</v>
      </c>
      <c r="T76" s="13">
        <v>1609</v>
      </c>
      <c r="U76" s="15">
        <v>291</v>
      </c>
      <c r="W76" s="11">
        <v>618</v>
      </c>
      <c r="X76" s="11">
        <v>71.34</v>
      </c>
    </row>
    <row r="77" spans="2:24" x14ac:dyDescent="0.25">
      <c r="B77" s="2">
        <v>75</v>
      </c>
      <c r="S77" s="14">
        <v>853.42</v>
      </c>
      <c r="T77" s="13">
        <v>1583</v>
      </c>
      <c r="U77" s="15">
        <v>287</v>
      </c>
      <c r="W77" s="11">
        <v>591.24</v>
      </c>
      <c r="X77" s="11">
        <v>71.760000000000005</v>
      </c>
    </row>
    <row r="78" spans="2:24" x14ac:dyDescent="0.25">
      <c r="B78" s="2">
        <v>76</v>
      </c>
      <c r="S78" s="14">
        <v>1369.04</v>
      </c>
      <c r="T78" s="13">
        <v>1581</v>
      </c>
      <c r="U78" s="15">
        <v>295</v>
      </c>
      <c r="W78" s="11">
        <v>607.45000000000005</v>
      </c>
      <c r="X78" s="11">
        <v>72.75</v>
      </c>
    </row>
    <row r="79" spans="2:24" x14ac:dyDescent="0.25">
      <c r="B79" s="2">
        <v>77</v>
      </c>
      <c r="S79" s="14">
        <v>1328.74</v>
      </c>
      <c r="T79" s="13">
        <v>1579</v>
      </c>
      <c r="U79" s="15">
        <v>320</v>
      </c>
      <c r="W79" s="11">
        <v>621.99</v>
      </c>
      <c r="X79" s="11">
        <v>72.67</v>
      </c>
    </row>
    <row r="80" spans="2:24" x14ac:dyDescent="0.25">
      <c r="B80" s="2">
        <v>78</v>
      </c>
      <c r="S80" s="14">
        <v>1299.6500000000001</v>
      </c>
      <c r="T80" s="13">
        <v>1570</v>
      </c>
      <c r="U80" s="15">
        <v>306</v>
      </c>
      <c r="W80" s="11">
        <v>646.91999999999996</v>
      </c>
      <c r="X80" s="11">
        <v>70</v>
      </c>
    </row>
    <row r="81" spans="2:24" x14ac:dyDescent="0.25">
      <c r="B81" s="2">
        <v>79</v>
      </c>
      <c r="S81" s="14">
        <v>1161.29</v>
      </c>
      <c r="T81" s="13">
        <v>1601</v>
      </c>
      <c r="U81" s="15">
        <v>316.94</v>
      </c>
      <c r="W81" s="11">
        <v>611</v>
      </c>
      <c r="X81" s="11">
        <v>69</v>
      </c>
    </row>
    <row r="82" spans="2:24" x14ac:dyDescent="0.25">
      <c r="B82" s="2">
        <v>80</v>
      </c>
      <c r="S82" s="14">
        <v>1443.41</v>
      </c>
      <c r="T82" s="13">
        <v>1583</v>
      </c>
      <c r="U82" s="15">
        <v>305.51</v>
      </c>
      <c r="W82" s="11">
        <v>552.6</v>
      </c>
      <c r="X82" s="11">
        <v>72</v>
      </c>
    </row>
    <row r="83" spans="2:24" x14ac:dyDescent="0.25">
      <c r="B83" s="2">
        <v>81</v>
      </c>
      <c r="S83" s="14">
        <v>960.61</v>
      </c>
      <c r="T83" s="13">
        <v>1581</v>
      </c>
      <c r="U83" s="15">
        <v>366.54</v>
      </c>
      <c r="W83" s="11">
        <v>617.83000000000004</v>
      </c>
      <c r="X83" s="11">
        <v>73</v>
      </c>
    </row>
    <row r="84" spans="2:24" x14ac:dyDescent="0.25">
      <c r="B84" s="2">
        <v>82</v>
      </c>
      <c r="T84" s="15">
        <v>1565</v>
      </c>
      <c r="U84" s="15">
        <v>290.3</v>
      </c>
      <c r="W84" s="11">
        <v>554.26</v>
      </c>
      <c r="X84" s="11">
        <v>71.92</v>
      </c>
    </row>
    <row r="85" spans="2:24" x14ac:dyDescent="0.25">
      <c r="B85" s="2">
        <v>83</v>
      </c>
      <c r="T85" s="15">
        <v>1562</v>
      </c>
      <c r="U85" s="15">
        <v>265.37</v>
      </c>
      <c r="W85" s="11">
        <v>606.20000000000005</v>
      </c>
      <c r="X85" s="11">
        <v>73.459999999999994</v>
      </c>
    </row>
    <row r="86" spans="2:24" x14ac:dyDescent="0.25">
      <c r="B86" s="2">
        <v>84</v>
      </c>
      <c r="T86" s="15">
        <v>1600</v>
      </c>
      <c r="U86" s="15">
        <v>297.41000000000003</v>
      </c>
      <c r="W86" s="11">
        <v>529.33000000000004</v>
      </c>
      <c r="X86" s="11">
        <v>72.05</v>
      </c>
    </row>
    <row r="87" spans="2:24" x14ac:dyDescent="0.25">
      <c r="B87" s="2">
        <v>85</v>
      </c>
      <c r="T87" s="15">
        <v>1602</v>
      </c>
      <c r="U87" s="15">
        <v>278.45999999999998</v>
      </c>
      <c r="W87" s="11">
        <v>514</v>
      </c>
      <c r="X87" s="11">
        <v>72.209999999999994</v>
      </c>
    </row>
    <row r="88" spans="2:24" x14ac:dyDescent="0.25">
      <c r="B88" s="2">
        <v>86</v>
      </c>
      <c r="T88" s="15">
        <v>1590.91</v>
      </c>
      <c r="U88" s="15">
        <v>253.28</v>
      </c>
      <c r="W88" s="11">
        <v>568.80999999999995</v>
      </c>
      <c r="X88" s="11">
        <v>72.05</v>
      </c>
    </row>
    <row r="89" spans="2:24" x14ac:dyDescent="0.25">
      <c r="B89" s="2">
        <v>87</v>
      </c>
      <c r="C89" s="3"/>
      <c r="T89" s="15">
        <v>1635</v>
      </c>
      <c r="U89" s="15">
        <v>286.39999999999998</v>
      </c>
      <c r="W89" s="11">
        <v>588</v>
      </c>
      <c r="X89" s="11">
        <v>74.37</v>
      </c>
    </row>
    <row r="90" spans="2:24" x14ac:dyDescent="0.25">
      <c r="B90" s="2">
        <v>88</v>
      </c>
      <c r="C90" s="3"/>
      <c r="T90" s="15">
        <v>1633</v>
      </c>
      <c r="U90" s="15">
        <v>292</v>
      </c>
      <c r="W90" s="11">
        <v>533.49</v>
      </c>
      <c r="X90" s="11">
        <v>73.75</v>
      </c>
    </row>
    <row r="91" spans="2:24" x14ac:dyDescent="0.25">
      <c r="B91" s="2">
        <v>89</v>
      </c>
      <c r="C91" s="3"/>
      <c r="T91" s="15">
        <v>1607</v>
      </c>
      <c r="U91" s="15">
        <v>277</v>
      </c>
      <c r="W91" s="11">
        <v>606</v>
      </c>
      <c r="X91" s="11">
        <v>72.88</v>
      </c>
    </row>
    <row r="92" spans="2:24" x14ac:dyDescent="0.25">
      <c r="B92" s="2">
        <v>90</v>
      </c>
      <c r="C92" s="3"/>
      <c r="T92" s="15">
        <v>1340.37</v>
      </c>
      <c r="U92" s="15">
        <v>232.34</v>
      </c>
      <c r="W92" s="11">
        <v>568</v>
      </c>
      <c r="X92" s="11">
        <v>73.42</v>
      </c>
    </row>
    <row r="93" spans="2:24" x14ac:dyDescent="0.25">
      <c r="B93" s="2">
        <v>91</v>
      </c>
      <c r="C93" s="3"/>
      <c r="T93" s="15">
        <v>1048</v>
      </c>
      <c r="U93" s="15">
        <v>206.46</v>
      </c>
      <c r="W93" s="11">
        <v>514.79</v>
      </c>
      <c r="X93" s="11">
        <v>73.209999999999994</v>
      </c>
    </row>
    <row r="94" spans="2:24" x14ac:dyDescent="0.25">
      <c r="B94" s="2">
        <v>92</v>
      </c>
      <c r="C94" s="3"/>
      <c r="T94" s="13">
        <v>868</v>
      </c>
      <c r="U94" s="13">
        <v>17</v>
      </c>
      <c r="W94" s="11">
        <v>528.91999999999996</v>
      </c>
      <c r="X94" s="11">
        <v>72.790000000000006</v>
      </c>
    </row>
    <row r="95" spans="2:24" x14ac:dyDescent="0.25">
      <c r="B95" s="2">
        <v>93</v>
      </c>
      <c r="C95" s="3"/>
      <c r="T95" s="13">
        <v>742</v>
      </c>
      <c r="U95" s="13">
        <v>16</v>
      </c>
      <c r="W95" s="11">
        <v>364.8</v>
      </c>
      <c r="X95" s="11">
        <v>72.88</v>
      </c>
    </row>
    <row r="96" spans="2:24" x14ac:dyDescent="0.25">
      <c r="B96" s="2">
        <v>94</v>
      </c>
      <c r="C96" s="3"/>
      <c r="T96" s="13">
        <v>636</v>
      </c>
      <c r="U96" s="13">
        <v>12</v>
      </c>
      <c r="W96" s="11">
        <v>85</v>
      </c>
      <c r="X96" s="11">
        <v>43</v>
      </c>
    </row>
    <row r="97" spans="2:24" x14ac:dyDescent="0.25">
      <c r="B97" s="2">
        <v>95</v>
      </c>
      <c r="C97" s="3"/>
      <c r="T97" s="13">
        <v>125</v>
      </c>
      <c r="U97" s="13">
        <v>14</v>
      </c>
      <c r="W97" s="11">
        <v>70</v>
      </c>
      <c r="X97" s="11">
        <v>23</v>
      </c>
    </row>
    <row r="98" spans="2:24" x14ac:dyDescent="0.25">
      <c r="B98" s="2">
        <v>96</v>
      </c>
      <c r="C98" s="3"/>
      <c r="T98" s="13">
        <v>26</v>
      </c>
      <c r="U98" s="13">
        <v>8</v>
      </c>
      <c r="W98" s="11">
        <v>23</v>
      </c>
      <c r="X98" s="11">
        <v>12</v>
      </c>
    </row>
    <row r="99" spans="2:24" x14ac:dyDescent="0.25">
      <c r="B99" s="2">
        <v>97</v>
      </c>
      <c r="C99" s="3"/>
      <c r="T99" s="13">
        <v>17</v>
      </c>
      <c r="U99" s="13">
        <v>3</v>
      </c>
      <c r="W99" s="11">
        <v>21</v>
      </c>
      <c r="X99" s="11">
        <v>6</v>
      </c>
    </row>
    <row r="100" spans="2:24" x14ac:dyDescent="0.25">
      <c r="B100" s="2">
        <v>98</v>
      </c>
      <c r="C100" s="3"/>
      <c r="T100" s="13">
        <v>12</v>
      </c>
      <c r="U100" s="13">
        <v>12</v>
      </c>
      <c r="W100" s="11">
        <v>12</v>
      </c>
      <c r="X100" s="11">
        <v>4</v>
      </c>
    </row>
    <row r="101" spans="2:24" s="9" customFormat="1" x14ac:dyDescent="0.25">
      <c r="B101" s="2">
        <v>99</v>
      </c>
      <c r="S101" s="13"/>
      <c r="T101" s="13">
        <v>6</v>
      </c>
      <c r="U101" s="13">
        <v>6</v>
      </c>
      <c r="V101" s="13"/>
      <c r="W101" s="11">
        <v>3</v>
      </c>
      <c r="X101" s="11">
        <v>2</v>
      </c>
    </row>
    <row r="102" spans="2:24" s="9" customFormat="1" x14ac:dyDescent="0.25">
      <c r="B102" s="2">
        <v>100</v>
      </c>
      <c r="S102" s="13"/>
      <c r="T102" s="13">
        <v>2</v>
      </c>
      <c r="U102" s="13">
        <v>2</v>
      </c>
      <c r="V102" s="13"/>
      <c r="W102" s="11">
        <v>2</v>
      </c>
      <c r="X102" s="11">
        <v>2</v>
      </c>
    </row>
    <row r="103" spans="2:24" x14ac:dyDescent="0.25">
      <c r="C103" s="3"/>
      <c r="X103" s="11"/>
    </row>
    <row r="104" spans="2:24" x14ac:dyDescent="0.25">
      <c r="C104" s="3"/>
      <c r="T104" s="13" t="e">
        <f>AVERAGE(T22:T93)</f>
        <v>#VALUE!</v>
      </c>
      <c r="U104" s="13">
        <f>AVERAGE(U22:U93)</f>
        <v>287.36333333333329</v>
      </c>
      <c r="V104" s="13" t="e">
        <f t="shared" ref="V104:X104" si="2">AVERAGE(V22:V93)</f>
        <v>#DIV/0!</v>
      </c>
      <c r="W104" s="13">
        <f t="shared" si="2"/>
        <v>592.96194444444427</v>
      </c>
      <c r="X104" s="13">
        <f t="shared" si="2"/>
        <v>72.586527777777803</v>
      </c>
    </row>
    <row r="105" spans="2:24" x14ac:dyDescent="0.25">
      <c r="B105" s="2">
        <v>101</v>
      </c>
      <c r="C105" s="3"/>
      <c r="X105" s="11"/>
    </row>
    <row r="106" spans="2:24" x14ac:dyDescent="0.25">
      <c r="B106" s="2">
        <v>102</v>
      </c>
      <c r="C106" s="3"/>
      <c r="X106" s="11"/>
    </row>
    <row r="107" spans="2:24" x14ac:dyDescent="0.25">
      <c r="B107" s="2">
        <v>103</v>
      </c>
      <c r="C107" s="3"/>
    </row>
    <row r="108" spans="2:24" x14ac:dyDescent="0.25">
      <c r="B108" s="2">
        <v>104</v>
      </c>
      <c r="C108" s="3"/>
    </row>
    <row r="109" spans="2:24" x14ac:dyDescent="0.25">
      <c r="B109" s="2">
        <v>105</v>
      </c>
      <c r="C109" s="3"/>
    </row>
    <row r="110" spans="2:24" x14ac:dyDescent="0.25">
      <c r="B110" s="2">
        <v>106</v>
      </c>
      <c r="C110" s="3"/>
    </row>
    <row r="111" spans="2:24" x14ac:dyDescent="0.25">
      <c r="B111" s="2">
        <v>107</v>
      </c>
      <c r="C111" s="3"/>
    </row>
    <row r="112" spans="2:24" x14ac:dyDescent="0.25">
      <c r="B112" s="2">
        <v>108</v>
      </c>
      <c r="C112" s="3"/>
    </row>
    <row r="113" spans="2:3" x14ac:dyDescent="0.25">
      <c r="B113" s="2">
        <v>109</v>
      </c>
      <c r="C113" s="3"/>
    </row>
    <row r="114" spans="2:3" x14ac:dyDescent="0.25">
      <c r="B114" s="2">
        <v>110</v>
      </c>
      <c r="C114" s="3"/>
    </row>
    <row r="115" spans="2:3" x14ac:dyDescent="0.25">
      <c r="B115" s="2">
        <v>111</v>
      </c>
      <c r="C115" s="3"/>
    </row>
    <row r="116" spans="2:3" x14ac:dyDescent="0.25">
      <c r="B116" s="2">
        <v>112</v>
      </c>
      <c r="C116" s="3"/>
    </row>
    <row r="117" spans="2:3" x14ac:dyDescent="0.25">
      <c r="B117" s="2">
        <v>113</v>
      </c>
      <c r="C117" s="3"/>
    </row>
    <row r="118" spans="2:3" x14ac:dyDescent="0.25">
      <c r="B118" s="2">
        <v>114</v>
      </c>
      <c r="C118" s="3"/>
    </row>
    <row r="119" spans="2:3" x14ac:dyDescent="0.25">
      <c r="B119" s="2">
        <v>115</v>
      </c>
      <c r="C119" s="3"/>
    </row>
    <row r="120" spans="2:3" x14ac:dyDescent="0.25">
      <c r="B120" s="2">
        <v>116</v>
      </c>
      <c r="C120" s="3"/>
    </row>
    <row r="121" spans="2:3" x14ac:dyDescent="0.25">
      <c r="B121" s="2">
        <v>117</v>
      </c>
      <c r="C121" s="3"/>
    </row>
    <row r="122" spans="2:3" x14ac:dyDescent="0.25">
      <c r="B122" s="2">
        <v>118</v>
      </c>
      <c r="C122" s="3"/>
    </row>
    <row r="123" spans="2:3" x14ac:dyDescent="0.25">
      <c r="B123" s="2">
        <v>119</v>
      </c>
      <c r="C123" s="3"/>
    </row>
    <row r="124" spans="2:3" x14ac:dyDescent="0.25">
      <c r="B124" s="2">
        <v>120</v>
      </c>
      <c r="C124" s="3"/>
    </row>
    <row r="125" spans="2:3" x14ac:dyDescent="0.25">
      <c r="B125" s="2">
        <v>121</v>
      </c>
      <c r="C125" s="3"/>
    </row>
    <row r="126" spans="2:3" x14ac:dyDescent="0.25">
      <c r="B126" s="2">
        <v>122</v>
      </c>
      <c r="C126" s="3"/>
    </row>
    <row r="127" spans="2:3" x14ac:dyDescent="0.25">
      <c r="B127" s="2">
        <v>123</v>
      </c>
      <c r="C127" s="3"/>
    </row>
    <row r="128" spans="2:3" x14ac:dyDescent="0.25">
      <c r="B128" s="2">
        <v>124</v>
      </c>
      <c r="C128" s="3"/>
    </row>
    <row r="129" spans="2:3" x14ac:dyDescent="0.25">
      <c r="B129" s="2">
        <v>125</v>
      </c>
      <c r="C129" s="3"/>
    </row>
    <row r="130" spans="2:3" x14ac:dyDescent="0.25">
      <c r="B130" s="2">
        <v>126</v>
      </c>
      <c r="C130" s="3"/>
    </row>
    <row r="131" spans="2:3" x14ac:dyDescent="0.25">
      <c r="B131" s="2">
        <v>127</v>
      </c>
      <c r="C131" s="3"/>
    </row>
    <row r="132" spans="2:3" x14ac:dyDescent="0.25">
      <c r="B132" s="2">
        <v>128</v>
      </c>
      <c r="C132" s="3"/>
    </row>
    <row r="133" spans="2:3" x14ac:dyDescent="0.25">
      <c r="B133" s="2">
        <v>129</v>
      </c>
      <c r="C133" s="3"/>
    </row>
    <row r="134" spans="2:3" x14ac:dyDescent="0.25">
      <c r="B134" s="2">
        <v>130</v>
      </c>
      <c r="C134" s="3"/>
    </row>
    <row r="135" spans="2:3" x14ac:dyDescent="0.25">
      <c r="B135" s="2">
        <v>131</v>
      </c>
      <c r="C135" s="3"/>
    </row>
    <row r="136" spans="2:3" x14ac:dyDescent="0.25">
      <c r="B136" s="2">
        <v>132</v>
      </c>
      <c r="C136" s="3"/>
    </row>
    <row r="137" spans="2:3" x14ac:dyDescent="0.25">
      <c r="B137" s="2">
        <v>133</v>
      </c>
      <c r="C137" s="3"/>
    </row>
    <row r="138" spans="2:3" x14ac:dyDescent="0.25">
      <c r="B138" s="2">
        <v>134</v>
      </c>
      <c r="C138" s="3"/>
    </row>
    <row r="139" spans="2:3" x14ac:dyDescent="0.25">
      <c r="B139" s="2">
        <v>135</v>
      </c>
      <c r="C139" s="3"/>
    </row>
    <row r="140" spans="2:3" x14ac:dyDescent="0.25">
      <c r="B140" s="2">
        <v>136</v>
      </c>
      <c r="C140" s="3"/>
    </row>
    <row r="141" spans="2:3" x14ac:dyDescent="0.25">
      <c r="B141" s="2">
        <v>137</v>
      </c>
      <c r="C141" s="3"/>
    </row>
    <row r="142" spans="2:3" x14ac:dyDescent="0.25">
      <c r="B142" s="2">
        <v>138</v>
      </c>
      <c r="C142" s="3"/>
    </row>
    <row r="143" spans="2:3" x14ac:dyDescent="0.25">
      <c r="B143" s="2">
        <v>139</v>
      </c>
      <c r="C143" s="3"/>
    </row>
    <row r="144" spans="2:3" x14ac:dyDescent="0.25">
      <c r="B144" s="2">
        <v>140</v>
      </c>
    </row>
    <row r="145" spans="2:2" x14ac:dyDescent="0.25">
      <c r="B145" s="2">
        <v>141</v>
      </c>
    </row>
    <row r="146" spans="2:2" x14ac:dyDescent="0.25">
      <c r="B146" s="2">
        <v>142</v>
      </c>
    </row>
    <row r="147" spans="2:2" x14ac:dyDescent="0.25">
      <c r="B147" s="2">
        <v>143</v>
      </c>
    </row>
    <row r="148" spans="2:2" x14ac:dyDescent="0.25">
      <c r="B148" s="2">
        <v>144</v>
      </c>
    </row>
    <row r="149" spans="2:2" x14ac:dyDescent="0.25">
      <c r="B149" s="2">
        <v>145</v>
      </c>
    </row>
    <row r="150" spans="2:2" x14ac:dyDescent="0.25">
      <c r="B150" s="2">
        <v>146</v>
      </c>
    </row>
    <row r="151" spans="2:2" x14ac:dyDescent="0.25">
      <c r="B151" s="2">
        <v>147</v>
      </c>
    </row>
    <row r="152" spans="2:2" x14ac:dyDescent="0.25">
      <c r="B152" s="2">
        <v>148</v>
      </c>
    </row>
    <row r="153" spans="2:2" x14ac:dyDescent="0.25">
      <c r="B153" s="2">
        <v>149</v>
      </c>
    </row>
    <row r="154" spans="2:2" x14ac:dyDescent="0.25">
      <c r="B154" s="2">
        <v>150</v>
      </c>
    </row>
    <row r="155" spans="2:2" x14ac:dyDescent="0.25">
      <c r="B155" s="2">
        <v>151</v>
      </c>
    </row>
    <row r="156" spans="2:2" x14ac:dyDescent="0.25">
      <c r="B156" s="2">
        <v>152</v>
      </c>
    </row>
    <row r="157" spans="2:2" x14ac:dyDescent="0.25">
      <c r="B157" s="2">
        <v>153</v>
      </c>
    </row>
    <row r="158" spans="2:2" x14ac:dyDescent="0.25">
      <c r="B158" s="2">
        <v>154</v>
      </c>
    </row>
    <row r="159" spans="2:2" x14ac:dyDescent="0.25">
      <c r="B159" s="2">
        <v>155</v>
      </c>
    </row>
    <row r="160" spans="2:2" x14ac:dyDescent="0.25">
      <c r="B160" s="2">
        <v>156</v>
      </c>
    </row>
    <row r="161" spans="2:4" x14ac:dyDescent="0.25">
      <c r="B161" s="2">
        <v>157</v>
      </c>
    </row>
    <row r="162" spans="2:4" x14ac:dyDescent="0.25">
      <c r="B162" s="2">
        <v>158</v>
      </c>
    </row>
    <row r="163" spans="2:4" x14ac:dyDescent="0.25">
      <c r="B163" s="2">
        <v>159</v>
      </c>
    </row>
    <row r="164" spans="2:4" x14ac:dyDescent="0.25">
      <c r="B164" s="2">
        <v>160</v>
      </c>
      <c r="D164" s="3"/>
    </row>
    <row r="165" spans="2:4" x14ac:dyDescent="0.25">
      <c r="B165" s="2">
        <v>161</v>
      </c>
      <c r="D165" s="3"/>
    </row>
    <row r="166" spans="2:4" x14ac:dyDescent="0.25">
      <c r="B166" s="2">
        <v>162</v>
      </c>
      <c r="D166" s="3"/>
    </row>
    <row r="167" spans="2:4" x14ac:dyDescent="0.25">
      <c r="B167" s="2">
        <v>163</v>
      </c>
      <c r="D167" s="3"/>
    </row>
    <row r="168" spans="2:4" x14ac:dyDescent="0.25">
      <c r="B168" s="2">
        <v>164</v>
      </c>
      <c r="D168" s="3"/>
    </row>
    <row r="169" spans="2:4" x14ac:dyDescent="0.25">
      <c r="B169" s="2">
        <v>165</v>
      </c>
      <c r="D169" s="3"/>
    </row>
    <row r="170" spans="2:4" x14ac:dyDescent="0.25">
      <c r="B170" s="2">
        <v>166</v>
      </c>
      <c r="D170" s="3"/>
    </row>
    <row r="171" spans="2:4" x14ac:dyDescent="0.25">
      <c r="B171" s="2">
        <v>167</v>
      </c>
      <c r="D171" s="3"/>
    </row>
    <row r="172" spans="2:4" x14ac:dyDescent="0.25">
      <c r="B172" s="2">
        <v>168</v>
      </c>
      <c r="D172" s="3"/>
    </row>
    <row r="173" spans="2:4" x14ac:dyDescent="0.25">
      <c r="B173" s="2">
        <v>169</v>
      </c>
      <c r="D173" s="3"/>
    </row>
    <row r="174" spans="2:4" x14ac:dyDescent="0.25">
      <c r="B174" s="2">
        <v>170</v>
      </c>
      <c r="D174" s="3"/>
    </row>
    <row r="175" spans="2:4" x14ac:dyDescent="0.25">
      <c r="B175" s="2">
        <v>171</v>
      </c>
      <c r="D175" s="3"/>
    </row>
    <row r="176" spans="2:4" x14ac:dyDescent="0.25">
      <c r="B176" s="2">
        <v>172</v>
      </c>
      <c r="D176" s="3"/>
    </row>
    <row r="177" spans="2:4" x14ac:dyDescent="0.25">
      <c r="B177" s="2">
        <v>173</v>
      </c>
      <c r="D177" s="3"/>
    </row>
    <row r="178" spans="2:4" x14ac:dyDescent="0.25">
      <c r="B178" s="2">
        <v>174</v>
      </c>
      <c r="D178" s="3"/>
    </row>
    <row r="179" spans="2:4" x14ac:dyDescent="0.25">
      <c r="B179" s="2">
        <v>175</v>
      </c>
      <c r="D179" s="3"/>
    </row>
    <row r="180" spans="2:4" x14ac:dyDescent="0.25">
      <c r="B180" s="2">
        <v>176</v>
      </c>
      <c r="D180" s="3"/>
    </row>
    <row r="181" spans="2:4" x14ac:dyDescent="0.25">
      <c r="B181" s="2">
        <v>177</v>
      </c>
      <c r="D181" s="3"/>
    </row>
    <row r="182" spans="2:4" x14ac:dyDescent="0.25">
      <c r="B182" s="2">
        <v>178</v>
      </c>
      <c r="D182" s="3"/>
    </row>
    <row r="183" spans="2:4" x14ac:dyDescent="0.25">
      <c r="B183" s="2">
        <v>179</v>
      </c>
      <c r="D183" s="3"/>
    </row>
    <row r="184" spans="2:4" x14ac:dyDescent="0.25">
      <c r="B184" s="2">
        <v>180</v>
      </c>
      <c r="D184" s="3"/>
    </row>
    <row r="185" spans="2:4" x14ac:dyDescent="0.25">
      <c r="B185" s="2">
        <v>181</v>
      </c>
      <c r="D185" s="3"/>
    </row>
    <row r="186" spans="2:4" x14ac:dyDescent="0.25">
      <c r="B186" s="2">
        <v>182</v>
      </c>
      <c r="D186" s="3"/>
    </row>
    <row r="187" spans="2:4" x14ac:dyDescent="0.25">
      <c r="B187" s="2">
        <v>183</v>
      </c>
      <c r="D187" s="3"/>
    </row>
    <row r="188" spans="2:4" x14ac:dyDescent="0.25">
      <c r="B188" s="2">
        <v>184</v>
      </c>
      <c r="D188" s="3"/>
    </row>
    <row r="189" spans="2:4" x14ac:dyDescent="0.25">
      <c r="B189" s="2">
        <v>185</v>
      </c>
      <c r="D189" s="3"/>
    </row>
    <row r="190" spans="2:4" x14ac:dyDescent="0.25">
      <c r="B190" s="2">
        <v>186</v>
      </c>
      <c r="D190" s="3"/>
    </row>
    <row r="191" spans="2:4" x14ac:dyDescent="0.25">
      <c r="B191" s="2">
        <v>187</v>
      </c>
      <c r="D191" s="3"/>
    </row>
    <row r="192" spans="2:4" x14ac:dyDescent="0.25">
      <c r="B192" s="2">
        <v>188</v>
      </c>
      <c r="D192" s="3"/>
    </row>
    <row r="193" spans="2:4" x14ac:dyDescent="0.25">
      <c r="B193" s="2">
        <v>189</v>
      </c>
      <c r="D193" s="3"/>
    </row>
    <row r="194" spans="2:4" x14ac:dyDescent="0.25">
      <c r="B194" s="2">
        <v>190</v>
      </c>
    </row>
    <row r="195" spans="2:4" x14ac:dyDescent="0.25">
      <c r="B195" s="2">
        <v>191</v>
      </c>
    </row>
    <row r="196" spans="2:4" x14ac:dyDescent="0.25">
      <c r="B196" s="2">
        <v>192</v>
      </c>
    </row>
    <row r="197" spans="2:4" x14ac:dyDescent="0.25">
      <c r="B197" s="2">
        <v>193</v>
      </c>
    </row>
    <row r="198" spans="2:4" x14ac:dyDescent="0.25">
      <c r="B198" s="2">
        <v>194</v>
      </c>
    </row>
    <row r="199" spans="2:4" x14ac:dyDescent="0.25">
      <c r="B199" s="2">
        <v>195</v>
      </c>
    </row>
    <row r="200" spans="2:4" x14ac:dyDescent="0.25">
      <c r="B200" s="2">
        <v>196</v>
      </c>
    </row>
    <row r="201" spans="2:4" x14ac:dyDescent="0.25">
      <c r="B201" s="2">
        <v>197</v>
      </c>
    </row>
    <row r="202" spans="2:4" x14ac:dyDescent="0.25">
      <c r="B202" s="2">
        <v>198</v>
      </c>
    </row>
    <row r="203" spans="2:4" x14ac:dyDescent="0.25">
      <c r="B203" s="2">
        <v>199</v>
      </c>
    </row>
    <row r="204" spans="2:4" x14ac:dyDescent="0.25">
      <c r="B204" s="2">
        <v>200</v>
      </c>
    </row>
    <row r="205" spans="2:4" x14ac:dyDescent="0.25">
      <c r="B205" s="2">
        <v>201</v>
      </c>
    </row>
    <row r="206" spans="2:4" x14ac:dyDescent="0.25">
      <c r="B206" s="2">
        <v>202</v>
      </c>
    </row>
    <row r="207" spans="2:4" x14ac:dyDescent="0.25">
      <c r="B207" s="2">
        <v>203</v>
      </c>
    </row>
    <row r="208" spans="2:4" x14ac:dyDescent="0.25">
      <c r="B208" s="2">
        <v>204</v>
      </c>
    </row>
    <row r="209" spans="2:2" x14ac:dyDescent="0.25">
      <c r="B209" s="2">
        <v>205</v>
      </c>
    </row>
    <row r="210" spans="2:2" x14ac:dyDescent="0.25">
      <c r="B210" s="2">
        <v>206</v>
      </c>
    </row>
    <row r="211" spans="2:2" x14ac:dyDescent="0.25">
      <c r="B211" s="2">
        <v>207</v>
      </c>
    </row>
    <row r="212" spans="2:2" x14ac:dyDescent="0.25">
      <c r="B212" s="2">
        <v>208</v>
      </c>
    </row>
    <row r="213" spans="2:2" x14ac:dyDescent="0.25">
      <c r="B213" s="2">
        <v>209</v>
      </c>
    </row>
    <row r="214" spans="2:2" x14ac:dyDescent="0.25">
      <c r="B214" s="2">
        <v>210</v>
      </c>
    </row>
    <row r="215" spans="2:2" x14ac:dyDescent="0.25">
      <c r="B215" s="2">
        <v>211</v>
      </c>
    </row>
    <row r="216" spans="2:2" x14ac:dyDescent="0.25">
      <c r="B216" s="2">
        <v>212</v>
      </c>
    </row>
    <row r="217" spans="2:2" x14ac:dyDescent="0.25">
      <c r="B217" s="2">
        <v>213</v>
      </c>
    </row>
    <row r="218" spans="2:2" x14ac:dyDescent="0.25">
      <c r="B218" s="2">
        <v>214</v>
      </c>
    </row>
    <row r="219" spans="2:2" x14ac:dyDescent="0.25">
      <c r="B219" s="2">
        <v>215</v>
      </c>
    </row>
    <row r="220" spans="2:2" x14ac:dyDescent="0.25">
      <c r="B220" s="2">
        <v>216</v>
      </c>
    </row>
    <row r="221" spans="2:2" x14ac:dyDescent="0.25">
      <c r="B221" s="2">
        <v>217</v>
      </c>
    </row>
    <row r="222" spans="2:2" x14ac:dyDescent="0.25">
      <c r="B222" s="2">
        <v>218</v>
      </c>
    </row>
    <row r="223" spans="2:2" x14ac:dyDescent="0.25">
      <c r="B223" s="2">
        <v>219</v>
      </c>
    </row>
    <row r="224" spans="2:2" x14ac:dyDescent="0.25">
      <c r="B224" s="2">
        <v>220</v>
      </c>
    </row>
    <row r="225" spans="2:2" x14ac:dyDescent="0.25">
      <c r="B225" s="2">
        <v>221</v>
      </c>
    </row>
    <row r="226" spans="2:2" x14ac:dyDescent="0.25">
      <c r="B226" s="2">
        <v>222</v>
      </c>
    </row>
    <row r="227" spans="2:2" x14ac:dyDescent="0.25">
      <c r="B227" s="2">
        <v>223</v>
      </c>
    </row>
    <row r="228" spans="2:2" x14ac:dyDescent="0.25">
      <c r="B228" s="2">
        <v>224</v>
      </c>
    </row>
    <row r="229" spans="2:2" x14ac:dyDescent="0.25">
      <c r="B229" s="2">
        <v>225</v>
      </c>
    </row>
    <row r="230" spans="2:2" x14ac:dyDescent="0.25">
      <c r="B230" s="2">
        <v>226</v>
      </c>
    </row>
    <row r="231" spans="2:2" x14ac:dyDescent="0.25">
      <c r="B231" s="2">
        <v>227</v>
      </c>
    </row>
    <row r="232" spans="2:2" x14ac:dyDescent="0.25">
      <c r="B232" s="2">
        <v>228</v>
      </c>
    </row>
    <row r="233" spans="2:2" x14ac:dyDescent="0.25">
      <c r="B233" s="2">
        <v>229</v>
      </c>
    </row>
    <row r="234" spans="2:2" x14ac:dyDescent="0.25">
      <c r="B234" s="2">
        <v>230</v>
      </c>
    </row>
    <row r="235" spans="2:2" x14ac:dyDescent="0.25">
      <c r="B235" s="2">
        <v>231</v>
      </c>
    </row>
    <row r="236" spans="2:2" x14ac:dyDescent="0.25">
      <c r="B236" s="2">
        <v>232</v>
      </c>
    </row>
    <row r="237" spans="2:2" x14ac:dyDescent="0.25">
      <c r="B237" s="2">
        <v>233</v>
      </c>
    </row>
    <row r="238" spans="2:2" x14ac:dyDescent="0.25">
      <c r="B238" s="2">
        <v>234</v>
      </c>
    </row>
    <row r="239" spans="2:2" x14ac:dyDescent="0.25">
      <c r="B239" s="2">
        <v>235</v>
      </c>
    </row>
    <row r="240" spans="2:2" x14ac:dyDescent="0.25">
      <c r="B240" s="2">
        <v>236</v>
      </c>
    </row>
    <row r="241" spans="2:2" x14ac:dyDescent="0.25">
      <c r="B241" s="2">
        <v>237</v>
      </c>
    </row>
    <row r="242" spans="2:2" x14ac:dyDescent="0.25">
      <c r="B242" s="2">
        <v>238</v>
      </c>
    </row>
    <row r="243" spans="2:2" x14ac:dyDescent="0.25">
      <c r="B243" s="2">
        <v>239</v>
      </c>
    </row>
    <row r="244" spans="2:2" x14ac:dyDescent="0.25">
      <c r="B244" s="2">
        <v>240</v>
      </c>
    </row>
    <row r="245" spans="2:2" x14ac:dyDescent="0.25">
      <c r="B245" s="2">
        <v>241</v>
      </c>
    </row>
    <row r="246" spans="2:2" x14ac:dyDescent="0.25">
      <c r="B246" s="2">
        <v>242</v>
      </c>
    </row>
    <row r="247" spans="2:2" x14ac:dyDescent="0.25">
      <c r="B247" s="2">
        <v>243</v>
      </c>
    </row>
    <row r="248" spans="2:2" x14ac:dyDescent="0.25">
      <c r="B248" s="2">
        <v>244</v>
      </c>
    </row>
    <row r="249" spans="2:2" x14ac:dyDescent="0.25">
      <c r="B249" s="2">
        <v>245</v>
      </c>
    </row>
    <row r="250" spans="2:2" x14ac:dyDescent="0.25">
      <c r="B250" s="2">
        <v>246</v>
      </c>
    </row>
    <row r="251" spans="2:2" x14ac:dyDescent="0.25">
      <c r="B251" s="2">
        <v>247</v>
      </c>
    </row>
    <row r="252" spans="2:2" x14ac:dyDescent="0.25">
      <c r="B252" s="2">
        <v>248</v>
      </c>
    </row>
    <row r="253" spans="2:2" x14ac:dyDescent="0.25">
      <c r="B253" s="2">
        <v>249</v>
      </c>
    </row>
    <row r="254" spans="2:2" x14ac:dyDescent="0.25">
      <c r="B254" s="2">
        <v>250</v>
      </c>
    </row>
    <row r="255" spans="2:2" ht="33" customHeight="1" x14ac:dyDescent="0.25">
      <c r="B255" s="4" t="s">
        <v>1</v>
      </c>
    </row>
    <row r="256" spans="2:2" x14ac:dyDescent="0.25">
      <c r="B256" s="5" t="s">
        <v>2</v>
      </c>
    </row>
  </sheetData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 Dams</dc:creator>
  <cp:lastModifiedBy>the dams family</cp:lastModifiedBy>
  <dcterms:created xsi:type="dcterms:W3CDTF">2015-02-25T18:04:24Z</dcterms:created>
  <dcterms:modified xsi:type="dcterms:W3CDTF">2017-03-05T13:49:03Z</dcterms:modified>
</cp:coreProperties>
</file>