
<file path=[Content_Types].xml><?xml version="1.0" encoding="utf-8"?>
<Types xmlns="http://schemas.openxmlformats.org/package/2006/content-type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1"/>
  <workbookPr defaultThemeVersion="166925"/>
  <mc:AlternateContent xmlns:mc="http://schemas.openxmlformats.org/markup-compatibility/2006">
    <mc:Choice Requires="x15">
      <x15ac:absPath xmlns:x15ac="http://schemas.microsoft.com/office/spreadsheetml/2010/11/ac" url="/Users/willtrim/Desktop/Work/OneDrive - TCDUD.onmicrosoft.com/Manuscripts &amp; External Projects/Manuscripts/Bed Rest Main Paper/JCEM Sub/"/>
    </mc:Choice>
  </mc:AlternateContent>
  <xr:revisionPtr revIDLastSave="0" documentId="13_ncr:1_{EA910E4A-3740-9842-BC23-A1EE91C866AE}" xr6:coauthVersionLast="47" xr6:coauthVersionMax="47" xr10:uidLastSave="{00000000-0000-0000-0000-000000000000}"/>
  <bookViews>
    <workbookView xWindow="0" yWindow="500" windowWidth="20640" windowHeight="20520" firstSheet="3" activeTab="9" xr2:uid="{E668583F-3E10-7949-85B7-5E2E8ABF9DF4}"/>
  </bookViews>
  <sheets>
    <sheet name="Notes on using this dataset" sheetId="6" r:id="rId1"/>
    <sheet name="1. Baseline characteristics" sheetId="5" r:id="rId2"/>
    <sheet name="2.Diet" sheetId="19" r:id="rId3"/>
    <sheet name="3.Flow Cytometry" sheetId="21" r:id="rId4"/>
    <sheet name="4.DEXA" sheetId="20" r:id="rId5"/>
    <sheet name="5.CGMS" sheetId="18" r:id="rId6"/>
    <sheet name="6.Urine" sheetId="17" r:id="rId7"/>
    <sheet name="7.Adipose CCS" sheetId="15" r:id="rId8"/>
    <sheet name="8.Plasma Proteins" sheetId="16" r:id="rId9"/>
    <sheet name="9.rtPCR" sheetId="13" r:id="rId10"/>
    <sheet name="10.Immunoblotting"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Q26" i="18" l="1"/>
  <c r="DR26" i="18"/>
  <c r="DS26" i="18"/>
  <c r="DT26" i="18"/>
  <c r="DU26" i="18"/>
  <c r="DV26" i="18"/>
  <c r="DW26" i="18"/>
  <c r="DX26" i="18"/>
  <c r="DY26" i="18"/>
  <c r="DZ26" i="18"/>
  <c r="EA26" i="18"/>
  <c r="EB26" i="18"/>
  <c r="EC26" i="18"/>
  <c r="ED26" i="18"/>
  <c r="EE26" i="18"/>
  <c r="EF26" i="18"/>
  <c r="EG26" i="18"/>
  <c r="EH26" i="18"/>
  <c r="EI26" i="18"/>
  <c r="EJ26" i="18"/>
  <c r="EK26" i="18"/>
  <c r="EL26" i="18"/>
  <c r="EM26" i="18"/>
  <c r="EN26" i="18"/>
  <c r="EO26" i="18"/>
  <c r="EP26" i="18"/>
  <c r="EQ26" i="18"/>
  <c r="ER26" i="18"/>
  <c r="ES26" i="18"/>
  <c r="ET26" i="18"/>
  <c r="EU26" i="18"/>
  <c r="EV26" i="18"/>
  <c r="EW26" i="18"/>
  <c r="EX26" i="18"/>
  <c r="EY26" i="18"/>
  <c r="EZ26" i="18"/>
  <c r="FA26" i="18"/>
  <c r="FB26" i="18"/>
  <c r="FC26" i="18"/>
  <c r="FD26" i="18"/>
  <c r="FE26" i="18"/>
  <c r="FF26" i="18"/>
  <c r="FG26" i="18"/>
  <c r="FH26" i="18"/>
  <c r="FI26" i="18"/>
  <c r="FJ26" i="18"/>
  <c r="FK26" i="18"/>
  <c r="FL26" i="18"/>
  <c r="FM26" i="18"/>
  <c r="FN26" i="18"/>
  <c r="FO26" i="18"/>
  <c r="FP26" i="18"/>
  <c r="FQ26" i="18"/>
  <c r="FR26" i="18"/>
  <c r="FS26" i="18"/>
  <c r="FT26" i="18"/>
  <c r="FU26" i="18"/>
  <c r="FV26" i="18"/>
  <c r="FW26" i="18"/>
  <c r="FX26" i="18"/>
  <c r="FY26" i="18"/>
  <c r="FZ26" i="18"/>
  <c r="GA26" i="18"/>
  <c r="GB26" i="18"/>
  <c r="GC26" i="18"/>
  <c r="GD26" i="18"/>
  <c r="GE26" i="18"/>
  <c r="GF26" i="18"/>
  <c r="GG26" i="18"/>
  <c r="GH26" i="18"/>
  <c r="GI26" i="18"/>
  <c r="GJ26" i="18"/>
  <c r="GK26" i="18"/>
  <c r="GL26" i="18"/>
  <c r="GM26" i="18"/>
  <c r="GN26" i="18"/>
  <c r="GO26" i="18"/>
  <c r="GP26" i="18"/>
  <c r="GQ26" i="18"/>
  <c r="GR26" i="18"/>
  <c r="GS26" i="18"/>
  <c r="GT26" i="18"/>
  <c r="GU26" i="18"/>
  <c r="GV26" i="18"/>
  <c r="GW26" i="18"/>
  <c r="GX26" i="18"/>
  <c r="GY26" i="18"/>
  <c r="GZ26" i="18"/>
  <c r="HA26" i="18"/>
  <c r="HB26" i="18"/>
  <c r="HC26" i="18"/>
  <c r="HD26" i="18"/>
  <c r="HE26" i="18"/>
  <c r="HF26" i="18"/>
  <c r="HG26" i="18"/>
  <c r="HH26" i="18"/>
  <c r="HI26" i="18"/>
  <c r="HJ26" i="18"/>
  <c r="HK26" i="18"/>
  <c r="HL26" i="18"/>
  <c r="HM26" i="18"/>
  <c r="HN26" i="18"/>
  <c r="HO26" i="18"/>
  <c r="HP26" i="18"/>
  <c r="HQ26" i="18"/>
  <c r="HR26" i="18"/>
  <c r="HS26" i="18"/>
  <c r="HT26" i="18"/>
  <c r="HU26" i="18"/>
  <c r="HV26" i="18"/>
  <c r="HW26" i="18"/>
  <c r="HX26" i="18"/>
  <c r="HY26" i="18"/>
  <c r="HZ26" i="18"/>
  <c r="IA26" i="18"/>
  <c r="IB26" i="18"/>
  <c r="IC26" i="18"/>
  <c r="ID26" i="18"/>
  <c r="IE26" i="18"/>
  <c r="IF26" i="18"/>
  <c r="IG26" i="18"/>
  <c r="IH26" i="18"/>
  <c r="II26" i="18"/>
  <c r="IJ26" i="18"/>
  <c r="IK26" i="18"/>
  <c r="IL26" i="18"/>
  <c r="IM26" i="18"/>
  <c r="IN26" i="18"/>
  <c r="IO26" i="18"/>
  <c r="IP26" i="18"/>
  <c r="IQ26" i="18"/>
  <c r="IR26" i="18"/>
  <c r="IS26" i="18"/>
  <c r="IT26" i="18"/>
  <c r="IU26" i="18"/>
  <c r="IV26" i="18"/>
  <c r="IW26" i="18"/>
  <c r="IX26" i="18"/>
  <c r="IY26" i="18"/>
  <c r="IZ26" i="18"/>
  <c r="JA26" i="18"/>
  <c r="JB26" i="18"/>
  <c r="JC26" i="18"/>
  <c r="JD26" i="18"/>
  <c r="JE26" i="18"/>
  <c r="JF26" i="18"/>
  <c r="JG26" i="18"/>
  <c r="JH26" i="18"/>
  <c r="JI26" i="18"/>
  <c r="JJ26" i="18"/>
  <c r="JK26" i="18"/>
  <c r="JL26" i="18"/>
  <c r="JM26" i="18"/>
  <c r="JN26" i="18"/>
  <c r="JO26" i="18"/>
  <c r="JP26" i="18"/>
  <c r="JQ26" i="18"/>
  <c r="JR26" i="18"/>
  <c r="JS26" i="18"/>
  <c r="JT26" i="18"/>
  <c r="JU26" i="18"/>
  <c r="JV26" i="18"/>
  <c r="JW26" i="18"/>
  <c r="JX26" i="18"/>
  <c r="JY26" i="18"/>
  <c r="JZ26" i="18"/>
  <c r="KA26" i="18"/>
  <c r="KB26" i="18"/>
  <c r="KC26" i="18"/>
  <c r="KD26" i="18"/>
  <c r="KE26" i="18"/>
  <c r="KF26" i="18"/>
  <c r="KG26" i="18"/>
  <c r="KH26" i="18"/>
  <c r="KI26" i="18"/>
  <c r="KJ26" i="18"/>
  <c r="KK26" i="18"/>
  <c r="KL26" i="18"/>
  <c r="KM26" i="18"/>
  <c r="KN26" i="18"/>
  <c r="KO26" i="18"/>
  <c r="KP26" i="18"/>
  <c r="KQ26" i="18"/>
  <c r="KR26" i="18"/>
  <c r="KS26" i="18"/>
  <c r="KT26" i="18"/>
  <c r="KU26" i="18"/>
  <c r="KV26" i="18"/>
  <c r="KW26" i="18"/>
  <c r="KX26" i="18"/>
  <c r="KY26" i="18"/>
  <c r="KZ26" i="18"/>
  <c r="LA26" i="18"/>
  <c r="LB26" i="18"/>
  <c r="LC26" i="18"/>
  <c r="LD26" i="18"/>
  <c r="LE26" i="18"/>
  <c r="LF26" i="18"/>
  <c r="LG26" i="18"/>
  <c r="LH26" i="18"/>
  <c r="LI26" i="18"/>
  <c r="LJ26" i="18"/>
  <c r="LK26" i="18"/>
  <c r="LL26" i="18"/>
  <c r="LM26" i="18"/>
  <c r="LN26" i="18"/>
  <c r="LO26" i="18"/>
  <c r="LP26" i="18"/>
  <c r="LQ26" i="18"/>
  <c r="LR26" i="18"/>
  <c r="LS26" i="18"/>
  <c r="LT26" i="18"/>
  <c r="LU26" i="18"/>
  <c r="LV26" i="18"/>
  <c r="LW26" i="18"/>
  <c r="LX26" i="18"/>
  <c r="LY26" i="18"/>
  <c r="LZ26" i="18"/>
  <c r="MA26" i="18"/>
  <c r="MB26" i="18"/>
  <c r="MC26" i="18"/>
  <c r="MD26" i="18"/>
  <c r="ME26" i="18"/>
  <c r="MF26" i="18"/>
  <c r="MG26" i="18"/>
  <c r="MH26" i="18"/>
  <c r="MI26" i="18"/>
  <c r="MJ26" i="18"/>
  <c r="MK26" i="18"/>
  <c r="ML26" i="18"/>
  <c r="MM26" i="18"/>
  <c r="MN26" i="18"/>
  <c r="MO26" i="18"/>
  <c r="MP26" i="18"/>
  <c r="MQ26" i="18"/>
  <c r="MR26" i="18"/>
  <c r="MS26" i="18"/>
  <c r="MT26" i="18"/>
  <c r="MU26" i="18"/>
  <c r="MV26" i="18"/>
  <c r="MW26" i="18"/>
  <c r="MX26" i="18"/>
  <c r="MY26" i="18"/>
  <c r="MZ26" i="18"/>
  <c r="NA26" i="18"/>
  <c r="NB26" i="18"/>
  <c r="NC26" i="18"/>
  <c r="ND26" i="18"/>
  <c r="NE26" i="18"/>
  <c r="NF26" i="18"/>
  <c r="NG26" i="18"/>
  <c r="NH26" i="18"/>
  <c r="NI26" i="18"/>
  <c r="NJ26" i="18"/>
  <c r="NK26" i="18"/>
  <c r="NL26" i="18"/>
  <c r="NM26" i="18"/>
  <c r="NN26" i="18"/>
  <c r="NO26" i="18"/>
  <c r="NP26" i="18"/>
  <c r="NQ26" i="18"/>
  <c r="NR26" i="18"/>
  <c r="NS26" i="18"/>
  <c r="NT26" i="18"/>
  <c r="NU26" i="18"/>
  <c r="NV26" i="18"/>
  <c r="NW26" i="18"/>
  <c r="NX26" i="18"/>
  <c r="NY26" i="18"/>
  <c r="NZ26" i="18"/>
  <c r="OA26" i="18"/>
  <c r="OB26" i="18"/>
  <c r="OC26" i="18"/>
  <c r="OD26" i="18"/>
  <c r="OE26" i="18"/>
  <c r="OF26" i="18"/>
  <c r="OG26" i="18"/>
  <c r="OH26" i="18"/>
  <c r="OI26" i="18"/>
  <c r="OJ26" i="18"/>
  <c r="OK26" i="18"/>
  <c r="OL26" i="18"/>
  <c r="OM26" i="18"/>
  <c r="ON26" i="18"/>
  <c r="OO26" i="18"/>
  <c r="OP26" i="18"/>
  <c r="OQ26" i="18"/>
  <c r="OR26" i="18"/>
  <c r="OS26" i="18"/>
  <c r="OT26" i="18"/>
  <c r="OV26" i="18"/>
  <c r="OW26" i="18"/>
  <c r="OX26" i="18"/>
  <c r="OY26" i="18"/>
  <c r="OZ26" i="18"/>
  <c r="PA26" i="18"/>
  <c r="PB26" i="18"/>
  <c r="PC26" i="18"/>
  <c r="PD26" i="18"/>
  <c r="PE26" i="18"/>
  <c r="PF26" i="18"/>
  <c r="PG26" i="18"/>
  <c r="PH26" i="18"/>
  <c r="PI26" i="18"/>
  <c r="PJ26" i="18"/>
  <c r="PK26" i="18"/>
  <c r="PL26" i="18"/>
  <c r="PM26" i="18"/>
  <c r="PN26" i="18"/>
  <c r="PO26" i="18"/>
  <c r="PP26" i="18"/>
  <c r="PQ26" i="18"/>
  <c r="PR26" i="18"/>
  <c r="PS26" i="18"/>
  <c r="PT26" i="18"/>
  <c r="PU26" i="18"/>
  <c r="PV26" i="18"/>
  <c r="PW26" i="18"/>
  <c r="PX26" i="18"/>
  <c r="PY26" i="18"/>
  <c r="PZ26" i="18"/>
  <c r="QA26" i="18"/>
  <c r="QB26" i="18"/>
  <c r="QC26" i="18"/>
  <c r="QD26" i="18"/>
  <c r="QE26" i="18"/>
  <c r="QF26" i="18"/>
  <c r="QG26" i="18"/>
  <c r="QH26" i="18"/>
  <c r="QI26" i="18"/>
  <c r="QJ26" i="18"/>
  <c r="QK26" i="18"/>
  <c r="QL26" i="18"/>
  <c r="QM26" i="18"/>
  <c r="QN26" i="18"/>
  <c r="QO26" i="18"/>
  <c r="QP26" i="18"/>
  <c r="QQ26" i="18"/>
  <c r="QR26" i="18"/>
  <c r="QS26" i="18"/>
  <c r="QT26" i="18"/>
  <c r="QU26" i="18"/>
  <c r="QV26" i="18"/>
  <c r="QW26" i="18"/>
  <c r="QX26" i="18"/>
  <c r="QY26" i="18"/>
  <c r="QZ26" i="18"/>
  <c r="RA26" i="18"/>
  <c r="RB26" i="18"/>
  <c r="RC26" i="18"/>
  <c r="RD26" i="18"/>
  <c r="RE26" i="18"/>
  <c r="RF26" i="18"/>
  <c r="RG26" i="18"/>
  <c r="RH26" i="18"/>
  <c r="RI26" i="18"/>
  <c r="RJ26" i="18"/>
  <c r="RK26" i="18"/>
  <c r="RL26" i="18"/>
  <c r="RM26" i="18"/>
  <c r="RN26" i="18"/>
  <c r="RO26" i="18"/>
  <c r="RP26" i="18"/>
  <c r="RQ26" i="18"/>
  <c r="RR26" i="18"/>
  <c r="RS26" i="18"/>
  <c r="RT26" i="18"/>
  <c r="RU26" i="18"/>
  <c r="RV26" i="18"/>
  <c r="RW26" i="18"/>
  <c r="RX26" i="18"/>
  <c r="RY26" i="18"/>
  <c r="RZ26" i="18"/>
  <c r="SA26" i="18"/>
  <c r="SB26" i="18"/>
  <c r="SC26" i="18"/>
  <c r="SD26" i="18"/>
  <c r="SE26" i="18"/>
  <c r="SF26" i="18"/>
  <c r="SG26" i="18"/>
  <c r="SH26" i="18"/>
  <c r="SI26" i="18"/>
  <c r="SJ26" i="18"/>
  <c r="SK26" i="18"/>
  <c r="SL26" i="18"/>
  <c r="SM26" i="18"/>
  <c r="SO26" i="18"/>
  <c r="SP26" i="18"/>
  <c r="SQ26" i="18"/>
  <c r="SR26" i="18"/>
  <c r="SS26" i="18"/>
  <c r="ST26" i="18"/>
  <c r="SU26" i="18"/>
  <c r="SV26" i="18"/>
  <c r="SW26" i="18"/>
  <c r="SX26" i="18"/>
  <c r="SY26" i="18"/>
  <c r="SZ26" i="18"/>
  <c r="TA26" i="18"/>
  <c r="TB26" i="18"/>
  <c r="TC26" i="18"/>
  <c r="TD26" i="18"/>
  <c r="TE26" i="18"/>
  <c r="TF26" i="18"/>
  <c r="TG26" i="18"/>
  <c r="TH26" i="18"/>
  <c r="TI26" i="18"/>
  <c r="TJ26" i="18"/>
  <c r="TK26" i="18"/>
  <c r="TL26" i="18"/>
  <c r="TM26" i="18"/>
  <c r="TN26" i="18"/>
  <c r="TO26" i="18"/>
  <c r="TP26" i="18"/>
  <c r="TQ26" i="18"/>
  <c r="TR26" i="18"/>
  <c r="TS26" i="18"/>
  <c r="TT26" i="18"/>
  <c r="TU26" i="18"/>
  <c r="TV26" i="18"/>
  <c r="TW26" i="18"/>
  <c r="TX26" i="18"/>
  <c r="TY26" i="18"/>
  <c r="TZ26" i="18"/>
  <c r="UA26" i="18"/>
  <c r="UB26" i="18"/>
  <c r="UC26" i="18"/>
  <c r="UD26" i="18"/>
  <c r="UE26" i="18"/>
  <c r="UF26" i="18"/>
  <c r="UG26" i="18"/>
  <c r="UH26" i="18"/>
  <c r="UI26" i="18"/>
  <c r="UJ26" i="18"/>
  <c r="UK26" i="18"/>
  <c r="UL26" i="18"/>
  <c r="UM26" i="18"/>
  <c r="UN26" i="18"/>
  <c r="UO26" i="18"/>
  <c r="UP26" i="18"/>
  <c r="UQ26" i="18"/>
  <c r="UR26" i="18"/>
  <c r="US26" i="18"/>
  <c r="UT26" i="18"/>
  <c r="UU26" i="18"/>
  <c r="UV26" i="18"/>
  <c r="UW26" i="18"/>
  <c r="UX26" i="18"/>
  <c r="UY26" i="18"/>
  <c r="UZ26" i="18"/>
  <c r="VA26" i="18"/>
  <c r="VB26" i="18"/>
  <c r="VC26" i="18"/>
  <c r="VD26" i="18"/>
  <c r="VE26" i="18"/>
  <c r="VF26" i="18"/>
  <c r="VG26" i="18"/>
  <c r="VH26" i="18"/>
  <c r="VI26" i="18"/>
  <c r="VJ26" i="18"/>
  <c r="VK26" i="18"/>
  <c r="VL26" i="18"/>
  <c r="VM26" i="18"/>
  <c r="VN26" i="18"/>
  <c r="VO26" i="18"/>
  <c r="VP26" i="18"/>
  <c r="VQ26" i="18"/>
  <c r="VR26" i="18"/>
  <c r="VS26" i="18"/>
  <c r="VT26" i="18"/>
  <c r="VU26" i="18"/>
  <c r="VV26" i="18"/>
  <c r="VW26" i="18"/>
  <c r="VX26" i="18"/>
  <c r="VY26" i="18"/>
  <c r="VZ26" i="18"/>
  <c r="WA26" i="18"/>
  <c r="WB26" i="18"/>
  <c r="WC26" i="18"/>
  <c r="WD26" i="18"/>
  <c r="WE26" i="18"/>
  <c r="WF26" i="18"/>
  <c r="DQ27" i="18"/>
  <c r="DR27" i="18"/>
  <c r="DS27" i="18"/>
  <c r="DT27" i="18"/>
  <c r="DU27" i="18"/>
  <c r="DV27" i="18"/>
  <c r="DW27" i="18"/>
  <c r="DX27" i="18"/>
  <c r="DY27" i="18"/>
  <c r="DZ27" i="18"/>
  <c r="EA27" i="18"/>
  <c r="EB27" i="18"/>
  <c r="EC27" i="18"/>
  <c r="ED27" i="18"/>
  <c r="EE27" i="18"/>
  <c r="EF27" i="18"/>
  <c r="EG27" i="18"/>
  <c r="EH27" i="18"/>
  <c r="EI27" i="18"/>
  <c r="EJ27" i="18"/>
  <c r="EK27" i="18"/>
  <c r="EL27" i="18"/>
  <c r="EM27" i="18"/>
  <c r="EN27" i="18"/>
  <c r="EO27" i="18"/>
  <c r="EP27" i="18"/>
  <c r="EQ27" i="18"/>
  <c r="ER27" i="18"/>
  <c r="ES27" i="18"/>
  <c r="ET27" i="18"/>
  <c r="EU27" i="18"/>
  <c r="EV27" i="18"/>
  <c r="EW27" i="18"/>
  <c r="EX27" i="18"/>
  <c r="EY27" i="18"/>
  <c r="EZ27" i="18"/>
  <c r="FA27" i="18"/>
  <c r="FB27" i="18"/>
  <c r="FC27" i="18"/>
  <c r="FD27" i="18"/>
  <c r="FE27" i="18"/>
  <c r="FF27" i="18"/>
  <c r="FG27" i="18"/>
  <c r="FH27" i="18"/>
  <c r="FI27" i="18"/>
  <c r="FJ27" i="18"/>
  <c r="FK27" i="18"/>
  <c r="FL27" i="18"/>
  <c r="FM27" i="18"/>
  <c r="FN27" i="18"/>
  <c r="FO27" i="18"/>
  <c r="FP27" i="18"/>
  <c r="FQ27" i="18"/>
  <c r="FR27" i="18"/>
  <c r="FS27" i="18"/>
  <c r="FT27" i="18"/>
  <c r="FU27" i="18"/>
  <c r="FV27" i="18"/>
  <c r="FW27" i="18"/>
  <c r="FX27" i="18"/>
  <c r="FY27" i="18"/>
  <c r="FZ27" i="18"/>
  <c r="GA27" i="18"/>
  <c r="GB27" i="18"/>
  <c r="GC27" i="18"/>
  <c r="GD27" i="18"/>
  <c r="GE27" i="18"/>
  <c r="GF27" i="18"/>
  <c r="GG27" i="18"/>
  <c r="GH27" i="18"/>
  <c r="GI27" i="18"/>
  <c r="GJ27" i="18"/>
  <c r="GK27" i="18"/>
  <c r="GL27" i="18"/>
  <c r="GM27" i="18"/>
  <c r="GN27" i="18"/>
  <c r="GO27" i="18"/>
  <c r="GP27" i="18"/>
  <c r="GQ27" i="18"/>
  <c r="GR27" i="18"/>
  <c r="GS27" i="18"/>
  <c r="GT27" i="18"/>
  <c r="GU27" i="18"/>
  <c r="GV27" i="18"/>
  <c r="GW27" i="18"/>
  <c r="GX27" i="18"/>
  <c r="GY27" i="18"/>
  <c r="GZ27" i="18"/>
  <c r="HA27" i="18"/>
  <c r="HB27" i="18"/>
  <c r="HC27" i="18"/>
  <c r="HD27" i="18"/>
  <c r="HE27" i="18"/>
  <c r="HF27" i="18"/>
  <c r="HG27" i="18"/>
  <c r="HH27" i="18"/>
  <c r="HI27" i="18"/>
  <c r="HJ27" i="18"/>
  <c r="HK27" i="18"/>
  <c r="HL27" i="18"/>
  <c r="HM27" i="18"/>
  <c r="HN27" i="18"/>
  <c r="HO27" i="18"/>
  <c r="HP27" i="18"/>
  <c r="HQ27" i="18"/>
  <c r="HR27" i="18"/>
  <c r="HS27" i="18"/>
  <c r="HT27" i="18"/>
  <c r="HU27" i="18"/>
  <c r="HV27" i="18"/>
  <c r="HW27" i="18"/>
  <c r="HX27" i="18"/>
  <c r="HY27" i="18"/>
  <c r="HZ27" i="18"/>
  <c r="IA27" i="18"/>
  <c r="IB27" i="18"/>
  <c r="IC27" i="18"/>
  <c r="ID27" i="18"/>
  <c r="IE27" i="18"/>
  <c r="IF27" i="18"/>
  <c r="IG27" i="18"/>
  <c r="IH27" i="18"/>
  <c r="II27" i="18"/>
  <c r="IJ27" i="18"/>
  <c r="IK27" i="18"/>
  <c r="IL27" i="18"/>
  <c r="IM27" i="18"/>
  <c r="IN27" i="18"/>
  <c r="IO27" i="18"/>
  <c r="IP27" i="18"/>
  <c r="IQ27" i="18"/>
  <c r="IR27" i="18"/>
  <c r="IS27" i="18"/>
  <c r="IT27" i="18"/>
  <c r="IU27" i="18"/>
  <c r="IV27" i="18"/>
  <c r="IW27" i="18"/>
  <c r="IX27" i="18"/>
  <c r="IY27" i="18"/>
  <c r="IZ27" i="18"/>
  <c r="JA27" i="18"/>
  <c r="JB27" i="18"/>
  <c r="JC27" i="18"/>
  <c r="JD27" i="18"/>
  <c r="JE27" i="18"/>
  <c r="JF27" i="18"/>
  <c r="JG27" i="18"/>
  <c r="JH27" i="18"/>
  <c r="JI27" i="18"/>
  <c r="JJ27" i="18"/>
  <c r="JK27" i="18"/>
  <c r="JL27" i="18"/>
  <c r="JM27" i="18"/>
  <c r="JN27" i="18"/>
  <c r="JO27" i="18"/>
  <c r="JP27" i="18"/>
  <c r="JQ27" i="18"/>
  <c r="JR27" i="18"/>
  <c r="JS27" i="18"/>
  <c r="JT27" i="18"/>
  <c r="JU27" i="18"/>
  <c r="JV27" i="18"/>
  <c r="JW27" i="18"/>
  <c r="JX27" i="18"/>
  <c r="JY27" i="18"/>
  <c r="JZ27" i="18"/>
  <c r="KA27" i="18"/>
  <c r="KB27" i="18"/>
  <c r="KC27" i="18"/>
  <c r="KD27" i="18"/>
  <c r="KE27" i="18"/>
  <c r="KF27" i="18"/>
  <c r="KG27" i="18"/>
  <c r="KH27" i="18"/>
  <c r="KI27" i="18"/>
  <c r="KJ27" i="18"/>
  <c r="KK27" i="18"/>
  <c r="KL27" i="18"/>
  <c r="KM27" i="18"/>
  <c r="KN27" i="18"/>
  <c r="KO27" i="18"/>
  <c r="KP27" i="18"/>
  <c r="KQ27" i="18"/>
  <c r="KR27" i="18"/>
  <c r="KS27" i="18"/>
  <c r="KT27" i="18"/>
  <c r="KU27" i="18"/>
  <c r="KV27" i="18"/>
  <c r="KW27" i="18"/>
  <c r="KX27" i="18"/>
  <c r="KY27" i="18"/>
  <c r="KZ27" i="18"/>
  <c r="LA27" i="18"/>
  <c r="LB27" i="18"/>
  <c r="LC27" i="18"/>
  <c r="LD27" i="18"/>
  <c r="LE27" i="18"/>
  <c r="LF27" i="18"/>
  <c r="LG27" i="18"/>
  <c r="LH27" i="18"/>
  <c r="LI27" i="18"/>
  <c r="LJ27" i="18"/>
  <c r="LK27" i="18"/>
  <c r="LL27" i="18"/>
  <c r="LM27" i="18"/>
  <c r="LN27" i="18"/>
  <c r="LO27" i="18"/>
  <c r="LP27" i="18"/>
  <c r="LQ27" i="18"/>
  <c r="LR27" i="18"/>
  <c r="LS27" i="18"/>
  <c r="LT27" i="18"/>
  <c r="LU27" i="18"/>
  <c r="LV27" i="18"/>
  <c r="LW27" i="18"/>
  <c r="LX27" i="18"/>
  <c r="LY27" i="18"/>
  <c r="LZ27" i="18"/>
  <c r="MA27" i="18"/>
  <c r="MB27" i="18"/>
  <c r="MC27" i="18"/>
  <c r="MD27" i="18"/>
  <c r="ME27" i="18"/>
  <c r="MF27" i="18"/>
  <c r="MG27" i="18"/>
  <c r="MH27" i="18"/>
  <c r="MI27" i="18"/>
  <c r="MJ27" i="18"/>
  <c r="MK27" i="18"/>
  <c r="ML27" i="18"/>
  <c r="MM27" i="18"/>
  <c r="MN27" i="18"/>
  <c r="MO27" i="18"/>
  <c r="MP27" i="18"/>
  <c r="MQ27" i="18"/>
  <c r="MR27" i="18"/>
  <c r="MS27" i="18"/>
  <c r="MT27" i="18"/>
  <c r="MU27" i="18"/>
  <c r="MV27" i="18"/>
  <c r="MW27" i="18"/>
  <c r="MX27" i="18"/>
  <c r="MY27" i="18"/>
  <c r="MZ27" i="18"/>
  <c r="NA27" i="18"/>
  <c r="NB27" i="18"/>
  <c r="NC27" i="18"/>
  <c r="ND27" i="18"/>
  <c r="NE27" i="18"/>
  <c r="NF27" i="18"/>
  <c r="NG27" i="18"/>
  <c r="NH27" i="18"/>
  <c r="NI27" i="18"/>
  <c r="NJ27" i="18"/>
  <c r="NK27" i="18"/>
  <c r="NL27" i="18"/>
  <c r="NM27" i="18"/>
  <c r="NN27" i="18"/>
  <c r="NO27" i="18"/>
  <c r="NP27" i="18"/>
  <c r="NQ27" i="18"/>
  <c r="NR27" i="18"/>
  <c r="NS27" i="18"/>
  <c r="NT27" i="18"/>
  <c r="NU27" i="18"/>
  <c r="NV27" i="18"/>
  <c r="NW27" i="18"/>
  <c r="NX27" i="18"/>
  <c r="NY27" i="18"/>
  <c r="NZ27" i="18"/>
  <c r="OA27" i="18"/>
  <c r="OB27" i="18"/>
  <c r="OC27" i="18"/>
  <c r="OD27" i="18"/>
  <c r="OE27" i="18"/>
  <c r="OF27" i="18"/>
  <c r="OG27" i="18"/>
  <c r="OH27" i="18"/>
  <c r="OI27" i="18"/>
  <c r="OJ27" i="18"/>
  <c r="OK27" i="18"/>
  <c r="OL27" i="18"/>
  <c r="OM27" i="18"/>
  <c r="ON27" i="18"/>
  <c r="OO27" i="18"/>
  <c r="OP27" i="18"/>
  <c r="OQ27" i="18"/>
  <c r="OR27" i="18"/>
  <c r="OS27" i="18"/>
  <c r="OT27" i="18"/>
  <c r="OV27" i="18"/>
  <c r="OW27" i="18"/>
  <c r="OX27" i="18"/>
  <c r="OY27" i="18"/>
  <c r="OZ27" i="18"/>
  <c r="PA27" i="18"/>
  <c r="PB27" i="18"/>
  <c r="PC27" i="18"/>
  <c r="PD27" i="18"/>
  <c r="PE27" i="18"/>
  <c r="PF27" i="18"/>
  <c r="PG27" i="18"/>
  <c r="PH27" i="18"/>
  <c r="PI27" i="18"/>
  <c r="PJ27" i="18"/>
  <c r="PK27" i="18"/>
  <c r="PL27" i="18"/>
  <c r="PM27" i="18"/>
  <c r="PN27" i="18"/>
  <c r="PO27" i="18"/>
  <c r="PP27" i="18"/>
  <c r="PQ27" i="18"/>
  <c r="PR27" i="18"/>
  <c r="PS27" i="18"/>
  <c r="PT27" i="18"/>
  <c r="PU27" i="18"/>
  <c r="PV27" i="18"/>
  <c r="PW27" i="18"/>
  <c r="PX27" i="18"/>
  <c r="PY27" i="18"/>
  <c r="PZ27" i="18"/>
  <c r="QA27" i="18"/>
  <c r="QB27" i="18"/>
  <c r="QC27" i="18"/>
  <c r="QD27" i="18"/>
  <c r="QE27" i="18"/>
  <c r="QF27" i="18"/>
  <c r="QG27" i="18"/>
  <c r="QH27" i="18"/>
  <c r="QI27" i="18"/>
  <c r="QJ27" i="18"/>
  <c r="QK27" i="18"/>
  <c r="QL27" i="18"/>
  <c r="QM27" i="18"/>
  <c r="QN27" i="18"/>
  <c r="QO27" i="18"/>
  <c r="QP27" i="18"/>
  <c r="QQ27" i="18"/>
  <c r="QR27" i="18"/>
  <c r="QS27" i="18"/>
  <c r="QT27" i="18"/>
  <c r="QU27" i="18"/>
  <c r="QV27" i="18"/>
  <c r="QW27" i="18"/>
  <c r="QX27" i="18"/>
  <c r="QY27" i="18"/>
  <c r="QZ27" i="18"/>
  <c r="RA27" i="18"/>
  <c r="RB27" i="18"/>
  <c r="RC27" i="18"/>
  <c r="RD27" i="18"/>
  <c r="RE27" i="18"/>
  <c r="RF27" i="18"/>
  <c r="RG27" i="18"/>
  <c r="RH27" i="18"/>
  <c r="RI27" i="18"/>
  <c r="RJ27" i="18"/>
  <c r="RK27" i="18"/>
  <c r="RL27" i="18"/>
  <c r="RM27" i="18"/>
  <c r="RN27" i="18"/>
  <c r="RO27" i="18"/>
  <c r="RP27" i="18"/>
  <c r="RQ27" i="18"/>
  <c r="RR27" i="18"/>
  <c r="RS27" i="18"/>
  <c r="RT27" i="18"/>
  <c r="RU27" i="18"/>
  <c r="RV27" i="18"/>
  <c r="RW27" i="18"/>
  <c r="RX27" i="18"/>
  <c r="RY27" i="18"/>
  <c r="RZ27" i="18"/>
  <c r="SA27" i="18"/>
  <c r="SB27" i="18"/>
  <c r="SC27" i="18"/>
  <c r="SD27" i="18"/>
  <c r="SE27" i="18"/>
  <c r="SF27" i="18"/>
  <c r="SG27" i="18"/>
  <c r="SH27" i="18"/>
  <c r="SI27" i="18"/>
  <c r="SJ27" i="18"/>
  <c r="SK27" i="18"/>
  <c r="SL27" i="18"/>
  <c r="SM27" i="18"/>
  <c r="SO27" i="18"/>
  <c r="SP27" i="18"/>
  <c r="SQ27" i="18"/>
  <c r="SR27" i="18"/>
  <c r="SS27" i="18"/>
  <c r="ST27" i="18"/>
  <c r="SU27" i="18"/>
  <c r="SV27" i="18"/>
  <c r="SW27" i="18"/>
  <c r="SX27" i="18"/>
  <c r="SY27" i="18"/>
  <c r="SZ27" i="18"/>
  <c r="TA27" i="18"/>
  <c r="TB27" i="18"/>
  <c r="TC27" i="18"/>
  <c r="TD27" i="18"/>
  <c r="TE27" i="18"/>
  <c r="TF27" i="18"/>
  <c r="TG27" i="18"/>
  <c r="TH27" i="18"/>
  <c r="TI27" i="18"/>
  <c r="TJ27" i="18"/>
  <c r="TK27" i="18"/>
  <c r="TL27" i="18"/>
  <c r="TM27" i="18"/>
  <c r="TN27" i="18"/>
  <c r="TO27" i="18"/>
  <c r="TP27" i="18"/>
  <c r="TQ27" i="18"/>
  <c r="TR27" i="18"/>
  <c r="TS27" i="18"/>
  <c r="TT27" i="18"/>
  <c r="TU27" i="18"/>
  <c r="TV27" i="18"/>
  <c r="TW27" i="18"/>
  <c r="TX27" i="18"/>
  <c r="TY27" i="18"/>
  <c r="TZ27" i="18"/>
  <c r="UA27" i="18"/>
  <c r="UB27" i="18"/>
  <c r="UC27" i="18"/>
  <c r="UD27" i="18"/>
  <c r="UE27" i="18"/>
  <c r="UF27" i="18"/>
  <c r="UG27" i="18"/>
  <c r="UH27" i="18"/>
  <c r="UI27" i="18"/>
  <c r="UJ27" i="18"/>
  <c r="UK27" i="18"/>
  <c r="UL27" i="18"/>
  <c r="UM27" i="18"/>
  <c r="UN27" i="18"/>
  <c r="UO27" i="18"/>
  <c r="UP27" i="18"/>
  <c r="UQ27" i="18"/>
  <c r="UR27" i="18"/>
  <c r="US27" i="18"/>
  <c r="UT27" i="18"/>
  <c r="UU27" i="18"/>
  <c r="UV27" i="18"/>
  <c r="UW27" i="18"/>
  <c r="UX27" i="18"/>
  <c r="UY27" i="18"/>
  <c r="UZ27" i="18"/>
  <c r="VA27" i="18"/>
  <c r="VB27" i="18"/>
  <c r="VC27" i="18"/>
  <c r="VD27" i="18"/>
  <c r="VE27" i="18"/>
  <c r="VF27" i="18"/>
  <c r="VG27" i="18"/>
  <c r="VH27" i="18"/>
  <c r="VI27" i="18"/>
  <c r="VJ27" i="18"/>
  <c r="VK27" i="18"/>
  <c r="VL27" i="18"/>
  <c r="VM27" i="18"/>
  <c r="VN27" i="18"/>
  <c r="VO27" i="18"/>
  <c r="VP27" i="18"/>
  <c r="VQ27" i="18"/>
  <c r="VR27" i="18"/>
  <c r="VS27" i="18"/>
  <c r="VT27" i="18"/>
  <c r="VU27" i="18"/>
  <c r="VV27" i="18"/>
  <c r="VW27" i="18"/>
  <c r="VX27" i="18"/>
  <c r="VY27" i="18"/>
  <c r="VZ27" i="18"/>
  <c r="WA27" i="18"/>
  <c r="WB27" i="18"/>
  <c r="WC27" i="18"/>
  <c r="WD27" i="18"/>
  <c r="WE27" i="18"/>
  <c r="WF27" i="18"/>
  <c r="DQ28" i="18"/>
  <c r="DR28" i="18"/>
  <c r="DS28" i="18"/>
  <c r="DT28" i="18"/>
  <c r="DU28" i="18"/>
  <c r="DV28" i="18"/>
  <c r="DW28" i="18"/>
  <c r="DX28" i="18"/>
  <c r="DY28" i="18"/>
  <c r="DZ28" i="18"/>
  <c r="EA28" i="18"/>
  <c r="EB28" i="18"/>
  <c r="EC28" i="18"/>
  <c r="ED28" i="18"/>
  <c r="EE28" i="18"/>
  <c r="EF28" i="18"/>
  <c r="EG28" i="18"/>
  <c r="EH28" i="18"/>
  <c r="EI28" i="18"/>
  <c r="EJ28" i="18"/>
  <c r="EK28" i="18"/>
  <c r="EL28" i="18"/>
  <c r="EM28" i="18"/>
  <c r="EN28" i="18"/>
  <c r="EO28" i="18"/>
  <c r="EP28" i="18"/>
  <c r="EQ28" i="18"/>
  <c r="ER28" i="18"/>
  <c r="ES28" i="18"/>
  <c r="ET28" i="18"/>
  <c r="EU28" i="18"/>
  <c r="EV28" i="18"/>
  <c r="EW28" i="18"/>
  <c r="EX28" i="18"/>
  <c r="EY28" i="18"/>
  <c r="EZ28" i="18"/>
  <c r="FA28" i="18"/>
  <c r="FB28" i="18"/>
  <c r="FC28" i="18"/>
  <c r="FD28" i="18"/>
  <c r="FE28" i="18"/>
  <c r="FF28" i="18"/>
  <c r="FG28" i="18"/>
  <c r="FH28" i="18"/>
  <c r="FI28" i="18"/>
  <c r="FJ28" i="18"/>
  <c r="FK28" i="18"/>
  <c r="FL28" i="18"/>
  <c r="FM28" i="18"/>
  <c r="FN28" i="18"/>
  <c r="FO28" i="18"/>
  <c r="FP28" i="18"/>
  <c r="FQ28" i="18"/>
  <c r="FR28" i="18"/>
  <c r="FS28" i="18"/>
  <c r="FT28" i="18"/>
  <c r="FU28" i="18"/>
  <c r="FV28" i="18"/>
  <c r="FW28" i="18"/>
  <c r="FX28" i="18"/>
  <c r="FY28" i="18"/>
  <c r="FZ28" i="18"/>
  <c r="GA28" i="18"/>
  <c r="GB28" i="18"/>
  <c r="GC28" i="18"/>
  <c r="GD28" i="18"/>
  <c r="GE28" i="18"/>
  <c r="GF28" i="18"/>
  <c r="GG28" i="18"/>
  <c r="GH28" i="18"/>
  <c r="GI28" i="18"/>
  <c r="GJ28" i="18"/>
  <c r="GK28" i="18"/>
  <c r="GL28" i="18"/>
  <c r="GM28" i="18"/>
  <c r="GN28" i="18"/>
  <c r="GO28" i="18"/>
  <c r="GP28" i="18"/>
  <c r="GQ28" i="18"/>
  <c r="GR28" i="18"/>
  <c r="GS28" i="18"/>
  <c r="GT28" i="18"/>
  <c r="GU28" i="18"/>
  <c r="GV28" i="18"/>
  <c r="GW28" i="18"/>
  <c r="GX28" i="18"/>
  <c r="GY28" i="18"/>
  <c r="GZ28" i="18"/>
  <c r="HA28" i="18"/>
  <c r="HB28" i="18"/>
  <c r="HC28" i="18"/>
  <c r="HD28" i="18"/>
  <c r="HE28" i="18"/>
  <c r="HF28" i="18"/>
  <c r="HG28" i="18"/>
  <c r="HH28" i="18"/>
  <c r="HI28" i="18"/>
  <c r="HJ28" i="18"/>
  <c r="HK28" i="18"/>
  <c r="HL28" i="18"/>
  <c r="HM28" i="18"/>
  <c r="HN28" i="18"/>
  <c r="HO28" i="18"/>
  <c r="HP28" i="18"/>
  <c r="HQ28" i="18"/>
  <c r="HR28" i="18"/>
  <c r="HS28" i="18"/>
  <c r="HT28" i="18"/>
  <c r="HU28" i="18"/>
  <c r="HV28" i="18"/>
  <c r="HW28" i="18"/>
  <c r="HX28" i="18"/>
  <c r="HY28" i="18"/>
  <c r="HZ28" i="18"/>
  <c r="IA28" i="18"/>
  <c r="IB28" i="18"/>
  <c r="IC28" i="18"/>
  <c r="ID28" i="18"/>
  <c r="IE28" i="18"/>
  <c r="IF28" i="18"/>
  <c r="IG28" i="18"/>
  <c r="IH28" i="18"/>
  <c r="II28" i="18"/>
  <c r="IJ28" i="18"/>
  <c r="IK28" i="18"/>
  <c r="IL28" i="18"/>
  <c r="IM28" i="18"/>
  <c r="IN28" i="18"/>
  <c r="IO28" i="18"/>
  <c r="IP28" i="18"/>
  <c r="IQ28" i="18"/>
  <c r="IR28" i="18"/>
  <c r="IS28" i="18"/>
  <c r="IT28" i="18"/>
  <c r="IU28" i="18"/>
  <c r="IV28" i="18"/>
  <c r="IW28" i="18"/>
  <c r="IX28" i="18"/>
  <c r="IY28" i="18"/>
  <c r="IZ28" i="18"/>
  <c r="JA28" i="18"/>
  <c r="JB28" i="18"/>
  <c r="JC28" i="18"/>
  <c r="JD28" i="18"/>
  <c r="JE28" i="18"/>
  <c r="JF28" i="18"/>
  <c r="JG28" i="18"/>
  <c r="JH28" i="18"/>
  <c r="JI28" i="18"/>
  <c r="JJ28" i="18"/>
  <c r="JK28" i="18"/>
  <c r="JL28" i="18"/>
  <c r="JM28" i="18"/>
  <c r="JN28" i="18"/>
  <c r="JO28" i="18"/>
  <c r="JP28" i="18"/>
  <c r="JQ28" i="18"/>
  <c r="JR28" i="18"/>
  <c r="JS28" i="18"/>
  <c r="JT28" i="18"/>
  <c r="JU28" i="18"/>
  <c r="JV28" i="18"/>
  <c r="JW28" i="18"/>
  <c r="JX28" i="18"/>
  <c r="JY28" i="18"/>
  <c r="JZ28" i="18"/>
  <c r="KA28" i="18"/>
  <c r="KB28" i="18"/>
  <c r="KC28" i="18"/>
  <c r="KD28" i="18"/>
  <c r="KE28" i="18"/>
  <c r="KF28" i="18"/>
  <c r="KG28" i="18"/>
  <c r="KH28" i="18"/>
  <c r="KI28" i="18"/>
  <c r="KJ28" i="18"/>
  <c r="KK28" i="18"/>
  <c r="KL28" i="18"/>
  <c r="KM28" i="18"/>
  <c r="KN28" i="18"/>
  <c r="KO28" i="18"/>
  <c r="KP28" i="18"/>
  <c r="KQ28" i="18"/>
  <c r="KR28" i="18"/>
  <c r="KS28" i="18"/>
  <c r="KT28" i="18"/>
  <c r="KU28" i="18"/>
  <c r="KV28" i="18"/>
  <c r="KW28" i="18"/>
  <c r="KX28" i="18"/>
  <c r="KY28" i="18"/>
  <c r="KZ28" i="18"/>
  <c r="LA28" i="18"/>
  <c r="LB28" i="18"/>
  <c r="LC28" i="18"/>
  <c r="LD28" i="18"/>
  <c r="LE28" i="18"/>
  <c r="LF28" i="18"/>
  <c r="LG28" i="18"/>
  <c r="LH28" i="18"/>
  <c r="LI28" i="18"/>
  <c r="LJ28" i="18"/>
  <c r="LK28" i="18"/>
  <c r="LL28" i="18"/>
  <c r="LM28" i="18"/>
  <c r="LN28" i="18"/>
  <c r="LO28" i="18"/>
  <c r="LP28" i="18"/>
  <c r="LQ28" i="18"/>
  <c r="LR28" i="18"/>
  <c r="LS28" i="18"/>
  <c r="LT28" i="18"/>
  <c r="LU28" i="18"/>
  <c r="LV28" i="18"/>
  <c r="LW28" i="18"/>
  <c r="LX28" i="18"/>
  <c r="LY28" i="18"/>
  <c r="LZ28" i="18"/>
  <c r="MA28" i="18"/>
  <c r="MB28" i="18"/>
  <c r="MC28" i="18"/>
  <c r="MD28" i="18"/>
  <c r="ME28" i="18"/>
  <c r="MF28" i="18"/>
  <c r="MG28" i="18"/>
  <c r="MH28" i="18"/>
  <c r="MI28" i="18"/>
  <c r="MJ28" i="18"/>
  <c r="MK28" i="18"/>
  <c r="ML28" i="18"/>
  <c r="MM28" i="18"/>
  <c r="MN28" i="18"/>
  <c r="MO28" i="18"/>
  <c r="MP28" i="18"/>
  <c r="MQ28" i="18"/>
  <c r="MR28" i="18"/>
  <c r="MS28" i="18"/>
  <c r="MT28" i="18"/>
  <c r="MU28" i="18"/>
  <c r="MV28" i="18"/>
  <c r="MW28" i="18"/>
  <c r="MX28" i="18"/>
  <c r="MY28" i="18"/>
  <c r="MZ28" i="18"/>
  <c r="NA28" i="18"/>
  <c r="NB28" i="18"/>
  <c r="NC28" i="18"/>
  <c r="ND28" i="18"/>
  <c r="NE28" i="18"/>
  <c r="NF28" i="18"/>
  <c r="NG28" i="18"/>
  <c r="NH28" i="18"/>
  <c r="NI28" i="18"/>
  <c r="NJ28" i="18"/>
  <c r="NK28" i="18"/>
  <c r="NL28" i="18"/>
  <c r="NM28" i="18"/>
  <c r="NN28" i="18"/>
  <c r="NO28" i="18"/>
  <c r="NP28" i="18"/>
  <c r="NQ28" i="18"/>
  <c r="NR28" i="18"/>
  <c r="NS28" i="18"/>
  <c r="NT28" i="18"/>
  <c r="NU28" i="18"/>
  <c r="NV28" i="18"/>
  <c r="NW28" i="18"/>
  <c r="NX28" i="18"/>
  <c r="NY28" i="18"/>
  <c r="NZ28" i="18"/>
  <c r="OA28" i="18"/>
  <c r="OB28" i="18"/>
  <c r="OC28" i="18"/>
  <c r="OD28" i="18"/>
  <c r="OE28" i="18"/>
  <c r="OF28" i="18"/>
  <c r="OG28" i="18"/>
  <c r="OH28" i="18"/>
  <c r="OI28" i="18"/>
  <c r="OJ28" i="18"/>
  <c r="OK28" i="18"/>
  <c r="OL28" i="18"/>
  <c r="OM28" i="18"/>
  <c r="ON28" i="18"/>
  <c r="OO28" i="18"/>
  <c r="OP28" i="18"/>
  <c r="OQ28" i="18"/>
  <c r="OR28" i="18"/>
  <c r="OS28" i="18"/>
  <c r="OT28" i="18"/>
  <c r="OV28" i="18"/>
  <c r="OW28" i="18"/>
  <c r="OX28" i="18"/>
  <c r="OY28" i="18"/>
  <c r="OZ28" i="18"/>
  <c r="PA28" i="18"/>
  <c r="PB28" i="18"/>
  <c r="PC28" i="18"/>
  <c r="PD28" i="18"/>
  <c r="PE28" i="18"/>
  <c r="PF28" i="18"/>
  <c r="PG28" i="18"/>
  <c r="PH28" i="18"/>
  <c r="PI28" i="18"/>
  <c r="PJ28" i="18"/>
  <c r="PK28" i="18"/>
  <c r="PL28" i="18"/>
  <c r="PM28" i="18"/>
  <c r="PN28" i="18"/>
  <c r="PO28" i="18"/>
  <c r="PP28" i="18"/>
  <c r="PQ28" i="18"/>
  <c r="PR28" i="18"/>
  <c r="PS28" i="18"/>
  <c r="PT28" i="18"/>
  <c r="PU28" i="18"/>
  <c r="PV28" i="18"/>
  <c r="PW28" i="18"/>
  <c r="PX28" i="18"/>
  <c r="PY28" i="18"/>
  <c r="PZ28" i="18"/>
  <c r="QA28" i="18"/>
  <c r="QB28" i="18"/>
  <c r="QC28" i="18"/>
  <c r="QD28" i="18"/>
  <c r="QE28" i="18"/>
  <c r="QF28" i="18"/>
  <c r="QG28" i="18"/>
  <c r="QH28" i="18"/>
  <c r="QI28" i="18"/>
  <c r="QJ28" i="18"/>
  <c r="QK28" i="18"/>
  <c r="QL28" i="18"/>
  <c r="QM28" i="18"/>
  <c r="QN28" i="18"/>
  <c r="QO28" i="18"/>
  <c r="QP28" i="18"/>
  <c r="QQ28" i="18"/>
  <c r="QR28" i="18"/>
  <c r="QS28" i="18"/>
  <c r="QT28" i="18"/>
  <c r="QU28" i="18"/>
  <c r="QV28" i="18"/>
  <c r="QW28" i="18"/>
  <c r="QX28" i="18"/>
  <c r="QY28" i="18"/>
  <c r="QZ28" i="18"/>
  <c r="RA28" i="18"/>
  <c r="RB28" i="18"/>
  <c r="RC28" i="18"/>
  <c r="RD28" i="18"/>
  <c r="RE28" i="18"/>
  <c r="RF28" i="18"/>
  <c r="RG28" i="18"/>
  <c r="RH28" i="18"/>
  <c r="RI28" i="18"/>
  <c r="RJ28" i="18"/>
  <c r="RK28" i="18"/>
  <c r="RL28" i="18"/>
  <c r="RM28" i="18"/>
  <c r="RN28" i="18"/>
  <c r="RO28" i="18"/>
  <c r="RP28" i="18"/>
  <c r="RQ28" i="18"/>
  <c r="RR28" i="18"/>
  <c r="RS28" i="18"/>
  <c r="RT28" i="18"/>
  <c r="RU28" i="18"/>
  <c r="RV28" i="18"/>
  <c r="RW28" i="18"/>
  <c r="RX28" i="18"/>
  <c r="RY28" i="18"/>
  <c r="RZ28" i="18"/>
  <c r="SA28" i="18"/>
  <c r="SB28" i="18"/>
  <c r="SC28" i="18"/>
  <c r="SD28" i="18"/>
  <c r="SE28" i="18"/>
  <c r="SF28" i="18"/>
  <c r="SG28" i="18"/>
  <c r="SH28" i="18"/>
  <c r="SI28" i="18"/>
  <c r="SJ28" i="18"/>
  <c r="SK28" i="18"/>
  <c r="SL28" i="18"/>
  <c r="SM28" i="18"/>
  <c r="SO28" i="18"/>
  <c r="SP28" i="18"/>
  <c r="SQ28" i="18"/>
  <c r="SR28" i="18"/>
  <c r="SS28" i="18"/>
  <c r="ST28" i="18"/>
  <c r="SU28" i="18"/>
  <c r="SV28" i="18"/>
  <c r="SW28" i="18"/>
  <c r="SX28" i="18"/>
  <c r="SY28" i="18"/>
  <c r="SZ28" i="18"/>
  <c r="TA28" i="18"/>
  <c r="TB28" i="18"/>
  <c r="TC28" i="18"/>
  <c r="TD28" i="18"/>
  <c r="TE28" i="18"/>
  <c r="TF28" i="18"/>
  <c r="TG28" i="18"/>
  <c r="TH28" i="18"/>
  <c r="TI28" i="18"/>
  <c r="TJ28" i="18"/>
  <c r="TK28" i="18"/>
  <c r="TL28" i="18"/>
  <c r="TM28" i="18"/>
  <c r="TN28" i="18"/>
  <c r="TO28" i="18"/>
  <c r="TP28" i="18"/>
  <c r="TQ28" i="18"/>
  <c r="TR28" i="18"/>
  <c r="TS28" i="18"/>
  <c r="TT28" i="18"/>
  <c r="TU28" i="18"/>
  <c r="TV28" i="18"/>
  <c r="TW28" i="18"/>
  <c r="TX28" i="18"/>
  <c r="TY28" i="18"/>
  <c r="TZ28" i="18"/>
  <c r="UA28" i="18"/>
  <c r="UB28" i="18"/>
  <c r="UC28" i="18"/>
  <c r="UD28" i="18"/>
  <c r="UE28" i="18"/>
  <c r="UF28" i="18"/>
  <c r="UG28" i="18"/>
  <c r="UH28" i="18"/>
  <c r="UI28" i="18"/>
  <c r="UJ28" i="18"/>
  <c r="UK28" i="18"/>
  <c r="UL28" i="18"/>
  <c r="UM28" i="18"/>
  <c r="UN28" i="18"/>
  <c r="UO28" i="18"/>
  <c r="UP28" i="18"/>
  <c r="UQ28" i="18"/>
  <c r="UR28" i="18"/>
  <c r="US28" i="18"/>
  <c r="UT28" i="18"/>
  <c r="UU28" i="18"/>
  <c r="UV28" i="18"/>
  <c r="UW28" i="18"/>
  <c r="UX28" i="18"/>
  <c r="UY28" i="18"/>
  <c r="UZ28" i="18"/>
  <c r="VA28" i="18"/>
  <c r="VB28" i="18"/>
  <c r="VC28" i="18"/>
  <c r="VD28" i="18"/>
  <c r="VE28" i="18"/>
  <c r="VF28" i="18"/>
  <c r="VG28" i="18"/>
  <c r="VH28" i="18"/>
  <c r="VI28" i="18"/>
  <c r="VJ28" i="18"/>
  <c r="VK28" i="18"/>
  <c r="VL28" i="18"/>
  <c r="VM28" i="18"/>
  <c r="VN28" i="18"/>
  <c r="VO28" i="18"/>
  <c r="VP28" i="18"/>
  <c r="VQ28" i="18"/>
  <c r="VR28" i="18"/>
  <c r="VS28" i="18"/>
  <c r="VT28" i="18"/>
  <c r="VU28" i="18"/>
  <c r="VV28" i="18"/>
  <c r="VW28" i="18"/>
  <c r="VX28" i="18"/>
  <c r="VY28" i="18"/>
  <c r="VZ28" i="18"/>
  <c r="WA28" i="18"/>
  <c r="WB28" i="18"/>
  <c r="WC28" i="18"/>
  <c r="WD28" i="18"/>
  <c r="WE28" i="18"/>
  <c r="WF28" i="18"/>
  <c r="Y26" i="18"/>
  <c r="Z26" i="18"/>
  <c r="AA26" i="18"/>
  <c r="AB26" i="18"/>
  <c r="AC26" i="18"/>
  <c r="AD26" i="18"/>
  <c r="AE26" i="18"/>
  <c r="AF26" i="18"/>
  <c r="AG26" i="18"/>
  <c r="AH26" i="18"/>
  <c r="AI26" i="18"/>
  <c r="AJ26" i="18"/>
  <c r="AK26" i="18"/>
  <c r="AL26" i="18"/>
  <c r="AM26" i="18"/>
  <c r="AN26" i="18"/>
  <c r="AO26" i="18"/>
  <c r="AP26" i="18"/>
  <c r="AQ26" i="18"/>
  <c r="AR26" i="18"/>
  <c r="AS26" i="18"/>
  <c r="AT26" i="18"/>
  <c r="AU26" i="18"/>
  <c r="AV26" i="18"/>
  <c r="AW26" i="18"/>
  <c r="AX26" i="18"/>
  <c r="AY26" i="18"/>
  <c r="AZ26" i="18"/>
  <c r="BA26" i="18"/>
  <c r="BB26" i="18"/>
  <c r="BC26" i="18"/>
  <c r="BD26" i="18"/>
  <c r="BE26" i="18"/>
  <c r="BF26" i="18"/>
  <c r="BG26" i="18"/>
  <c r="BH26" i="18"/>
  <c r="BI26" i="18"/>
  <c r="BJ26" i="18"/>
  <c r="BK26" i="18"/>
  <c r="BL26" i="18"/>
  <c r="BM26" i="18"/>
  <c r="BN26" i="18"/>
  <c r="BO26" i="18"/>
  <c r="BP26" i="18"/>
  <c r="BQ26" i="18"/>
  <c r="BR26" i="18"/>
  <c r="BS26" i="18"/>
  <c r="BT26" i="18"/>
  <c r="BU26" i="18"/>
  <c r="BV26" i="18"/>
  <c r="BW26" i="18"/>
  <c r="BX26" i="18"/>
  <c r="BY26" i="18"/>
  <c r="BZ26" i="18"/>
  <c r="CA26" i="18"/>
  <c r="CB26" i="18"/>
  <c r="CC26" i="18"/>
  <c r="CD26" i="18"/>
  <c r="CE26" i="18"/>
  <c r="CF26" i="18"/>
  <c r="CG26" i="18"/>
  <c r="CH26" i="18"/>
  <c r="CI26" i="18"/>
  <c r="CJ26" i="18"/>
  <c r="CK26" i="18"/>
  <c r="CL26" i="18"/>
  <c r="CM26" i="18"/>
  <c r="CN26" i="18"/>
  <c r="CO26" i="18"/>
  <c r="CP26" i="18"/>
  <c r="CQ26" i="18"/>
  <c r="CR26" i="18"/>
  <c r="CS26" i="18"/>
  <c r="CT26" i="18"/>
  <c r="CU26" i="18"/>
  <c r="CV26" i="18"/>
  <c r="CW26" i="18"/>
  <c r="CX26" i="18"/>
  <c r="CY26" i="18"/>
  <c r="CZ26" i="18"/>
  <c r="DA26" i="18"/>
  <c r="DB26" i="18"/>
  <c r="DC26" i="18"/>
  <c r="DD26" i="18"/>
  <c r="DE26" i="18"/>
  <c r="DF26" i="18"/>
  <c r="DG26" i="18"/>
  <c r="DH26" i="18"/>
  <c r="DI26" i="18"/>
  <c r="DJ26" i="18"/>
  <c r="DK26" i="18"/>
  <c r="DL26" i="18"/>
  <c r="DM26" i="18"/>
  <c r="DN26" i="18"/>
  <c r="DO26" i="18"/>
  <c r="DP26" i="18"/>
  <c r="Y27" i="18"/>
  <c r="Z27" i="18"/>
  <c r="AA27" i="18"/>
  <c r="AB27" i="18"/>
  <c r="AC27" i="18"/>
  <c r="AD27" i="18"/>
  <c r="AE27" i="18"/>
  <c r="AF27" i="18"/>
  <c r="AG27" i="18"/>
  <c r="AH27" i="18"/>
  <c r="AI27" i="18"/>
  <c r="AJ27" i="18"/>
  <c r="AK27" i="18"/>
  <c r="AL27" i="18"/>
  <c r="AM27" i="18"/>
  <c r="AN27" i="18"/>
  <c r="AO27" i="18"/>
  <c r="AP27" i="18"/>
  <c r="AQ27" i="18"/>
  <c r="AR27" i="18"/>
  <c r="AS27" i="18"/>
  <c r="AT27" i="18"/>
  <c r="AU27" i="18"/>
  <c r="AV27" i="18"/>
  <c r="AW27" i="18"/>
  <c r="AX27" i="18"/>
  <c r="AY27" i="18"/>
  <c r="AZ27" i="18"/>
  <c r="BA27" i="18"/>
  <c r="BB27" i="18"/>
  <c r="BC27" i="18"/>
  <c r="BD27" i="18"/>
  <c r="BE27" i="18"/>
  <c r="BF27" i="18"/>
  <c r="BG27" i="18"/>
  <c r="BH27" i="18"/>
  <c r="BI27" i="18"/>
  <c r="BJ27" i="18"/>
  <c r="BK27" i="18"/>
  <c r="BL27" i="18"/>
  <c r="BM27" i="18"/>
  <c r="BN27" i="18"/>
  <c r="BO27" i="18"/>
  <c r="BP27" i="18"/>
  <c r="BQ27" i="18"/>
  <c r="BR27" i="18"/>
  <c r="BS27" i="18"/>
  <c r="BT27" i="18"/>
  <c r="BU27" i="18"/>
  <c r="BV27" i="18"/>
  <c r="BW27" i="18"/>
  <c r="BX27" i="18"/>
  <c r="BY27" i="18"/>
  <c r="BZ27" i="18"/>
  <c r="CA27" i="18"/>
  <c r="CB27" i="18"/>
  <c r="CC27" i="18"/>
  <c r="CD27" i="18"/>
  <c r="CE27" i="18"/>
  <c r="CF27" i="18"/>
  <c r="CG27" i="18"/>
  <c r="CH27" i="18"/>
  <c r="CI27" i="18"/>
  <c r="CJ27" i="18"/>
  <c r="CK27" i="18"/>
  <c r="CL27" i="18"/>
  <c r="CM27" i="18"/>
  <c r="CN27" i="18"/>
  <c r="CO27" i="18"/>
  <c r="CP27" i="18"/>
  <c r="CQ27" i="18"/>
  <c r="CR27" i="18"/>
  <c r="CS27" i="18"/>
  <c r="CT27" i="18"/>
  <c r="CU27" i="18"/>
  <c r="CV27" i="18"/>
  <c r="CW27" i="18"/>
  <c r="CX27" i="18"/>
  <c r="CY27" i="18"/>
  <c r="CZ27" i="18"/>
  <c r="DA27" i="18"/>
  <c r="DB27" i="18"/>
  <c r="DC27" i="18"/>
  <c r="DD27" i="18"/>
  <c r="DE27" i="18"/>
  <c r="DF27" i="18"/>
  <c r="DG27" i="18"/>
  <c r="DH27" i="18"/>
  <c r="DI27" i="18"/>
  <c r="DJ27" i="18"/>
  <c r="DK27" i="18"/>
  <c r="DL27" i="18"/>
  <c r="DM27" i="18"/>
  <c r="DN27" i="18"/>
  <c r="DO27" i="18"/>
  <c r="DP27" i="18"/>
  <c r="Y28" i="18"/>
  <c r="Z28" i="18"/>
  <c r="AA28" i="18"/>
  <c r="AB28" i="18"/>
  <c r="AC28" i="18"/>
  <c r="AD28" i="18"/>
  <c r="AE28" i="18"/>
  <c r="AF28" i="18"/>
  <c r="AG28" i="18"/>
  <c r="AH28" i="18"/>
  <c r="AI28" i="18"/>
  <c r="AJ28" i="18"/>
  <c r="AK28" i="18"/>
  <c r="AL28" i="18"/>
  <c r="AM28" i="18"/>
  <c r="AN28" i="18"/>
  <c r="AO28" i="18"/>
  <c r="AP28" i="18"/>
  <c r="AQ28" i="18"/>
  <c r="AR28" i="18"/>
  <c r="AS28" i="18"/>
  <c r="AT28" i="18"/>
  <c r="AU28" i="18"/>
  <c r="AV28" i="18"/>
  <c r="AW28" i="18"/>
  <c r="AX28" i="18"/>
  <c r="AY28" i="18"/>
  <c r="AZ28" i="18"/>
  <c r="BA28" i="18"/>
  <c r="BB28" i="18"/>
  <c r="BC28" i="18"/>
  <c r="BD28" i="18"/>
  <c r="BE28" i="18"/>
  <c r="BF28" i="18"/>
  <c r="BG28" i="18"/>
  <c r="BH28" i="18"/>
  <c r="BI28" i="18"/>
  <c r="BJ28" i="18"/>
  <c r="BK28" i="18"/>
  <c r="BL28" i="18"/>
  <c r="BM28" i="18"/>
  <c r="BN28" i="18"/>
  <c r="BO28" i="18"/>
  <c r="BP28" i="18"/>
  <c r="BQ28" i="18"/>
  <c r="BR28" i="18"/>
  <c r="BS28" i="18"/>
  <c r="BT28" i="18"/>
  <c r="BU28" i="18"/>
  <c r="BV28" i="18"/>
  <c r="BW28" i="18"/>
  <c r="BX28" i="18"/>
  <c r="BY28" i="18"/>
  <c r="BZ28" i="18"/>
  <c r="CA28" i="18"/>
  <c r="CB28" i="18"/>
  <c r="CC28" i="18"/>
  <c r="CD28" i="18"/>
  <c r="CE28" i="18"/>
  <c r="CF28" i="18"/>
  <c r="CG28" i="18"/>
  <c r="CH28" i="18"/>
  <c r="CI28" i="18"/>
  <c r="CJ28" i="18"/>
  <c r="CK28" i="18"/>
  <c r="CL28" i="18"/>
  <c r="CM28" i="18"/>
  <c r="CN28" i="18"/>
  <c r="CO28" i="18"/>
  <c r="CP28" i="18"/>
  <c r="CQ28" i="18"/>
  <c r="CR28" i="18"/>
  <c r="CS28" i="18"/>
  <c r="CT28" i="18"/>
  <c r="CU28" i="18"/>
  <c r="CV28" i="18"/>
  <c r="CW28" i="18"/>
  <c r="CX28" i="18"/>
  <c r="CY28" i="18"/>
  <c r="CZ28" i="18"/>
  <c r="DA28" i="18"/>
  <c r="DB28" i="18"/>
  <c r="DC28" i="18"/>
  <c r="DD28" i="18"/>
  <c r="DE28" i="18"/>
  <c r="DF28" i="18"/>
  <c r="DG28" i="18"/>
  <c r="DH28" i="18"/>
  <c r="DI28" i="18"/>
  <c r="DJ28" i="18"/>
  <c r="DK28" i="18"/>
  <c r="DL28" i="18"/>
  <c r="DM28" i="18"/>
  <c r="DN28" i="18"/>
  <c r="DO28" i="18"/>
  <c r="DP28" i="18"/>
  <c r="X28" i="18"/>
  <c r="X27" i="18"/>
  <c r="X26" i="18"/>
  <c r="D46" i="18"/>
  <c r="E46" i="18"/>
  <c r="F46" i="18"/>
  <c r="G46" i="18"/>
  <c r="H46" i="18"/>
  <c r="I46" i="18"/>
  <c r="D47" i="18"/>
  <c r="E47" i="18"/>
  <c r="F47" i="18"/>
  <c r="G47" i="18"/>
  <c r="H47" i="18"/>
  <c r="I47" i="18"/>
  <c r="D48" i="18"/>
  <c r="E48" i="18"/>
  <c r="F48" i="18"/>
  <c r="G48" i="18"/>
  <c r="H48" i="18"/>
  <c r="I48" i="18"/>
  <c r="D49" i="18"/>
  <c r="E49" i="18"/>
  <c r="F49" i="18"/>
  <c r="G49" i="18"/>
  <c r="H49" i="18"/>
  <c r="I49" i="18"/>
  <c r="D50" i="18"/>
  <c r="E50" i="18"/>
  <c r="F50" i="18"/>
  <c r="G50" i="18"/>
  <c r="H50" i="18"/>
  <c r="I50" i="18"/>
  <c r="D51" i="18"/>
  <c r="E51" i="18"/>
  <c r="F51" i="18"/>
  <c r="G51" i="18"/>
  <c r="H51" i="18"/>
  <c r="I51" i="18"/>
  <c r="J46" i="18"/>
  <c r="E49" i="21"/>
  <c r="F49" i="21"/>
  <c r="G49" i="21"/>
  <c r="H49" i="21"/>
  <c r="I49" i="21"/>
  <c r="J49" i="21"/>
  <c r="K49" i="21"/>
  <c r="L49" i="21"/>
  <c r="M49" i="21"/>
  <c r="N49" i="21"/>
  <c r="O49" i="21"/>
  <c r="P49" i="21"/>
  <c r="Q49" i="21"/>
  <c r="R49" i="21"/>
  <c r="S49" i="21"/>
  <c r="T49" i="21"/>
  <c r="U49" i="21"/>
  <c r="V49" i="21"/>
  <c r="W49" i="21"/>
  <c r="X49" i="21"/>
  <c r="Y49" i="21"/>
  <c r="Z49" i="21"/>
  <c r="AA49" i="21"/>
  <c r="AB49" i="21"/>
  <c r="AC49" i="21"/>
  <c r="AD49" i="21"/>
  <c r="AE49" i="21"/>
  <c r="AF49" i="21"/>
  <c r="AG49" i="21"/>
  <c r="AH49" i="21"/>
  <c r="AI49" i="21"/>
  <c r="AJ49" i="21"/>
  <c r="AK49" i="21"/>
  <c r="AL49" i="21"/>
  <c r="AM49" i="21"/>
  <c r="AN49" i="21"/>
  <c r="AO49" i="21"/>
  <c r="AP49" i="21"/>
  <c r="AQ49" i="21"/>
  <c r="AR49" i="21"/>
  <c r="AS49" i="21"/>
  <c r="AT49" i="21"/>
  <c r="AU49" i="21"/>
  <c r="AV49" i="21"/>
  <c r="AW49" i="21"/>
  <c r="AX49" i="21"/>
  <c r="AY49" i="21"/>
  <c r="AZ49" i="21"/>
  <c r="BA49" i="21"/>
  <c r="BB49" i="21"/>
  <c r="BC49" i="21"/>
  <c r="BD49" i="21"/>
  <c r="BE49" i="21"/>
  <c r="BF49" i="21"/>
  <c r="BG49" i="21"/>
  <c r="BH49" i="21"/>
  <c r="BI49" i="21"/>
  <c r="BJ49" i="21"/>
  <c r="BK49" i="21"/>
  <c r="BL49" i="21"/>
  <c r="BM49" i="21"/>
  <c r="BN49" i="21"/>
  <c r="BO49" i="21"/>
  <c r="BP49" i="21"/>
  <c r="BQ49" i="21"/>
  <c r="BR49" i="21"/>
  <c r="BS49" i="21"/>
  <c r="BT49" i="21"/>
  <c r="BU49" i="21"/>
  <c r="BV49" i="21"/>
  <c r="BW49" i="21"/>
  <c r="BX49" i="21"/>
  <c r="BY49" i="21"/>
  <c r="BZ49" i="21"/>
  <c r="CA49" i="21"/>
  <c r="CB49" i="21"/>
  <c r="CC49" i="21"/>
  <c r="CD49" i="21"/>
  <c r="CE49" i="21"/>
  <c r="CF49" i="21"/>
  <c r="CG49" i="21"/>
  <c r="E50" i="21"/>
  <c r="F50" i="21"/>
  <c r="G50" i="21"/>
  <c r="H50" i="21"/>
  <c r="I50" i="21"/>
  <c r="J50" i="21"/>
  <c r="K50" i="21"/>
  <c r="L50" i="21"/>
  <c r="M50" i="21"/>
  <c r="N50" i="21"/>
  <c r="O50" i="21"/>
  <c r="P50" i="21"/>
  <c r="Q50" i="21"/>
  <c r="R50" i="21"/>
  <c r="S50" i="21"/>
  <c r="T50" i="21"/>
  <c r="U50" i="21"/>
  <c r="V50" i="21"/>
  <c r="W50" i="21"/>
  <c r="X50" i="21"/>
  <c r="Y50" i="21"/>
  <c r="Z50" i="21"/>
  <c r="AA50" i="21"/>
  <c r="AB50" i="21"/>
  <c r="AC50" i="21"/>
  <c r="AD50" i="21"/>
  <c r="AE50" i="21"/>
  <c r="AF50" i="21"/>
  <c r="AG50" i="21"/>
  <c r="AH50" i="21"/>
  <c r="AI50" i="21"/>
  <c r="AJ50" i="21"/>
  <c r="AK50" i="21"/>
  <c r="AL50" i="21"/>
  <c r="AM50" i="21"/>
  <c r="AN50" i="21"/>
  <c r="AO50" i="21"/>
  <c r="AP50" i="21"/>
  <c r="AQ50" i="21"/>
  <c r="AR50" i="21"/>
  <c r="AS50" i="21"/>
  <c r="AT50" i="21"/>
  <c r="AU50" i="21"/>
  <c r="AV50" i="21"/>
  <c r="AW50" i="21"/>
  <c r="AX50" i="21"/>
  <c r="AY50" i="21"/>
  <c r="AZ50" i="21"/>
  <c r="BA50" i="21"/>
  <c r="BB50" i="21"/>
  <c r="BC50" i="21"/>
  <c r="BD50" i="21"/>
  <c r="BE50" i="21"/>
  <c r="BF50" i="21"/>
  <c r="BG50" i="21"/>
  <c r="BH50" i="21"/>
  <c r="BI50" i="21"/>
  <c r="BJ50" i="21"/>
  <c r="BK50" i="21"/>
  <c r="BL50" i="21"/>
  <c r="BM50" i="21"/>
  <c r="BN50" i="21"/>
  <c r="BO50" i="21"/>
  <c r="BP50" i="21"/>
  <c r="BQ50" i="21"/>
  <c r="BR50" i="21"/>
  <c r="BS50" i="21"/>
  <c r="BT50" i="21"/>
  <c r="BU50" i="21"/>
  <c r="BV50" i="21"/>
  <c r="BW50" i="21"/>
  <c r="BX50" i="21"/>
  <c r="BY50" i="21"/>
  <c r="BZ50" i="21"/>
  <c r="CA50" i="21"/>
  <c r="CB50" i="21"/>
  <c r="CC50" i="21"/>
  <c r="CD50" i="21"/>
  <c r="CE50" i="21"/>
  <c r="CF50" i="21"/>
  <c r="CG50" i="21"/>
  <c r="E51" i="21"/>
  <c r="F51" i="21"/>
  <c r="G51" i="21"/>
  <c r="H51" i="21"/>
  <c r="I51" i="21"/>
  <c r="J51" i="21"/>
  <c r="K51" i="21"/>
  <c r="L51" i="21"/>
  <c r="M51" i="21"/>
  <c r="N51" i="21"/>
  <c r="O51" i="21"/>
  <c r="P51" i="21"/>
  <c r="Q51" i="21"/>
  <c r="R51" i="21"/>
  <c r="S51" i="21"/>
  <c r="T51" i="21"/>
  <c r="U51" i="21"/>
  <c r="V51" i="21"/>
  <c r="W51" i="21"/>
  <c r="X51" i="21"/>
  <c r="Y51" i="21"/>
  <c r="Z51" i="21"/>
  <c r="AA51" i="21"/>
  <c r="AB51" i="21"/>
  <c r="AC51" i="21"/>
  <c r="AD51" i="21"/>
  <c r="AE51" i="21"/>
  <c r="AF51" i="21"/>
  <c r="AG51" i="21"/>
  <c r="AH51" i="21"/>
  <c r="AI51" i="21"/>
  <c r="AJ51" i="21"/>
  <c r="AK51" i="21"/>
  <c r="AL51" i="21"/>
  <c r="AM51" i="21"/>
  <c r="AN51" i="21"/>
  <c r="AO51" i="21"/>
  <c r="AP51" i="21"/>
  <c r="AQ51" i="21"/>
  <c r="AR51" i="21"/>
  <c r="AS51" i="21"/>
  <c r="AT51" i="21"/>
  <c r="AU51" i="21"/>
  <c r="AV51" i="21"/>
  <c r="AW51" i="21"/>
  <c r="AX51" i="21"/>
  <c r="AY51" i="21"/>
  <c r="AZ51" i="21"/>
  <c r="BA51" i="21"/>
  <c r="BB51" i="21"/>
  <c r="BC51" i="21"/>
  <c r="BD51" i="21"/>
  <c r="BE51" i="21"/>
  <c r="BF51" i="21"/>
  <c r="BG51" i="21"/>
  <c r="BH51" i="21"/>
  <c r="BI51" i="21"/>
  <c r="BJ51" i="21"/>
  <c r="BK51" i="21"/>
  <c r="BL51" i="21"/>
  <c r="BM51" i="21"/>
  <c r="BN51" i="21"/>
  <c r="BO51" i="21"/>
  <c r="BP51" i="21"/>
  <c r="BQ51" i="21"/>
  <c r="BR51" i="21"/>
  <c r="BS51" i="21"/>
  <c r="BT51" i="21"/>
  <c r="BU51" i="21"/>
  <c r="BV51" i="21"/>
  <c r="BW51" i="21"/>
  <c r="BX51" i="21"/>
  <c r="BY51" i="21"/>
  <c r="BZ51" i="21"/>
  <c r="CA51" i="21"/>
  <c r="CB51" i="21"/>
  <c r="CC51" i="21"/>
  <c r="CD51" i="21"/>
  <c r="CE51" i="21"/>
  <c r="CF51" i="21"/>
  <c r="CG51" i="21"/>
  <c r="E52" i="21"/>
  <c r="F52" i="21"/>
  <c r="G52" i="21"/>
  <c r="H52" i="21"/>
  <c r="I52" i="21"/>
  <c r="J52" i="21"/>
  <c r="K52" i="21"/>
  <c r="L52" i="21"/>
  <c r="M52" i="21"/>
  <c r="N52" i="21"/>
  <c r="O52" i="21"/>
  <c r="P52" i="21"/>
  <c r="Q52" i="21"/>
  <c r="R52" i="21"/>
  <c r="S52" i="21"/>
  <c r="T52" i="21"/>
  <c r="U52" i="21"/>
  <c r="V52" i="21"/>
  <c r="W52" i="21"/>
  <c r="X52" i="21"/>
  <c r="Y52" i="21"/>
  <c r="Z52" i="21"/>
  <c r="AA52" i="21"/>
  <c r="AB52" i="21"/>
  <c r="AC52" i="21"/>
  <c r="AD52" i="21"/>
  <c r="AE52" i="21"/>
  <c r="AF52" i="21"/>
  <c r="AG52" i="21"/>
  <c r="AH52" i="21"/>
  <c r="AI52" i="21"/>
  <c r="AJ52" i="21"/>
  <c r="AK52" i="21"/>
  <c r="AL52" i="21"/>
  <c r="AM52" i="21"/>
  <c r="AN52" i="21"/>
  <c r="AO52" i="21"/>
  <c r="AP52" i="21"/>
  <c r="AQ52" i="21"/>
  <c r="AR52" i="21"/>
  <c r="AS52" i="21"/>
  <c r="AT52" i="21"/>
  <c r="AU52" i="21"/>
  <c r="AV52" i="21"/>
  <c r="AW52" i="21"/>
  <c r="AX52" i="21"/>
  <c r="AY52" i="21"/>
  <c r="AZ52" i="21"/>
  <c r="BA52" i="21"/>
  <c r="BB52" i="21"/>
  <c r="BC52" i="21"/>
  <c r="BD52" i="21"/>
  <c r="BE52" i="21"/>
  <c r="BF52" i="21"/>
  <c r="BG52" i="21"/>
  <c r="BH52" i="21"/>
  <c r="BI52" i="21"/>
  <c r="BJ52" i="21"/>
  <c r="BK52" i="21"/>
  <c r="BL52" i="21"/>
  <c r="BM52" i="21"/>
  <c r="BN52" i="21"/>
  <c r="BO52" i="21"/>
  <c r="BP52" i="21"/>
  <c r="BQ52" i="21"/>
  <c r="BR52" i="21"/>
  <c r="BS52" i="21"/>
  <c r="BT52" i="21"/>
  <c r="BU52" i="21"/>
  <c r="BV52" i="21"/>
  <c r="BW52" i="21"/>
  <c r="BX52" i="21"/>
  <c r="BY52" i="21"/>
  <c r="BZ52" i="21"/>
  <c r="CA52" i="21"/>
  <c r="CB52" i="21"/>
  <c r="CC52" i="21"/>
  <c r="CD52" i="21"/>
  <c r="CE52" i="21"/>
  <c r="CF52" i="21"/>
  <c r="CG52" i="21"/>
  <c r="E53" i="21"/>
  <c r="F53" i="21"/>
  <c r="G53" i="21"/>
  <c r="H53" i="21"/>
  <c r="I53" i="21"/>
  <c r="J53" i="21"/>
  <c r="K53" i="21"/>
  <c r="L53" i="21"/>
  <c r="M53" i="21"/>
  <c r="N53" i="21"/>
  <c r="O53" i="21"/>
  <c r="P53" i="21"/>
  <c r="Q53" i="21"/>
  <c r="R53" i="21"/>
  <c r="S53" i="21"/>
  <c r="T53" i="21"/>
  <c r="U53" i="21"/>
  <c r="V53" i="21"/>
  <c r="W53" i="21"/>
  <c r="X53" i="21"/>
  <c r="Y53" i="21"/>
  <c r="Z53" i="21"/>
  <c r="AA53" i="21"/>
  <c r="AB53" i="21"/>
  <c r="AC53" i="21"/>
  <c r="AD53" i="21"/>
  <c r="AE53" i="21"/>
  <c r="AF53" i="21"/>
  <c r="AG53" i="21"/>
  <c r="AH53" i="21"/>
  <c r="AI53" i="21"/>
  <c r="AJ53" i="21"/>
  <c r="AK53" i="21"/>
  <c r="AL53" i="21"/>
  <c r="AM53" i="21"/>
  <c r="AN53" i="21"/>
  <c r="AO53" i="21"/>
  <c r="AP53" i="21"/>
  <c r="AQ53" i="21"/>
  <c r="AR53" i="21"/>
  <c r="AS53" i="21"/>
  <c r="AT53" i="21"/>
  <c r="AU53" i="21"/>
  <c r="AV53" i="21"/>
  <c r="AW53" i="21"/>
  <c r="AX53" i="21"/>
  <c r="AY53" i="21"/>
  <c r="AZ53" i="21"/>
  <c r="BA53" i="21"/>
  <c r="BB53" i="21"/>
  <c r="BC53" i="21"/>
  <c r="BD53" i="21"/>
  <c r="BE53" i="21"/>
  <c r="BF53" i="21"/>
  <c r="BG53" i="21"/>
  <c r="BH53" i="21"/>
  <c r="BI53" i="21"/>
  <c r="BJ53" i="21"/>
  <c r="BK53" i="21"/>
  <c r="BL53" i="21"/>
  <c r="BM53" i="21"/>
  <c r="BN53" i="21"/>
  <c r="BO53" i="21"/>
  <c r="BP53" i="21"/>
  <c r="BQ53" i="21"/>
  <c r="BR53" i="21"/>
  <c r="BS53" i="21"/>
  <c r="BT53" i="21"/>
  <c r="BU53" i="21"/>
  <c r="BV53" i="21"/>
  <c r="BW53" i="21"/>
  <c r="BX53" i="21"/>
  <c r="BY53" i="21"/>
  <c r="BZ53" i="21"/>
  <c r="CA53" i="21"/>
  <c r="CB53" i="21"/>
  <c r="CC53" i="21"/>
  <c r="CD53" i="21"/>
  <c r="CE53" i="21"/>
  <c r="CF53" i="21"/>
  <c r="CG53" i="21"/>
  <c r="E54" i="21"/>
  <c r="F54" i="21"/>
  <c r="G54" i="21"/>
  <c r="H54" i="21"/>
  <c r="I54" i="21"/>
  <c r="J54" i="21"/>
  <c r="K54" i="21"/>
  <c r="L54" i="21"/>
  <c r="M54" i="21"/>
  <c r="N54" i="21"/>
  <c r="O54" i="21"/>
  <c r="P54" i="21"/>
  <c r="Q54" i="21"/>
  <c r="R54" i="21"/>
  <c r="S54" i="21"/>
  <c r="T54" i="21"/>
  <c r="U54" i="21"/>
  <c r="V54" i="21"/>
  <c r="W54" i="21"/>
  <c r="X54" i="21"/>
  <c r="Y54" i="21"/>
  <c r="Z54" i="21"/>
  <c r="AA54" i="21"/>
  <c r="AB54" i="21"/>
  <c r="AC54" i="21"/>
  <c r="AD54" i="21"/>
  <c r="AE54" i="21"/>
  <c r="AF54" i="21"/>
  <c r="AG54" i="21"/>
  <c r="AH54" i="21"/>
  <c r="AI54" i="21"/>
  <c r="AJ54" i="21"/>
  <c r="AK54" i="21"/>
  <c r="AL54" i="21"/>
  <c r="AM54" i="21"/>
  <c r="AN54" i="21"/>
  <c r="AO54" i="21"/>
  <c r="AP54" i="21"/>
  <c r="AQ54" i="21"/>
  <c r="AR54" i="21"/>
  <c r="AS54" i="21"/>
  <c r="AT54" i="21"/>
  <c r="AU54" i="21"/>
  <c r="AV54" i="21"/>
  <c r="AW54" i="21"/>
  <c r="AX54" i="21"/>
  <c r="AY54" i="21"/>
  <c r="AZ54" i="21"/>
  <c r="BA54" i="21"/>
  <c r="BB54" i="21"/>
  <c r="BC54" i="21"/>
  <c r="BD54" i="21"/>
  <c r="BE54" i="21"/>
  <c r="BF54" i="21"/>
  <c r="BG54" i="21"/>
  <c r="BH54" i="21"/>
  <c r="BI54" i="21"/>
  <c r="BJ54" i="21"/>
  <c r="BK54" i="21"/>
  <c r="BL54" i="21"/>
  <c r="BM54" i="21"/>
  <c r="BN54" i="21"/>
  <c r="BO54" i="21"/>
  <c r="BP54" i="21"/>
  <c r="BQ54" i="21"/>
  <c r="BR54" i="21"/>
  <c r="BS54" i="21"/>
  <c r="BT54" i="21"/>
  <c r="BU54" i="21"/>
  <c r="BV54" i="21"/>
  <c r="BW54" i="21"/>
  <c r="BX54" i="21"/>
  <c r="BY54" i="21"/>
  <c r="BZ54" i="21"/>
  <c r="CA54" i="21"/>
  <c r="CB54" i="21"/>
  <c r="CC54" i="21"/>
  <c r="CD54" i="21"/>
  <c r="CE54" i="21"/>
  <c r="CF54" i="21"/>
  <c r="CG54" i="21"/>
  <c r="K46" i="18"/>
  <c r="L46" i="18"/>
  <c r="M46" i="18"/>
  <c r="N46" i="18"/>
  <c r="O46" i="18"/>
  <c r="P46" i="18"/>
  <c r="Q46" i="18"/>
  <c r="R46" i="18"/>
  <c r="S46" i="18"/>
  <c r="J47" i="18"/>
  <c r="K47" i="18"/>
  <c r="L47" i="18"/>
  <c r="M47" i="18"/>
  <c r="N47" i="18"/>
  <c r="O47" i="18"/>
  <c r="P47" i="18"/>
  <c r="Q47" i="18"/>
  <c r="R47" i="18"/>
  <c r="S47" i="18"/>
  <c r="J48" i="18"/>
  <c r="K48" i="18"/>
  <c r="L48" i="18"/>
  <c r="M48" i="18"/>
  <c r="N48" i="18"/>
  <c r="O48" i="18"/>
  <c r="P48" i="18"/>
  <c r="Q48" i="18"/>
  <c r="R48" i="18"/>
  <c r="S48" i="18"/>
  <c r="J49" i="18"/>
  <c r="K49" i="18"/>
  <c r="L49" i="18"/>
  <c r="M49" i="18"/>
  <c r="N49" i="18"/>
  <c r="O49" i="18"/>
  <c r="P49" i="18"/>
  <c r="Q49" i="18"/>
  <c r="R49" i="18"/>
  <c r="S49" i="18"/>
  <c r="J50" i="18"/>
  <c r="K50" i="18"/>
  <c r="L50" i="18"/>
  <c r="M50" i="18"/>
  <c r="N50" i="18"/>
  <c r="O50" i="18"/>
  <c r="P50" i="18"/>
  <c r="Q50" i="18"/>
  <c r="R50" i="18"/>
  <c r="S50" i="18"/>
  <c r="J51" i="18"/>
  <c r="K51" i="18"/>
  <c r="L51" i="18"/>
  <c r="M51" i="18"/>
  <c r="N51" i="18"/>
  <c r="O51" i="18"/>
  <c r="P51" i="18"/>
  <c r="Q51" i="18"/>
  <c r="R51" i="18"/>
  <c r="S51" i="18"/>
  <c r="E46" i="17"/>
  <c r="F46" i="17"/>
  <c r="G46" i="17"/>
  <c r="H46" i="17"/>
  <c r="I46" i="17"/>
  <c r="J46" i="17"/>
  <c r="K46" i="17"/>
  <c r="E47" i="17"/>
  <c r="F47" i="17"/>
  <c r="G47" i="17"/>
  <c r="H47" i="17"/>
  <c r="I47" i="17"/>
  <c r="J47" i="17"/>
  <c r="K47" i="17"/>
  <c r="E48" i="17"/>
  <c r="F48" i="17"/>
  <c r="G48" i="17"/>
  <c r="H48" i="17"/>
  <c r="I48" i="17"/>
  <c r="J48" i="17"/>
  <c r="K48" i="17"/>
  <c r="E49" i="17"/>
  <c r="F49" i="17"/>
  <c r="G49" i="17"/>
  <c r="H49" i="17"/>
  <c r="I49" i="17"/>
  <c r="J49" i="17"/>
  <c r="K49" i="17"/>
  <c r="E50" i="17"/>
  <c r="F50" i="17"/>
  <c r="G50" i="17"/>
  <c r="H50" i="17"/>
  <c r="I50" i="17"/>
  <c r="J50" i="17"/>
  <c r="K50" i="17"/>
  <c r="E51" i="17"/>
  <c r="F51" i="17"/>
  <c r="G51" i="17"/>
  <c r="H51" i="17"/>
  <c r="I51" i="17"/>
  <c r="J51" i="17"/>
  <c r="K51" i="17"/>
  <c r="E44" i="15"/>
  <c r="F44" i="15"/>
  <c r="G44" i="15"/>
  <c r="H44" i="15"/>
  <c r="I44" i="15"/>
  <c r="J44" i="15"/>
  <c r="K44" i="15"/>
  <c r="L44" i="15"/>
  <c r="M44" i="15"/>
  <c r="N44" i="15"/>
  <c r="O44" i="15"/>
  <c r="P44" i="15"/>
  <c r="Q44" i="15"/>
  <c r="R44" i="15"/>
  <c r="S44" i="15"/>
  <c r="T44" i="15"/>
  <c r="U44" i="15"/>
  <c r="V44" i="15"/>
  <c r="W44" i="15"/>
  <c r="X44" i="15"/>
  <c r="Y44" i="15"/>
  <c r="Z44" i="15"/>
  <c r="AA44" i="15"/>
  <c r="AB44" i="15"/>
  <c r="E45" i="15"/>
  <c r="F45" i="15"/>
  <c r="G45" i="15"/>
  <c r="H45" i="15"/>
  <c r="I45" i="15"/>
  <c r="J45" i="15"/>
  <c r="K45" i="15"/>
  <c r="L45" i="15"/>
  <c r="M45" i="15"/>
  <c r="N45" i="15"/>
  <c r="O45" i="15"/>
  <c r="P45" i="15"/>
  <c r="Q45" i="15"/>
  <c r="R45" i="15"/>
  <c r="S45" i="15"/>
  <c r="T45" i="15"/>
  <c r="U45" i="15"/>
  <c r="V45" i="15"/>
  <c r="W45" i="15"/>
  <c r="X45" i="15"/>
  <c r="Y45" i="15"/>
  <c r="Z45" i="15"/>
  <c r="AA45" i="15"/>
  <c r="AB45" i="15"/>
  <c r="E46" i="15"/>
  <c r="F46" i="15"/>
  <c r="G46" i="15"/>
  <c r="H46" i="15"/>
  <c r="I46" i="15"/>
  <c r="J46" i="15"/>
  <c r="K46" i="15"/>
  <c r="L46" i="15"/>
  <c r="M46" i="15"/>
  <c r="N46" i="15"/>
  <c r="O46" i="15"/>
  <c r="P46" i="15"/>
  <c r="Q46" i="15"/>
  <c r="R46" i="15"/>
  <c r="S46" i="15"/>
  <c r="T46" i="15"/>
  <c r="U46" i="15"/>
  <c r="V46" i="15"/>
  <c r="W46" i="15"/>
  <c r="X46" i="15"/>
  <c r="Y46" i="15"/>
  <c r="Z46" i="15"/>
  <c r="AA46" i="15"/>
  <c r="AB46" i="15"/>
  <c r="E47" i="15"/>
  <c r="F47" i="15"/>
  <c r="G47" i="15"/>
  <c r="H47" i="15"/>
  <c r="I47" i="15"/>
  <c r="J47" i="15"/>
  <c r="K47" i="15"/>
  <c r="L47" i="15"/>
  <c r="M47" i="15"/>
  <c r="N47" i="15"/>
  <c r="O47" i="15"/>
  <c r="P47" i="15"/>
  <c r="Q47" i="15"/>
  <c r="R47" i="15"/>
  <c r="S47" i="15"/>
  <c r="T47" i="15"/>
  <c r="U47" i="15"/>
  <c r="V47" i="15"/>
  <c r="W47" i="15"/>
  <c r="X47" i="15"/>
  <c r="Y47" i="15"/>
  <c r="Z47" i="15"/>
  <c r="AA47" i="15"/>
  <c r="AB47" i="15"/>
  <c r="E48" i="15"/>
  <c r="F48" i="15"/>
  <c r="G48" i="15"/>
  <c r="H48" i="15"/>
  <c r="I48" i="15"/>
  <c r="J48" i="15"/>
  <c r="K48" i="15"/>
  <c r="L48" i="15"/>
  <c r="M48" i="15"/>
  <c r="N48" i="15"/>
  <c r="O48" i="15"/>
  <c r="P48" i="15"/>
  <c r="Q48" i="15"/>
  <c r="R48" i="15"/>
  <c r="S48" i="15"/>
  <c r="T48" i="15"/>
  <c r="U48" i="15"/>
  <c r="V48" i="15"/>
  <c r="W48" i="15"/>
  <c r="X48" i="15"/>
  <c r="Y48" i="15"/>
  <c r="Z48" i="15"/>
  <c r="AA48" i="15"/>
  <c r="AB48" i="15"/>
  <c r="E49" i="15"/>
  <c r="F49" i="15"/>
  <c r="G49" i="15"/>
  <c r="H49" i="15"/>
  <c r="I49" i="15"/>
  <c r="J49" i="15"/>
  <c r="K49" i="15"/>
  <c r="L49" i="15"/>
  <c r="M49" i="15"/>
  <c r="N49" i="15"/>
  <c r="O49" i="15"/>
  <c r="P49" i="15"/>
  <c r="Q49" i="15"/>
  <c r="R49" i="15"/>
  <c r="S49" i="15"/>
  <c r="T49" i="15"/>
  <c r="U49" i="15"/>
  <c r="V49" i="15"/>
  <c r="W49" i="15"/>
  <c r="X49" i="15"/>
  <c r="Y49" i="15"/>
  <c r="Z49" i="15"/>
  <c r="AA49" i="15"/>
  <c r="AB49" i="15"/>
  <c r="E45" i="16"/>
  <c r="F45" i="16"/>
  <c r="G45" i="16"/>
  <c r="H45" i="16"/>
  <c r="I45" i="16"/>
  <c r="J45" i="16"/>
  <c r="K45" i="16"/>
  <c r="L45" i="16"/>
  <c r="M45" i="16"/>
  <c r="N45" i="16"/>
  <c r="O45" i="16"/>
  <c r="P45" i="16"/>
  <c r="Q45" i="16"/>
  <c r="R45" i="16"/>
  <c r="S45" i="16"/>
  <c r="T45" i="16"/>
  <c r="U45" i="16"/>
  <c r="V45" i="16"/>
  <c r="W45" i="16"/>
  <c r="X45" i="16"/>
  <c r="Y45" i="16"/>
  <c r="Z45" i="16"/>
  <c r="AA45" i="16"/>
  <c r="AB45" i="16"/>
  <c r="AC45" i="16"/>
  <c r="AD45" i="16"/>
  <c r="AE45" i="16"/>
  <c r="AF45" i="16"/>
  <c r="AG45" i="16"/>
  <c r="AH45" i="16"/>
  <c r="AI45" i="16"/>
  <c r="AJ45" i="16"/>
  <c r="E46" i="16"/>
  <c r="F46" i="16"/>
  <c r="G46" i="16"/>
  <c r="H46" i="16"/>
  <c r="I46" i="16"/>
  <c r="J46" i="16"/>
  <c r="K46" i="16"/>
  <c r="L46" i="16"/>
  <c r="M46" i="16"/>
  <c r="N46" i="16"/>
  <c r="O46" i="16"/>
  <c r="P46" i="16"/>
  <c r="Q46" i="16"/>
  <c r="R46" i="16"/>
  <c r="S46" i="16"/>
  <c r="T46" i="16"/>
  <c r="U46" i="16"/>
  <c r="V46" i="16"/>
  <c r="W46" i="16"/>
  <c r="X46" i="16"/>
  <c r="Y46" i="16"/>
  <c r="Z46" i="16"/>
  <c r="AA46" i="16"/>
  <c r="AB46" i="16"/>
  <c r="AC46" i="16"/>
  <c r="AD46" i="16"/>
  <c r="AE46" i="16"/>
  <c r="AF46" i="16"/>
  <c r="AG46" i="16"/>
  <c r="AH46" i="16"/>
  <c r="AI46" i="16"/>
  <c r="AJ46" i="16"/>
  <c r="E47" i="16"/>
  <c r="F47" i="16"/>
  <c r="G47" i="16"/>
  <c r="H47" i="16"/>
  <c r="I47" i="16"/>
  <c r="J47" i="16"/>
  <c r="K47" i="16"/>
  <c r="L47" i="16"/>
  <c r="M47" i="16"/>
  <c r="N47" i="16"/>
  <c r="O47" i="16"/>
  <c r="P47" i="16"/>
  <c r="Q47" i="16"/>
  <c r="R47" i="16"/>
  <c r="S47" i="16"/>
  <c r="T47" i="16"/>
  <c r="U47" i="16"/>
  <c r="V47" i="16"/>
  <c r="W47" i="16"/>
  <c r="X47" i="16"/>
  <c r="Y47" i="16"/>
  <c r="Z47" i="16"/>
  <c r="AA47" i="16"/>
  <c r="AB47" i="16"/>
  <c r="AC47" i="16"/>
  <c r="AD47" i="16"/>
  <c r="AE47" i="16"/>
  <c r="AF47" i="16"/>
  <c r="AG47" i="16"/>
  <c r="AH47" i="16"/>
  <c r="AI47" i="16"/>
  <c r="AJ47" i="16"/>
  <c r="E48" i="16"/>
  <c r="F48" i="16"/>
  <c r="G48" i="16"/>
  <c r="H48" i="16"/>
  <c r="I48" i="16"/>
  <c r="J48" i="16"/>
  <c r="K48" i="16"/>
  <c r="L48" i="16"/>
  <c r="M48" i="16"/>
  <c r="N48" i="16"/>
  <c r="O48" i="16"/>
  <c r="P48" i="16"/>
  <c r="Q48" i="16"/>
  <c r="R48" i="16"/>
  <c r="S48" i="16"/>
  <c r="T48" i="16"/>
  <c r="U48" i="16"/>
  <c r="V48" i="16"/>
  <c r="W48" i="16"/>
  <c r="X48" i="16"/>
  <c r="Y48" i="16"/>
  <c r="Z48" i="16"/>
  <c r="AA48" i="16"/>
  <c r="AB48" i="16"/>
  <c r="AC48" i="16"/>
  <c r="AD48" i="16"/>
  <c r="AE48" i="16"/>
  <c r="AF48" i="16"/>
  <c r="AG48" i="16"/>
  <c r="AH48" i="16"/>
  <c r="AI48" i="16"/>
  <c r="AJ48" i="16"/>
  <c r="E49" i="16"/>
  <c r="F49" i="16"/>
  <c r="G49" i="16"/>
  <c r="H49" i="16"/>
  <c r="I49" i="16"/>
  <c r="J49" i="16"/>
  <c r="K49" i="16"/>
  <c r="L49" i="16"/>
  <c r="M49" i="16"/>
  <c r="N49" i="16"/>
  <c r="O49" i="16"/>
  <c r="P49" i="16"/>
  <c r="Q49" i="16"/>
  <c r="R49" i="16"/>
  <c r="S49" i="16"/>
  <c r="T49" i="16"/>
  <c r="U49" i="16"/>
  <c r="V49" i="16"/>
  <c r="W49" i="16"/>
  <c r="X49" i="16"/>
  <c r="Y49" i="16"/>
  <c r="Z49" i="16"/>
  <c r="AA49" i="16"/>
  <c r="AB49" i="16"/>
  <c r="AC49" i="16"/>
  <c r="AD49" i="16"/>
  <c r="AE49" i="16"/>
  <c r="AF49" i="16"/>
  <c r="AG49" i="16"/>
  <c r="AH49" i="16"/>
  <c r="AI49" i="16"/>
  <c r="AJ49" i="16"/>
  <c r="E50" i="16"/>
  <c r="F50" i="16"/>
  <c r="G50" i="16"/>
  <c r="H50" i="16"/>
  <c r="I50" i="16"/>
  <c r="J50" i="16"/>
  <c r="K50" i="16"/>
  <c r="L50" i="16"/>
  <c r="M50" i="16"/>
  <c r="N50" i="16"/>
  <c r="O50" i="16"/>
  <c r="P50" i="16"/>
  <c r="Q50" i="16"/>
  <c r="R50" i="16"/>
  <c r="S50" i="16"/>
  <c r="T50" i="16"/>
  <c r="U50" i="16"/>
  <c r="V50" i="16"/>
  <c r="W50" i="16"/>
  <c r="X50" i="16"/>
  <c r="Y50" i="16"/>
  <c r="Z50" i="16"/>
  <c r="AA50" i="16"/>
  <c r="AB50" i="16"/>
  <c r="AC50" i="16"/>
  <c r="AD50" i="16"/>
  <c r="AE50" i="16"/>
  <c r="AF50" i="16"/>
  <c r="AG50" i="16"/>
  <c r="AH50" i="16"/>
  <c r="AI50" i="16"/>
  <c r="AJ50" i="16"/>
  <c r="D27" i="13"/>
  <c r="E27" i="13"/>
  <c r="F27" i="13"/>
  <c r="G27" i="13"/>
  <c r="H27" i="13"/>
  <c r="I27" i="13"/>
  <c r="J27" i="13"/>
  <c r="K27" i="13"/>
  <c r="L27" i="13"/>
  <c r="M27" i="13"/>
  <c r="N27" i="13"/>
  <c r="D28" i="13"/>
  <c r="E28" i="13"/>
  <c r="F28" i="13"/>
  <c r="G28" i="13"/>
  <c r="H28" i="13"/>
  <c r="I28" i="13"/>
  <c r="J28" i="13"/>
  <c r="K28" i="13"/>
  <c r="L28" i="13"/>
  <c r="M28" i="13"/>
  <c r="N28" i="13"/>
  <c r="D29" i="13"/>
  <c r="E29" i="13"/>
  <c r="F29" i="13"/>
  <c r="G29" i="13"/>
  <c r="H29" i="13"/>
  <c r="I29" i="13"/>
  <c r="J29" i="13"/>
  <c r="K29" i="13"/>
  <c r="L29" i="13"/>
  <c r="M29" i="13"/>
  <c r="N29" i="13"/>
  <c r="D27" i="14"/>
  <c r="E27" i="14"/>
  <c r="F27" i="14"/>
  <c r="D28" i="14"/>
  <c r="E28" i="14"/>
  <c r="F28" i="14"/>
  <c r="D29" i="14"/>
  <c r="E29" i="14"/>
  <c r="F29" i="14"/>
  <c r="E45" i="19"/>
  <c r="F45" i="19"/>
  <c r="G45" i="19"/>
  <c r="H45" i="19"/>
  <c r="I45" i="19"/>
  <c r="J45" i="19"/>
  <c r="K45" i="19"/>
  <c r="L45" i="19"/>
  <c r="M45" i="19"/>
  <c r="N45" i="19"/>
  <c r="O45" i="19"/>
  <c r="P45" i="19"/>
  <c r="Q45" i="19"/>
  <c r="R45" i="19"/>
  <c r="S45" i="19"/>
  <c r="T45" i="19"/>
  <c r="U45" i="19"/>
  <c r="V45" i="19"/>
  <c r="W45" i="19"/>
  <c r="X45" i="19"/>
  <c r="Y45" i="19"/>
  <c r="Z45" i="19"/>
  <c r="AA45" i="19"/>
  <c r="AB45" i="19"/>
  <c r="AC45" i="19"/>
  <c r="AD45" i="19"/>
  <c r="AE45" i="19"/>
  <c r="AF45" i="19"/>
  <c r="AG45" i="19"/>
  <c r="AH45" i="19"/>
  <c r="AI45" i="19"/>
  <c r="AJ45" i="19"/>
  <c r="AK45" i="19"/>
  <c r="AL45" i="19"/>
  <c r="AM45" i="19"/>
  <c r="AN45" i="19"/>
  <c r="AO45" i="19"/>
  <c r="AP45" i="19"/>
  <c r="AQ45" i="19"/>
  <c r="AR45" i="19"/>
  <c r="AS45" i="19"/>
  <c r="AT45" i="19"/>
  <c r="AU45" i="19"/>
  <c r="AV45" i="19"/>
  <c r="AW45" i="19"/>
  <c r="AX45" i="19"/>
  <c r="AY45" i="19"/>
  <c r="AZ45" i="19"/>
  <c r="BA45" i="19"/>
  <c r="BB45" i="19"/>
  <c r="BC45" i="19"/>
  <c r="BD45" i="19"/>
  <c r="BE45" i="19"/>
  <c r="BF45" i="19"/>
  <c r="BG45" i="19"/>
  <c r="BH45" i="19"/>
  <c r="BI45" i="19"/>
  <c r="BJ45" i="19"/>
  <c r="BK45" i="19"/>
  <c r="BL45" i="19"/>
  <c r="BM45" i="19"/>
  <c r="BN45" i="19"/>
  <c r="BO45" i="19"/>
  <c r="BP45" i="19"/>
  <c r="BQ45" i="19"/>
  <c r="BR45" i="19"/>
  <c r="BS45" i="19"/>
  <c r="E46" i="19"/>
  <c r="F46" i="19"/>
  <c r="G46" i="19"/>
  <c r="H46" i="19"/>
  <c r="I46" i="19"/>
  <c r="J46" i="19"/>
  <c r="K46" i="19"/>
  <c r="L46" i="19"/>
  <c r="M46" i="19"/>
  <c r="N46" i="19"/>
  <c r="O46" i="19"/>
  <c r="P46" i="19"/>
  <c r="Q46" i="19"/>
  <c r="R46" i="19"/>
  <c r="S46" i="19"/>
  <c r="T46" i="19"/>
  <c r="U46" i="19"/>
  <c r="V46" i="19"/>
  <c r="W46" i="19"/>
  <c r="X46" i="19"/>
  <c r="Y46" i="19"/>
  <c r="Z46" i="19"/>
  <c r="AA46" i="19"/>
  <c r="AB46" i="19"/>
  <c r="AC46" i="19"/>
  <c r="AD46" i="19"/>
  <c r="AE46" i="19"/>
  <c r="AF46" i="19"/>
  <c r="AG46" i="19"/>
  <c r="AH46" i="19"/>
  <c r="AI46" i="19"/>
  <c r="AJ46" i="19"/>
  <c r="AK46" i="19"/>
  <c r="AL46" i="19"/>
  <c r="AM46" i="19"/>
  <c r="AN46" i="19"/>
  <c r="AO46" i="19"/>
  <c r="AP46" i="19"/>
  <c r="AQ46" i="19"/>
  <c r="AR46" i="19"/>
  <c r="AS46" i="19"/>
  <c r="AT46" i="19"/>
  <c r="AU46" i="19"/>
  <c r="AV46" i="19"/>
  <c r="AW46" i="19"/>
  <c r="AX46" i="19"/>
  <c r="AY46" i="19"/>
  <c r="AZ46" i="19"/>
  <c r="BA46" i="19"/>
  <c r="BB46" i="19"/>
  <c r="BC46" i="19"/>
  <c r="BD46" i="19"/>
  <c r="BE46" i="19"/>
  <c r="BF46" i="19"/>
  <c r="BG46" i="19"/>
  <c r="BH46" i="19"/>
  <c r="BI46" i="19"/>
  <c r="BJ46" i="19"/>
  <c r="BK46" i="19"/>
  <c r="BL46" i="19"/>
  <c r="BM46" i="19"/>
  <c r="BN46" i="19"/>
  <c r="BO46" i="19"/>
  <c r="BP46" i="19"/>
  <c r="BQ46" i="19"/>
  <c r="BR46" i="19"/>
  <c r="BS46" i="19"/>
  <c r="E47" i="19"/>
  <c r="F47" i="19"/>
  <c r="G47" i="19"/>
  <c r="H47" i="19"/>
  <c r="I47" i="19"/>
  <c r="J47" i="19"/>
  <c r="K47" i="19"/>
  <c r="L47" i="19"/>
  <c r="M47" i="19"/>
  <c r="N47" i="19"/>
  <c r="O47" i="19"/>
  <c r="P47" i="19"/>
  <c r="Q47" i="19"/>
  <c r="R47" i="19"/>
  <c r="S47" i="19"/>
  <c r="T47" i="19"/>
  <c r="U47" i="19"/>
  <c r="V47" i="19"/>
  <c r="W47" i="19"/>
  <c r="X47" i="19"/>
  <c r="Y47" i="19"/>
  <c r="Z47" i="19"/>
  <c r="AA47" i="19"/>
  <c r="AB47" i="19"/>
  <c r="AC47" i="19"/>
  <c r="AD47" i="19"/>
  <c r="AE47" i="19"/>
  <c r="AF47" i="19"/>
  <c r="AG47" i="19"/>
  <c r="AH47" i="19"/>
  <c r="AI47" i="19"/>
  <c r="AJ47" i="19"/>
  <c r="AK47" i="19"/>
  <c r="AL47" i="19"/>
  <c r="AM47" i="19"/>
  <c r="AN47" i="19"/>
  <c r="AO47" i="19"/>
  <c r="AP47" i="19"/>
  <c r="AQ47" i="19"/>
  <c r="AR47" i="19"/>
  <c r="AS47" i="19"/>
  <c r="AT47" i="19"/>
  <c r="AU47" i="19"/>
  <c r="AV47" i="19"/>
  <c r="AW47" i="19"/>
  <c r="AX47" i="19"/>
  <c r="AY47" i="19"/>
  <c r="AZ47" i="19"/>
  <c r="BA47" i="19"/>
  <c r="BB47" i="19"/>
  <c r="BC47" i="19"/>
  <c r="BD47" i="19"/>
  <c r="BE47" i="19"/>
  <c r="BF47" i="19"/>
  <c r="BG47" i="19"/>
  <c r="BH47" i="19"/>
  <c r="BI47" i="19"/>
  <c r="BJ47" i="19"/>
  <c r="BK47" i="19"/>
  <c r="BL47" i="19"/>
  <c r="BM47" i="19"/>
  <c r="BN47" i="19"/>
  <c r="BO47" i="19"/>
  <c r="BP47" i="19"/>
  <c r="BQ47" i="19"/>
  <c r="BR47" i="19"/>
  <c r="BS47" i="19"/>
  <c r="E48" i="19"/>
  <c r="F48" i="19"/>
  <c r="G48" i="19"/>
  <c r="H48" i="19"/>
  <c r="I48" i="19"/>
  <c r="J48" i="19"/>
  <c r="K48" i="19"/>
  <c r="L48" i="19"/>
  <c r="M48" i="19"/>
  <c r="N48" i="19"/>
  <c r="O48" i="19"/>
  <c r="P48" i="19"/>
  <c r="Q48" i="19"/>
  <c r="R48" i="19"/>
  <c r="S48" i="19"/>
  <c r="T48" i="19"/>
  <c r="U48" i="19"/>
  <c r="V48" i="19"/>
  <c r="W48" i="19"/>
  <c r="X48" i="19"/>
  <c r="Y48" i="19"/>
  <c r="Z48" i="19"/>
  <c r="AA48" i="19"/>
  <c r="AB48" i="19"/>
  <c r="AC48" i="19"/>
  <c r="AD48" i="19"/>
  <c r="AE48" i="19"/>
  <c r="AF48" i="19"/>
  <c r="AG48" i="19"/>
  <c r="AH48" i="19"/>
  <c r="AI48" i="19"/>
  <c r="AJ48" i="19"/>
  <c r="AK48" i="19"/>
  <c r="AL48" i="19"/>
  <c r="AM48" i="19"/>
  <c r="AN48" i="19"/>
  <c r="AO48" i="19"/>
  <c r="AP48" i="19"/>
  <c r="AQ48" i="19"/>
  <c r="AR48" i="19"/>
  <c r="AS48" i="19"/>
  <c r="AT48" i="19"/>
  <c r="AU48" i="19"/>
  <c r="AV48" i="19"/>
  <c r="AW48" i="19"/>
  <c r="AX48" i="19"/>
  <c r="AY48" i="19"/>
  <c r="AZ48" i="19"/>
  <c r="BA48" i="19"/>
  <c r="BB48" i="19"/>
  <c r="BC48" i="19"/>
  <c r="BD48" i="19"/>
  <c r="BE48" i="19"/>
  <c r="BF48" i="19"/>
  <c r="BG48" i="19"/>
  <c r="BH48" i="19"/>
  <c r="BI48" i="19"/>
  <c r="BJ48" i="19"/>
  <c r="BK48" i="19"/>
  <c r="BL48" i="19"/>
  <c r="BM48" i="19"/>
  <c r="BN48" i="19"/>
  <c r="BO48" i="19"/>
  <c r="BP48" i="19"/>
  <c r="BQ48" i="19"/>
  <c r="BR48" i="19"/>
  <c r="BS48" i="19"/>
  <c r="E49" i="19"/>
  <c r="F49" i="19"/>
  <c r="G49" i="19"/>
  <c r="H49" i="19"/>
  <c r="I49" i="19"/>
  <c r="J49" i="19"/>
  <c r="K49" i="19"/>
  <c r="L49" i="19"/>
  <c r="M49" i="19"/>
  <c r="N49" i="19"/>
  <c r="O49" i="19"/>
  <c r="P49" i="19"/>
  <c r="Q49" i="19"/>
  <c r="R49" i="19"/>
  <c r="S49" i="19"/>
  <c r="T49" i="19"/>
  <c r="U49" i="19"/>
  <c r="V49" i="19"/>
  <c r="W49" i="19"/>
  <c r="X49" i="19"/>
  <c r="Y49" i="19"/>
  <c r="Z49" i="19"/>
  <c r="AA49" i="19"/>
  <c r="AB49" i="19"/>
  <c r="AC49" i="19"/>
  <c r="AD49" i="19"/>
  <c r="AE49" i="19"/>
  <c r="AF49" i="19"/>
  <c r="AG49" i="19"/>
  <c r="AH49" i="19"/>
  <c r="AI49" i="19"/>
  <c r="AJ49" i="19"/>
  <c r="AK49" i="19"/>
  <c r="AL49" i="19"/>
  <c r="AM49" i="19"/>
  <c r="AN49" i="19"/>
  <c r="AO49" i="19"/>
  <c r="AP49" i="19"/>
  <c r="AQ49" i="19"/>
  <c r="AR49" i="19"/>
  <c r="AS49" i="19"/>
  <c r="AT49" i="19"/>
  <c r="AU49" i="19"/>
  <c r="AV49" i="19"/>
  <c r="AW49" i="19"/>
  <c r="AX49" i="19"/>
  <c r="AY49" i="19"/>
  <c r="AZ49" i="19"/>
  <c r="BA49" i="19"/>
  <c r="BB49" i="19"/>
  <c r="BC49" i="19"/>
  <c r="BD49" i="19"/>
  <c r="BE49" i="19"/>
  <c r="BF49" i="19"/>
  <c r="BG49" i="19"/>
  <c r="BH49" i="19"/>
  <c r="BI49" i="19"/>
  <c r="BJ49" i="19"/>
  <c r="BK49" i="19"/>
  <c r="BL49" i="19"/>
  <c r="BM49" i="19"/>
  <c r="BN49" i="19"/>
  <c r="BO49" i="19"/>
  <c r="BP49" i="19"/>
  <c r="BQ49" i="19"/>
  <c r="BR49" i="19"/>
  <c r="BS49" i="19"/>
  <c r="E50" i="19"/>
  <c r="F50" i="19"/>
  <c r="G50" i="19"/>
  <c r="H50" i="19"/>
  <c r="I50" i="19"/>
  <c r="J50" i="19"/>
  <c r="K50" i="19"/>
  <c r="L50" i="19"/>
  <c r="M50" i="19"/>
  <c r="N50" i="19"/>
  <c r="O50" i="19"/>
  <c r="P50" i="19"/>
  <c r="Q50" i="19"/>
  <c r="R50" i="19"/>
  <c r="S50" i="19"/>
  <c r="T50" i="19"/>
  <c r="U50" i="19"/>
  <c r="V50" i="19"/>
  <c r="W50" i="19"/>
  <c r="X50" i="19"/>
  <c r="Y50" i="19"/>
  <c r="Z50" i="19"/>
  <c r="AA50" i="19"/>
  <c r="AB50" i="19"/>
  <c r="AC50" i="19"/>
  <c r="AD50" i="19"/>
  <c r="AE50" i="19"/>
  <c r="AF50" i="19"/>
  <c r="AG50" i="19"/>
  <c r="AH50" i="19"/>
  <c r="AI50" i="19"/>
  <c r="AJ50" i="19"/>
  <c r="AK50" i="19"/>
  <c r="AL50" i="19"/>
  <c r="AM50" i="19"/>
  <c r="AN50" i="19"/>
  <c r="AO50" i="19"/>
  <c r="AP50" i="19"/>
  <c r="AQ50" i="19"/>
  <c r="AR50" i="19"/>
  <c r="AS50" i="19"/>
  <c r="AT50" i="19"/>
  <c r="AU50" i="19"/>
  <c r="AV50" i="19"/>
  <c r="AW50" i="19"/>
  <c r="AX50" i="19"/>
  <c r="AY50" i="19"/>
  <c r="AZ50" i="19"/>
  <c r="BA50" i="19"/>
  <c r="BB50" i="19"/>
  <c r="BC50" i="19"/>
  <c r="BD50" i="19"/>
  <c r="BE50" i="19"/>
  <c r="BF50" i="19"/>
  <c r="BG50" i="19"/>
  <c r="BH50" i="19"/>
  <c r="BI50" i="19"/>
  <c r="BJ50" i="19"/>
  <c r="BK50" i="19"/>
  <c r="BL50" i="19"/>
  <c r="BM50" i="19"/>
  <c r="BN50" i="19"/>
  <c r="BO50" i="19"/>
  <c r="BP50" i="19"/>
  <c r="BQ50" i="19"/>
  <c r="BR50" i="19"/>
  <c r="BS50" i="19"/>
  <c r="C29" i="14"/>
  <c r="C28" i="14"/>
  <c r="C27" i="14"/>
  <c r="C29" i="13"/>
  <c r="C28" i="13"/>
  <c r="C27" i="13"/>
  <c r="D51" i="17"/>
  <c r="D50" i="17"/>
  <c r="D49" i="17"/>
  <c r="D48" i="17"/>
  <c r="D47" i="17"/>
  <c r="D46" i="17"/>
  <c r="D52" i="20"/>
  <c r="D51" i="20"/>
  <c r="D50" i="20"/>
  <c r="D49" i="20"/>
  <c r="D48" i="20"/>
  <c r="D47" i="20"/>
  <c r="D54" i="21"/>
  <c r="D53" i="21"/>
  <c r="D52" i="21"/>
  <c r="D51" i="21"/>
  <c r="D50" i="21"/>
  <c r="D49" i="21"/>
  <c r="D50" i="19"/>
  <c r="D49" i="19"/>
  <c r="D48" i="19"/>
  <c r="D47" i="19"/>
  <c r="D46" i="19"/>
  <c r="D45" i="19"/>
  <c r="D50" i="16"/>
  <c r="D49" i="16"/>
  <c r="D48" i="16"/>
  <c r="D47" i="16"/>
  <c r="D46" i="16"/>
  <c r="D45" i="16"/>
  <c r="D49" i="15"/>
  <c r="D48" i="15"/>
  <c r="D47" i="15"/>
  <c r="D46" i="15"/>
  <c r="D45" i="15"/>
  <c r="D44" i="15"/>
  <c r="E47" i="20"/>
  <c r="F47" i="20"/>
  <c r="G47" i="20"/>
  <c r="H47" i="20"/>
  <c r="I47" i="20"/>
  <c r="J47" i="20"/>
  <c r="E48" i="20"/>
  <c r="F48" i="20"/>
  <c r="G48" i="20"/>
  <c r="H48" i="20"/>
  <c r="I48" i="20"/>
  <c r="J48" i="20"/>
  <c r="E49" i="20"/>
  <c r="F49" i="20"/>
  <c r="G49" i="20"/>
  <c r="H49" i="20"/>
  <c r="I49" i="20"/>
  <c r="J49" i="20"/>
  <c r="E50" i="20"/>
  <c r="F50" i="20"/>
  <c r="G50" i="20"/>
  <c r="H50" i="20"/>
  <c r="I50" i="20"/>
  <c r="J50" i="20"/>
  <c r="E51" i="20"/>
  <c r="F51" i="20"/>
  <c r="G51" i="20"/>
  <c r="H51" i="20"/>
  <c r="I51" i="20"/>
  <c r="J51" i="20"/>
  <c r="E52" i="20"/>
  <c r="F52" i="20"/>
  <c r="G52" i="20"/>
  <c r="H52" i="20"/>
  <c r="I52" i="20"/>
  <c r="J52" i="20"/>
  <c r="F24" i="5"/>
  <c r="G24" i="5"/>
  <c r="H24" i="5"/>
  <c r="I24" i="5"/>
  <c r="J24" i="5"/>
  <c r="F25" i="5"/>
  <c r="G25" i="5"/>
  <c r="H25" i="5"/>
  <c r="I25" i="5"/>
  <c r="J25" i="5"/>
  <c r="F26" i="5"/>
  <c r="G26" i="5"/>
  <c r="H26" i="5"/>
  <c r="I26" i="5"/>
  <c r="J26" i="5"/>
  <c r="E26" i="5"/>
  <c r="E25" i="5"/>
  <c r="E24" i="5"/>
  <c r="J46" i="20"/>
  <c r="I46" i="20"/>
  <c r="J45" i="20"/>
  <c r="I45" i="20"/>
  <c r="J44" i="20"/>
  <c r="I44" i="20"/>
  <c r="J43" i="20"/>
  <c r="I43" i="20"/>
  <c r="J42" i="20"/>
  <c r="I42" i="20"/>
  <c r="J41" i="20"/>
  <c r="I41" i="20"/>
  <c r="J40" i="20"/>
  <c r="I40" i="20"/>
  <c r="J39" i="20"/>
  <c r="I39" i="20"/>
  <c r="J38" i="20"/>
  <c r="I38" i="20"/>
  <c r="J37" i="20"/>
  <c r="I37" i="20"/>
  <c r="J36" i="20"/>
  <c r="I36" i="20"/>
  <c r="J35" i="20"/>
  <c r="I35" i="20"/>
  <c r="J34" i="20"/>
  <c r="I34" i="20"/>
  <c r="J33" i="20"/>
  <c r="I33" i="20"/>
  <c r="J32" i="20"/>
  <c r="I32" i="20"/>
  <c r="J31" i="20"/>
  <c r="I31" i="20"/>
  <c r="J30" i="20"/>
  <c r="I30" i="20"/>
  <c r="J29" i="20"/>
  <c r="I29" i="20"/>
  <c r="J28" i="20"/>
  <c r="I28" i="20"/>
  <c r="J27" i="20"/>
  <c r="I27" i="20"/>
  <c r="J26" i="20"/>
  <c r="I26" i="20"/>
  <c r="J25" i="20"/>
  <c r="I25" i="20"/>
  <c r="J24" i="20"/>
  <c r="I24" i="20"/>
  <c r="J23" i="20"/>
  <c r="I23" i="20"/>
  <c r="J22" i="20"/>
  <c r="I22" i="20"/>
  <c r="J21" i="20"/>
  <c r="I21" i="20"/>
  <c r="J20" i="20"/>
  <c r="I20" i="20"/>
  <c r="J19" i="20"/>
  <c r="I19" i="20"/>
  <c r="J18" i="20"/>
  <c r="I18" i="20"/>
  <c r="J17" i="20"/>
  <c r="I17" i="20"/>
  <c r="J16" i="20"/>
  <c r="I16" i="20"/>
  <c r="J15" i="20"/>
  <c r="I15" i="20"/>
  <c r="J14" i="20"/>
  <c r="I14" i="20"/>
  <c r="J13" i="20"/>
  <c r="I13" i="20"/>
  <c r="J12" i="20"/>
  <c r="I12" i="20"/>
  <c r="J11" i="20"/>
  <c r="I11" i="20"/>
  <c r="J10" i="20"/>
  <c r="I10" i="20"/>
  <c r="J9" i="20"/>
  <c r="I9" i="20"/>
  <c r="J8" i="20"/>
  <c r="I8" i="20"/>
  <c r="J7" i="20"/>
  <c r="I7" i="20"/>
  <c r="J23" i="5"/>
  <c r="J20" i="5"/>
  <c r="J17" i="5"/>
  <c r="J15" i="5"/>
  <c r="J14" i="5"/>
  <c r="J13" i="5"/>
  <c r="J11" i="5"/>
  <c r="J8" i="5"/>
  <c r="J7" i="5"/>
  <c r="J6" i="5"/>
  <c r="J22" i="5"/>
  <c r="J21" i="5"/>
  <c r="J19" i="5"/>
  <c r="J18" i="5"/>
  <c r="J16" i="5"/>
  <c r="J12" i="5"/>
  <c r="J10" i="5"/>
  <c r="J9" i="5"/>
  <c r="J5" i="5"/>
  <c r="J4" i="5"/>
</calcChain>
</file>

<file path=xl/sharedStrings.xml><?xml version="1.0" encoding="utf-8"?>
<sst xmlns="http://schemas.openxmlformats.org/spreadsheetml/2006/main" count="3486" uniqueCount="231">
  <si>
    <t>E1</t>
  </si>
  <si>
    <t>E2</t>
  </si>
  <si>
    <t>SD</t>
  </si>
  <si>
    <t>Adipose</t>
  </si>
  <si>
    <t>CD4</t>
  </si>
  <si>
    <t>CD8</t>
  </si>
  <si>
    <t>CD4 (tot)</t>
  </si>
  <si>
    <t>EMRA</t>
  </si>
  <si>
    <t>NA</t>
  </si>
  <si>
    <t>CM</t>
  </si>
  <si>
    <t>EM</t>
  </si>
  <si>
    <t>CD8 (tot)</t>
  </si>
  <si>
    <t>NK Cell</t>
  </si>
  <si>
    <t>Non-classical</t>
  </si>
  <si>
    <t>Classical</t>
  </si>
  <si>
    <t>Int</t>
  </si>
  <si>
    <t>PBMC</t>
  </si>
  <si>
    <t>% of CD45-</t>
  </si>
  <si>
    <t>AS160</t>
  </si>
  <si>
    <t>GLUT4</t>
  </si>
  <si>
    <t/>
  </si>
  <si>
    <t>Mean</t>
  </si>
  <si>
    <t>BMI (kg/m2)</t>
  </si>
  <si>
    <t>Protein (g)</t>
  </si>
  <si>
    <t>Sodium (mg)</t>
  </si>
  <si>
    <t>Phosphorus (mg)</t>
  </si>
  <si>
    <t>Iron (mg)</t>
  </si>
  <si>
    <t>Zinc (mg)</t>
  </si>
  <si>
    <t>Copper (mg)</t>
  </si>
  <si>
    <t>Participant ID</t>
  </si>
  <si>
    <t>AKT2</t>
  </si>
  <si>
    <t>A1</t>
  </si>
  <si>
    <t>B1</t>
  </si>
  <si>
    <t>C1</t>
  </si>
  <si>
    <t>D1</t>
  </si>
  <si>
    <t>F1</t>
  </si>
  <si>
    <t>G1</t>
  </si>
  <si>
    <t>H1</t>
  </si>
  <si>
    <t>I1</t>
  </si>
  <si>
    <t>J1</t>
  </si>
  <si>
    <t>A2</t>
  </si>
  <si>
    <t>B2</t>
  </si>
  <si>
    <t>C2</t>
  </si>
  <si>
    <t>D2</t>
  </si>
  <si>
    <t>F2</t>
  </si>
  <si>
    <t>G2</t>
  </si>
  <si>
    <t>H2</t>
  </si>
  <si>
    <t>I2</t>
  </si>
  <si>
    <t>J2</t>
  </si>
  <si>
    <t>Pre Bed Rest</t>
  </si>
  <si>
    <t>Post Bed Rest</t>
  </si>
  <si>
    <t>Plasma Glucose
mmol/L</t>
  </si>
  <si>
    <t>Time Point</t>
  </si>
  <si>
    <t>Group</t>
  </si>
  <si>
    <t>Cocktail</t>
  </si>
  <si>
    <t>Control</t>
  </si>
  <si>
    <t>PDK4</t>
  </si>
  <si>
    <t>SREBP1c</t>
  </si>
  <si>
    <t>INSR</t>
  </si>
  <si>
    <t>IRS2</t>
  </si>
  <si>
    <t>AMPK</t>
  </si>
  <si>
    <t>FAS</t>
  </si>
  <si>
    <t>HK2</t>
  </si>
  <si>
    <t>IRS1</t>
  </si>
  <si>
    <t>PPARg</t>
  </si>
  <si>
    <t>MIP1ß (pg/mL)</t>
  </si>
  <si>
    <t>GM-CSF (pg/mL)</t>
  </si>
  <si>
    <t>MIP3a (pg/mL)</t>
  </si>
  <si>
    <t>IP10 (pg/mL)</t>
  </si>
  <si>
    <t>MCP-1 (pg/mL)</t>
  </si>
  <si>
    <t>IFN-y (pg/mL)</t>
  </si>
  <si>
    <t>MIP1a (pg/mL)</t>
  </si>
  <si>
    <t>TNFa (pg/mL)</t>
  </si>
  <si>
    <t>IL4 (pg/mL)</t>
  </si>
  <si>
    <t>IL6 (pg/mL)</t>
  </si>
  <si>
    <t>IL8 (pg/mL)</t>
  </si>
  <si>
    <t>IL15 (pg/mL)</t>
  </si>
  <si>
    <t>IL17B (pg/mL)</t>
  </si>
  <si>
    <t>IL17C (pg/mL)</t>
  </si>
  <si>
    <t>IL17D (pg/mL)</t>
  </si>
  <si>
    <t>IL10 (pg/mL)</t>
  </si>
  <si>
    <t>IL17A (pg/mL)</t>
  </si>
  <si>
    <t>CRP (ng/mL)</t>
  </si>
  <si>
    <t>ICAM-1 (ng/mL)</t>
  </si>
  <si>
    <t>SAA (ng/mL)</t>
  </si>
  <si>
    <t>VCAM-1 (ng/mL)</t>
  </si>
  <si>
    <t>VEGF (pg/mL)</t>
  </si>
  <si>
    <t>VEGF-D (pg/mL)</t>
  </si>
  <si>
    <t>Granzyme A (pg/mL)</t>
  </si>
  <si>
    <t>Leptin (ng/mL)</t>
  </si>
  <si>
    <t>Osteopontin (ng/mL)</t>
  </si>
  <si>
    <t>Resistin (ng/mL)</t>
  </si>
  <si>
    <t>Adiponectin (μg/mL)</t>
  </si>
  <si>
    <t>FGF-21 (pg/mL)</t>
  </si>
  <si>
    <t>RANTES (ng/mL)</t>
  </si>
  <si>
    <t>Adipsin (μg/mL)</t>
  </si>
  <si>
    <t>ICAM-1 (ng/3h/L1-L4 FM(g))</t>
  </si>
  <si>
    <t>SAA (ng/3h/L1-L4 FM(g))</t>
  </si>
  <si>
    <t>VCAM1 (ng/3h/L1-L4 FM(g))</t>
  </si>
  <si>
    <t>GMCSF (ng/3h/L1-L4 FM(g))</t>
  </si>
  <si>
    <t>IFNy (ng/3h/L1-L4 FM(g))</t>
  </si>
  <si>
    <t>IL10 (ng/3h/L1-L4 FM(g))</t>
  </si>
  <si>
    <t>IL12p70 (ng/3h/L1-L4 FM(g))</t>
  </si>
  <si>
    <t>IL17D (ng/3h/L1-L4 FM(g))</t>
  </si>
  <si>
    <t>IL1b (ng/3h/L1-L4 FM(g))</t>
  </si>
  <si>
    <t>IL17B (ng/3h/L1-L4 FM(g))</t>
  </si>
  <si>
    <t>IL6 (ng/3h/L1-L4 FM(g))</t>
  </si>
  <si>
    <t>IL8 (ng/3h/L1-L4 FM(g))</t>
  </si>
  <si>
    <t>IP10 (ng/3h/L1-L4 FM(g))</t>
  </si>
  <si>
    <t>IL13 (ng/3h/L1-L4 FM(g))</t>
  </si>
  <si>
    <t>IL2 (ng/3h/L1-L4 FM(g))</t>
  </si>
  <si>
    <t>IL4 (ng/3h/L1-L4 FM(g))</t>
  </si>
  <si>
    <t>MCP1 (ng/3h/L1-L4 FM(g))</t>
  </si>
  <si>
    <t>MIP3a (ng/3h/L1-L4 FM(g))</t>
  </si>
  <si>
    <t>MIP1b (ng/3h/L1-L4 FM(g))</t>
  </si>
  <si>
    <t>VEGF (ng/3h/L1-L4 FM(g))</t>
  </si>
  <si>
    <t>Granzyme A (ng/3h/L1-L4 FM(g))</t>
  </si>
  <si>
    <t>Resistin (ng/3h/L1-L4 FM(g))</t>
  </si>
  <si>
    <t>Adiponectin (ng/3h/L1-L4 FM(g))</t>
  </si>
  <si>
    <t>Adipsin (ng/3h/L1-L4 FM(g))</t>
  </si>
  <si>
    <t>Leptin ELISA (ng/3h/L1-L4 FM(g))</t>
  </si>
  <si>
    <t>JINDEX</t>
  </si>
  <si>
    <t>MAGE</t>
  </si>
  <si>
    <t>MVALUE</t>
  </si>
  <si>
    <t>MAG</t>
  </si>
  <si>
    <t>N</t>
  </si>
  <si>
    <t>Plasma Insulin mU/L</t>
  </si>
  <si>
    <t>Paired Days whole day tAUC</t>
  </si>
  <si>
    <t>Paired Days Breakfast tAUC</t>
  </si>
  <si>
    <t>Paired Days 2 Total EI (kcal)</t>
  </si>
  <si>
    <t>Paired Days 1 Total EI (kcal)</t>
  </si>
  <si>
    <t>Urine CoV</t>
  </si>
  <si>
    <t>Void count</t>
  </si>
  <si>
    <t>Carbohydrates (g)</t>
  </si>
  <si>
    <t>Total Fat (g)</t>
  </si>
  <si>
    <t>BDC-8 HDT+53</t>
  </si>
  <si>
    <t>BDC-7 HDT+55</t>
  </si>
  <si>
    <t>Prescribed Energy (Kcal)</t>
  </si>
  <si>
    <t>Énergy (kcal)</t>
  </si>
  <si>
    <t>Water (g)</t>
  </si>
  <si>
    <t>Chloride (mg)</t>
  </si>
  <si>
    <t>Potassium (mg)</t>
  </si>
  <si>
    <t>Calcium (mg)</t>
  </si>
  <si>
    <t>Total Fibre (g)</t>
  </si>
  <si>
    <t>Saturated Fatty Acids (g)</t>
  </si>
  <si>
    <t>Monounsaturated Fatty Acids (g)</t>
  </si>
  <si>
    <t>Polyunsaturated Fatty Acids (g)</t>
  </si>
  <si>
    <t>Magnésium (mg)</t>
  </si>
  <si>
    <t>Fluoride (µg)</t>
  </si>
  <si>
    <t>Iodine (µg)</t>
  </si>
  <si>
    <t>Vitamin A (µg_ER)</t>
  </si>
  <si>
    <t>Vitamin D (µg) (not included vitD prescribed)</t>
  </si>
  <si>
    <t>Vit E (mg)</t>
  </si>
  <si>
    <t>Vit K (µg)</t>
  </si>
  <si>
    <t>Vit C (mg)</t>
  </si>
  <si>
    <t>Thiamin (vit B-1) (mg)</t>
  </si>
  <si>
    <t>Riboflavine (vit B-2) (mg)</t>
  </si>
  <si>
    <t>Niacine ( vit PP) (mg)</t>
  </si>
  <si>
    <t>Acide pantothénique (vit B-5) (mg)</t>
  </si>
  <si>
    <t>Vit B-6 (mg)</t>
  </si>
  <si>
    <t>Biotine (vit H) (µg)</t>
  </si>
  <si>
    <t>Folate (vit B9) (µg)</t>
  </si>
  <si>
    <t>Vit B-12 (cobalamine) (µg)</t>
  </si>
  <si>
    <t>Carbohydrates (kcal)</t>
  </si>
  <si>
    <t>Protein (kcal)</t>
  </si>
  <si>
    <t>Total Fat (kcal)</t>
  </si>
  <si>
    <t>Age (y)</t>
  </si>
  <si>
    <t>Height (m)</t>
  </si>
  <si>
    <t>Weight at Selection (kg)</t>
  </si>
  <si>
    <t>Weight at inclusion (kg)</t>
  </si>
  <si>
    <t>VO2 Max (ml/kg/BM)</t>
  </si>
  <si>
    <t>BMI</t>
  </si>
  <si>
    <t>L1-L4 FM (kg)</t>
  </si>
  <si>
    <t>Body Fat %</t>
  </si>
  <si>
    <t>Total Fat Mass (kg)</t>
  </si>
  <si>
    <t>Total Lean+BMC Mass (kg)</t>
  </si>
  <si>
    <t>Total Body Mass (kg)</t>
  </si>
  <si>
    <t>FMI (kg/m2)</t>
  </si>
  <si>
    <t>At Selection</t>
  </si>
  <si>
    <t>Monocyte</t>
  </si>
  <si>
    <t>Participant</t>
  </si>
  <si>
    <t>ENDO</t>
  </si>
  <si>
    <t>PROG</t>
  </si>
  <si>
    <t>MSCA-1+</t>
  </si>
  <si>
    <t>MSCA1+ MFI</t>
  </si>
  <si>
    <t>MSCA1-</t>
  </si>
  <si>
    <t>ATM</t>
  </si>
  <si>
    <t>HLA-DR MFI</t>
  </si>
  <si>
    <t>NK-Cells</t>
  </si>
  <si>
    <t>HLADR MFI</t>
  </si>
  <si>
    <t>CD206 MFI</t>
  </si>
  <si>
    <t>Cells/gram</t>
  </si>
  <si>
    <t>Cells/μL</t>
  </si>
  <si>
    <t>% of CD3+</t>
  </si>
  <si>
    <t>% of Parent</t>
  </si>
  <si>
    <t>% of Total Monocytes</t>
  </si>
  <si>
    <t>% of CD45+</t>
  </si>
  <si>
    <t>Paired Days Summary Statistic Analysis</t>
  </si>
  <si>
    <t>Mean (mmol/L)</t>
  </si>
  <si>
    <t>Stdev (mmol/L)</t>
  </si>
  <si>
    <t>SD (mmol/L)</t>
  </si>
  <si>
    <t>First Void (mmol/L)</t>
  </si>
  <si>
    <t>Median (mmol/L)</t>
  </si>
  <si>
    <t>Minimum (mmol/L)</t>
  </si>
  <si>
    <t>Maximum (mmol/L)</t>
  </si>
  <si>
    <t>CD4+</t>
  </si>
  <si>
    <t>CD8+</t>
  </si>
  <si>
    <t>Endothelial Cells</t>
  </si>
  <si>
    <t>Progenitor Cells</t>
  </si>
  <si>
    <t>MSCA-1+ Cells</t>
  </si>
  <si>
    <t>MFI</t>
  </si>
  <si>
    <t>Adipose Macrophages</t>
  </si>
  <si>
    <t>Adipose Macrophage</t>
  </si>
  <si>
    <t>MSCA-1+ cells</t>
  </si>
  <si>
    <t>MSCA1- cells</t>
  </si>
  <si>
    <t>Average Pre</t>
  </si>
  <si>
    <t>SD Pre</t>
  </si>
  <si>
    <t>N Pre</t>
  </si>
  <si>
    <t>Average Post</t>
  </si>
  <si>
    <t>SD Post</t>
  </si>
  <si>
    <t>N Post</t>
  </si>
  <si>
    <t>BDC-10</t>
  </si>
  <si>
    <t>BDC-8</t>
  </si>
  <si>
    <t>BDC-7</t>
  </si>
  <si>
    <t>HDT+53</t>
  </si>
  <si>
    <t>HDT+54</t>
  </si>
  <si>
    <t>HDT+55</t>
  </si>
  <si>
    <t>Glucose (mmol/L)</t>
  </si>
  <si>
    <t>Dietary Intake on Selected Days</t>
  </si>
  <si>
    <r>
      <t xml:space="preserve">This dataset provides all the raw data collected for a trial investigating the impact of long-term physical inactivity in the form of head-down bed rest on adipose tissue immunometabolism in young (20–45 yrs), healthy males. This project was conducted as part of a larger, international investigation conducted by the European Space Agency (AO-BR-13) in the MEDES Facility, Toulouse, France.
Participants were recruited by international advertisement. The trial was conducted in accordance with Guidelines for Conducting Bed Rest Studies (Heer et al, 2009). All participants were confined to the clinical facility for 14 days prior to commencing bed rest, which was then undertaken for 60 days, followed by a 14 day recovery period. Baseline Characteristics data at the moment of entry to the clinical facility is reported in Tab 1. The ESA medical staff at the MEDES facility undertook the day-to-day running of the study. Diet was formulated and produced in-house. Exact portion sizes and foods/fluids not consumed were recorded by weighed inventory, along with food types consumed at each meal on each day of the study. Diet data (macro and micronutrient) for days pertaining to CGMS analyses conducted here (BDC-8, -7 and HDT+53, +55) are reported in Tab 2, Diet data for select days used in CGMS analyses is also presented in Tab 5. Bloods were taken on the mornings of the adipose biopsies, immediately upon awaking, in the fasted state, data are presented in Tab 8 for plasma protein analysis, and Tab 3 for PBMC analysis by flow cytometry. Following blood extraction, participants underwent and adipose tissue biopsy conducted by a surgeon. Adipose was extracted by needle aspiration from the abdominal subcutaneous adipose tissue, 5cm lateral to the umbilicus. Whole adipose tissue was partitioned as outlined in Figure B, below. Immunoblotting (Tab 10) and rtPCPR (Tab 9) was carried out on whole- adipose tissue, expressed as ratio fold change normalised to baseline expression levels; ex vivo culturing of whole adipsoe tissue (Tab 7) was performed for 3 h upon collection; flow cytometry was also conducted on digested adipose tissue (Tab 3). For 5 days pre- and at the end of bed rest continuous glucose monitoring probes were inserted into the back of the participants arm, with the probe inserted subcutaneously. These data are presented in Tab 5. Urine samples (2mL) were collected from each void across a 24 hour period before and at the end of bed rest and analysed for glucose concentrations (Tab 6. All biological data can be found in respective tabs. 
</t>
    </r>
    <r>
      <rPr>
        <b/>
        <sz val="12"/>
        <color theme="1"/>
        <rFont val="Calibri"/>
        <family val="2"/>
        <scheme val="minor"/>
      </rPr>
      <t>Refs:</t>
    </r>
    <r>
      <rPr>
        <sz val="12"/>
        <color theme="1"/>
        <rFont val="Calibri"/>
        <family val="2"/>
        <scheme val="minor"/>
      </rPr>
      <t xml:space="preserve">
Heer, M., A. Liphardt and P. Frings-Meuthen (2009). Standardisation of bed rest study conditions. I. o. A. Medicine, Institute of Aerospace Medicine. 1.5.
A</t>
    </r>
  </si>
  <si>
    <t>Ratio Change Pre-Post Bed 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</si>
</sst>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400]h:mm:ss\ AM/PM"/>
  </numFmts>
  <fonts count="11" x14ac:knownFonts="1">
    <font>
      <sz val="12"/>
      <color theme="1"/>
      <name val="Calibri"/>
      <family val="2"/>
      <scheme val="minor"/>
    </font>
    <font>
      <b/>
      <sz val="12"/>
      <color theme="1"/>
      <name val="Calibri"/>
      <family val="2"/>
      <scheme val="minor"/>
    </font>
    <font>
      <sz val="8"/>
      <name val="Calibri"/>
      <family val="2"/>
      <scheme val="minor"/>
    </font>
    <font>
      <sz val="12"/>
      <color theme="1"/>
      <name val="Arial"/>
      <family val="2"/>
    </font>
    <font>
      <b/>
      <sz val="12"/>
      <color theme="1"/>
      <name val="Arial"/>
      <family val="2"/>
    </font>
    <font>
      <b/>
      <sz val="12"/>
      <name val="Arial"/>
      <family val="2"/>
    </font>
    <font>
      <sz val="12"/>
      <name val="Arial"/>
      <family val="2"/>
    </font>
    <font>
      <sz val="12"/>
      <color rgb="FFFF0000"/>
      <name val="Arial"/>
      <family val="2"/>
    </font>
    <font>
      <b/>
      <sz val="12"/>
      <color rgb="FF000000"/>
      <name val="Arial"/>
      <family val="2"/>
    </font>
    <font>
      <sz val="12"/>
      <color rgb="FF000000"/>
      <name val="Arial"/>
      <family val="2"/>
    </font>
    <font>
      <b/>
      <i/>
      <sz val="12"/>
      <color theme="1"/>
      <name val="Arial"/>
      <family val="2"/>
    </font>
  </fonts>
  <fills count="2">
    <fill>
      <patternFill patternType="none"/>
    </fill>
    <fill>
      <patternFill patternType="gray125"/>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86">
    <xf numFmtId="0" fontId="0" fillId="0" borderId="0" xfId="0"/>
    <xf numFmtId="0" fontId="0" fillId="0" borderId="0" xfId="0" applyAlignment="1">
      <alignment horizontal="center"/>
    </xf>
    <xf numFmtId="0" fontId="0" fillId="0" borderId="2" xfId="0" applyBorder="1" applyAlignment="1">
      <alignment horizontal="center"/>
    </xf>
    <xf numFmtId="2" fontId="0" fillId="0" borderId="0" xfId="0" applyNumberFormat="1" applyAlignment="1">
      <alignment horizontal="center"/>
    </xf>
    <xf numFmtId="164" fontId="0" fillId="0" borderId="0" xfId="0" applyNumberFormat="1" applyAlignment="1">
      <alignment horizontal="center"/>
    </xf>
    <xf numFmtId="0" fontId="1" fillId="0" borderId="0" xfId="0" applyFont="1"/>
    <xf numFmtId="0" fontId="0" fillId="0" borderId="1" xfId="0" applyBorder="1"/>
    <xf numFmtId="0" fontId="0" fillId="0" borderId="0" xfId="0" applyBorder="1"/>
    <xf numFmtId="0" fontId="3" fillId="0" borderId="0" xfId="0" applyFont="1" applyFill="1" applyAlignment="1">
      <alignment horizontal="center"/>
    </xf>
    <xf numFmtId="0" fontId="4" fillId="0" borderId="0" xfId="0" applyFont="1" applyFill="1" applyAlignment="1">
      <alignment horizontal="center"/>
    </xf>
    <xf numFmtId="164" fontId="3" fillId="0" borderId="0" xfId="0" applyNumberFormat="1" applyFont="1" applyFill="1" applyAlignment="1">
      <alignment horizontal="center"/>
    </xf>
    <xf numFmtId="2" fontId="3" fillId="0" borderId="0" xfId="0" applyNumberFormat="1" applyFont="1" applyFill="1" applyAlignment="1">
      <alignment horizontal="center"/>
    </xf>
    <xf numFmtId="0" fontId="5" fillId="0" borderId="0" xfId="0" applyFont="1" applyFill="1" applyAlignment="1">
      <alignment horizontal="center"/>
    </xf>
    <xf numFmtId="0" fontId="3" fillId="0" borderId="0" xfId="0" applyFont="1" applyFill="1" applyBorder="1" applyAlignment="1">
      <alignment horizontal="center"/>
    </xf>
    <xf numFmtId="0" fontId="6" fillId="0" borderId="0" xfId="0" applyFont="1" applyFill="1" applyAlignment="1">
      <alignment horizontal="center"/>
    </xf>
    <xf numFmtId="0" fontId="6" fillId="0" borderId="0" xfId="0" applyFont="1" applyFill="1" applyBorder="1" applyAlignment="1">
      <alignment horizontal="center"/>
    </xf>
    <xf numFmtId="1" fontId="8"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Alignment="1">
      <alignment horizontal="center"/>
    </xf>
    <xf numFmtId="0" fontId="9" fillId="0" borderId="0" xfId="0" applyFont="1" applyAlignment="1">
      <alignment horizontal="center"/>
    </xf>
    <xf numFmtId="2" fontId="9" fillId="0" borderId="0" xfId="0" applyNumberFormat="1" applyFont="1" applyAlignment="1">
      <alignment horizontal="center"/>
    </xf>
    <xf numFmtId="2" fontId="3" fillId="0" borderId="1" xfId="0" applyNumberFormat="1" applyFont="1" applyFill="1" applyBorder="1" applyAlignment="1">
      <alignment horizontal="center"/>
    </xf>
    <xf numFmtId="164" fontId="3" fillId="0" borderId="1" xfId="0" applyNumberFormat="1" applyFont="1" applyFill="1" applyBorder="1" applyAlignment="1">
      <alignment horizontal="center"/>
    </xf>
    <xf numFmtId="1" fontId="3" fillId="0" borderId="1" xfId="0" applyNumberFormat="1" applyFont="1" applyFill="1" applyBorder="1" applyAlignment="1">
      <alignment horizontal="center"/>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0" fontId="9" fillId="0" borderId="0" xfId="0" applyFont="1" applyFill="1" applyBorder="1" applyAlignment="1">
      <alignment horizontal="center"/>
    </xf>
    <xf numFmtId="1" fontId="6" fillId="0" borderId="0" xfId="0" applyNumberFormat="1" applyFont="1" applyFill="1" applyBorder="1" applyAlignment="1">
      <alignment horizontal="center" vertical="center"/>
    </xf>
    <xf numFmtId="2" fontId="6" fillId="0"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 fontId="3" fillId="0" borderId="0" xfId="0" applyNumberFormat="1" applyFont="1" applyFill="1" applyBorder="1" applyAlignment="1">
      <alignment horizontal="center"/>
    </xf>
    <xf numFmtId="2" fontId="3" fillId="0" borderId="0" xfId="0" applyNumberFormat="1" applyFont="1" applyFill="1" applyBorder="1" applyAlignment="1">
      <alignment horizontal="center"/>
    </xf>
    <xf numFmtId="164" fontId="3" fillId="0" borderId="0" xfId="0" applyNumberFormat="1" applyFont="1" applyFill="1" applyBorder="1" applyAlignment="1">
      <alignment horizontal="center"/>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 fontId="0" fillId="0" borderId="0" xfId="0" applyNumberFormat="1" applyAlignment="1">
      <alignment horizontal="center"/>
    </xf>
    <xf numFmtId="0" fontId="8" fillId="0" borderId="0" xfId="0" applyFont="1" applyBorder="1" applyAlignment="1">
      <alignment horizontal="center" vertical="center" wrapText="1"/>
    </xf>
    <xf numFmtId="0" fontId="9" fillId="0" borderId="0" xfId="0" applyFont="1" applyBorder="1" applyAlignment="1">
      <alignment horizontal="center"/>
    </xf>
    <xf numFmtId="0" fontId="8" fillId="0" borderId="0" xfId="0" applyFont="1" applyBorder="1" applyAlignment="1">
      <alignment horizontal="center"/>
    </xf>
    <xf numFmtId="0" fontId="9" fillId="0" borderId="0" xfId="0" applyFont="1" applyBorder="1" applyAlignment="1">
      <alignment horizontal="center" vertical="center"/>
    </xf>
    <xf numFmtId="0" fontId="4" fillId="0" borderId="0" xfId="0" applyFont="1" applyFill="1" applyBorder="1" applyAlignment="1">
      <alignment horizontal="center"/>
    </xf>
    <xf numFmtId="0" fontId="8" fillId="0" borderId="0" xfId="0" applyFont="1" applyFill="1" applyBorder="1" applyAlignment="1">
      <alignment horizontal="center" vertical="center"/>
    </xf>
    <xf numFmtId="164" fontId="9" fillId="0" borderId="0" xfId="0" applyNumberFormat="1" applyFont="1" applyFill="1" applyBorder="1" applyAlignment="1">
      <alignment horizontal="center" vertical="center" wrapText="1"/>
    </xf>
    <xf numFmtId="0" fontId="8" fillId="0" borderId="0" xfId="0" applyFont="1" applyAlignment="1">
      <alignment horizontal="center" vertical="center"/>
    </xf>
    <xf numFmtId="164" fontId="9" fillId="0" borderId="0" xfId="0" applyNumberFormat="1" applyFont="1" applyAlignment="1">
      <alignment horizontal="center"/>
    </xf>
    <xf numFmtId="0" fontId="8" fillId="0" borderId="0" xfId="0" applyFont="1" applyAlignment="1">
      <alignment horizontal="right"/>
    </xf>
    <xf numFmtId="0" fontId="10" fillId="0" borderId="0" xfId="0" applyFont="1" applyAlignment="1">
      <alignment horizontal="right"/>
    </xf>
    <xf numFmtId="0" fontId="4" fillId="0" borderId="0" xfId="0" applyFont="1" applyFill="1" applyBorder="1" applyAlignment="1">
      <alignment horizontal="right"/>
    </xf>
    <xf numFmtId="0" fontId="4" fillId="0" borderId="0" xfId="0" applyFont="1" applyFill="1" applyBorder="1" applyAlignment="1">
      <alignment horizontal="center" wrapText="1"/>
    </xf>
    <xf numFmtId="0" fontId="1" fillId="0" borderId="0" xfId="0" applyFont="1" applyBorder="1"/>
    <xf numFmtId="164" fontId="6" fillId="0" borderId="0" xfId="0" applyNumberFormat="1" applyFont="1" applyFill="1" applyBorder="1" applyAlignment="1">
      <alignment horizontal="center"/>
    </xf>
    <xf numFmtId="164" fontId="7" fillId="0" borderId="0" xfId="0" applyNumberFormat="1" applyFont="1" applyFill="1" applyBorder="1" applyAlignment="1">
      <alignment horizontal="center"/>
    </xf>
    <xf numFmtId="0" fontId="8" fillId="0" borderId="0" xfId="0" applyFont="1" applyBorder="1" applyAlignment="1">
      <alignment horizontal="right"/>
    </xf>
    <xf numFmtId="164" fontId="0" fillId="0" borderId="0" xfId="0" applyNumberFormat="1" applyBorder="1" applyAlignment="1">
      <alignment horizontal="center"/>
    </xf>
    <xf numFmtId="0" fontId="8" fillId="0" borderId="1" xfId="0" applyFont="1" applyBorder="1" applyAlignment="1">
      <alignment horizontal="right"/>
    </xf>
    <xf numFmtId="164" fontId="0" fillId="0" borderId="1" xfId="0" applyNumberFormat="1" applyBorder="1" applyAlignment="1">
      <alignment horizontal="center"/>
    </xf>
    <xf numFmtId="0" fontId="10" fillId="0" borderId="2" xfId="0" applyFont="1" applyBorder="1" applyAlignment="1">
      <alignment horizontal="right"/>
    </xf>
    <xf numFmtId="0" fontId="10" fillId="0" borderId="2" xfId="0" applyFont="1" applyFill="1" applyBorder="1" applyAlignment="1">
      <alignment horizontal="right"/>
    </xf>
    <xf numFmtId="0" fontId="3" fillId="0" borderId="2" xfId="0" applyFont="1" applyFill="1" applyBorder="1" applyAlignment="1">
      <alignment horizontal="center"/>
    </xf>
    <xf numFmtId="0" fontId="4" fillId="0" borderId="1" xfId="0" applyFont="1" applyFill="1" applyBorder="1" applyAlignment="1">
      <alignment horizontal="right"/>
    </xf>
    <xf numFmtId="2" fontId="0" fillId="0" borderId="1" xfId="0" applyNumberFormat="1" applyBorder="1" applyAlignment="1">
      <alignment horizontal="center"/>
    </xf>
    <xf numFmtId="1" fontId="0" fillId="0" borderId="1" xfId="0" applyNumberFormat="1" applyBorder="1" applyAlignment="1">
      <alignment horizontal="center"/>
    </xf>
    <xf numFmtId="0" fontId="0" fillId="0" borderId="0" xfId="0" applyFill="1" applyBorder="1"/>
    <xf numFmtId="0" fontId="0" fillId="0" borderId="0" xfId="0" applyFill="1" applyBorder="1" applyAlignment="1">
      <alignment horizontal="center"/>
    </xf>
    <xf numFmtId="2" fontId="4" fillId="0" borderId="0" xfId="0" applyNumberFormat="1"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alignment horizontal="center" vertical="center" wrapText="1"/>
    </xf>
    <xf numFmtId="2" fontId="0" fillId="0" borderId="0" xfId="0" applyNumberFormat="1" applyFill="1" applyAlignment="1">
      <alignment horizontal="center"/>
    </xf>
    <xf numFmtId="164" fontId="9" fillId="0" borderId="0" xfId="0" applyNumberFormat="1" applyFont="1" applyFill="1" applyBorder="1" applyAlignment="1">
      <alignment horizontal="center" vertical="center"/>
    </xf>
    <xf numFmtId="0" fontId="9" fillId="0" borderId="0" xfId="0" applyFont="1" applyFill="1" applyAlignment="1">
      <alignment horizontal="center"/>
    </xf>
    <xf numFmtId="0" fontId="8" fillId="0" borderId="1" xfId="0" applyFont="1" applyFill="1" applyBorder="1" applyAlignment="1">
      <alignment horizontal="right"/>
    </xf>
    <xf numFmtId="2" fontId="0" fillId="0" borderId="1" xfId="0" applyNumberFormat="1" applyFill="1" applyBorder="1" applyAlignment="1">
      <alignment horizontal="center"/>
    </xf>
    <xf numFmtId="2" fontId="0" fillId="0" borderId="0" xfId="0" applyNumberFormat="1" applyFill="1" applyBorder="1" applyAlignment="1">
      <alignment horizontal="center"/>
    </xf>
    <xf numFmtId="0" fontId="8" fillId="0" borderId="0" xfId="0" applyFont="1" applyFill="1" applyAlignment="1">
      <alignment horizontal="right"/>
    </xf>
    <xf numFmtId="0" fontId="10" fillId="0" borderId="0" xfId="0" applyFont="1" applyFill="1" applyAlignment="1">
      <alignment horizontal="right"/>
    </xf>
    <xf numFmtId="1" fontId="0" fillId="0" borderId="0" xfId="0" applyNumberFormat="1" applyFill="1" applyAlignment="1">
      <alignment horizontal="center"/>
    </xf>
    <xf numFmtId="1" fontId="0" fillId="0" borderId="2" xfId="0" applyNumberFormat="1" applyFill="1" applyBorder="1" applyAlignment="1">
      <alignment horizontal="center"/>
    </xf>
    <xf numFmtId="1" fontId="0" fillId="0" borderId="0" xfId="0" applyNumberFormat="1" applyFill="1" applyBorder="1" applyAlignment="1">
      <alignment horizontal="center"/>
    </xf>
    <xf numFmtId="165" fontId="1" fillId="0" borderId="0" xfId="0" applyNumberFormat="1" applyFont="1" applyFill="1" applyBorder="1" applyAlignment="1">
      <alignment horizontal="center"/>
    </xf>
    <xf numFmtId="0" fontId="8" fillId="0" borderId="0" xfId="0" applyFont="1" applyAlignment="1">
      <alignment horizontal="center"/>
    </xf>
    <xf numFmtId="0" fontId="0" fillId="0" borderId="0" xfId="0" applyAlignment="1">
      <alignment horizontal="left" vertical="top" wrapText="1"/>
    </xf>
    <xf numFmtId="0" fontId="8" fillId="0" borderId="0" xfId="0" applyFont="1" applyAlignment="1">
      <alignment horizontal="center"/>
    </xf>
    <xf numFmtId="0" fontId="9" fillId="0" borderId="0" xfId="0" applyFont="1" applyFill="1" applyBorder="1" applyAlignment="1">
      <alignment horizontal="center"/>
    </xf>
    <xf numFmtId="0" fontId="0" fillId="0" borderId="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20</xdr:row>
      <xdr:rowOff>177800</xdr:rowOff>
    </xdr:from>
    <xdr:to>
      <xdr:col>8</xdr:col>
      <xdr:colOff>482600</xdr:colOff>
      <xdr:row>31</xdr:row>
      <xdr:rowOff>48155</xdr:rowOff>
    </xdr:to>
    <xdr:grpSp>
      <xdr:nvGrpSpPr>
        <xdr:cNvPr id="2" name="Group 1">
          <a:extLst>
            <a:ext uri="{FF2B5EF4-FFF2-40B4-BE49-F238E27FC236}">
              <a16:creationId xmlns:a16="http://schemas.microsoft.com/office/drawing/2014/main" id="{C93D85B8-84C9-8843-816E-AC63513C1EC5}"/>
            </a:ext>
          </a:extLst>
        </xdr:cNvPr>
        <xdr:cNvGrpSpPr/>
      </xdr:nvGrpSpPr>
      <xdr:grpSpPr>
        <a:xfrm>
          <a:off x="228600" y="4241800"/>
          <a:ext cx="6858000" cy="2105555"/>
          <a:chOff x="0" y="2526224"/>
          <a:chExt cx="6858000" cy="2105555"/>
        </a:xfrm>
      </xdr:grpSpPr>
      <xdr:sp macro="" textlink="">
        <xdr:nvSpPr>
          <xdr:cNvPr id="3" name="Rectangle 2">
            <a:extLst>
              <a:ext uri="{FF2B5EF4-FFF2-40B4-BE49-F238E27FC236}">
                <a16:creationId xmlns:a16="http://schemas.microsoft.com/office/drawing/2014/main" id="{58BADBC7-238C-A74E-934F-A21ADC90DE66}"/>
              </a:ext>
            </a:extLst>
          </xdr:cNvPr>
          <xdr:cNvSpPr>
            <a:spLocks noChangeArrowheads="1"/>
          </xdr:cNvSpPr>
        </xdr:nvSpPr>
        <xdr:spPr bwMode="auto">
          <a:xfrm>
            <a:off x="0" y="2526224"/>
            <a:ext cx="6858000" cy="4572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pic>
        <xdr:nvPicPr>
          <xdr:cNvPr id="4" name="Picture 3">
            <a:extLst>
              <a:ext uri="{FF2B5EF4-FFF2-40B4-BE49-F238E27FC236}">
                <a16:creationId xmlns:a16="http://schemas.microsoft.com/office/drawing/2014/main" id="{46FFCB66-D998-C740-879D-B1AE738CDD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7050"/>
          <a:stretch/>
        </xdr:blipFill>
        <xdr:spPr bwMode="auto">
          <a:xfrm>
            <a:off x="141654" y="2754825"/>
            <a:ext cx="6574692" cy="142062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Down Arrow 4">
            <a:extLst>
              <a:ext uri="{FF2B5EF4-FFF2-40B4-BE49-F238E27FC236}">
                <a16:creationId xmlns:a16="http://schemas.microsoft.com/office/drawing/2014/main" id="{E10F1C31-BDDE-D644-A517-905F2517B4EE}"/>
              </a:ext>
            </a:extLst>
          </xdr:cNvPr>
          <xdr:cNvSpPr/>
        </xdr:nvSpPr>
        <xdr:spPr>
          <a:xfrm>
            <a:off x="1503503" y="4256457"/>
            <a:ext cx="69156" cy="288979"/>
          </a:xfrm>
          <a:prstGeom prst="downArrow">
            <a:avLst/>
          </a:prstGeom>
          <a:solidFill>
            <a:schemeClr val="tx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6" name="Down Arrow 5">
            <a:extLst>
              <a:ext uri="{FF2B5EF4-FFF2-40B4-BE49-F238E27FC236}">
                <a16:creationId xmlns:a16="http://schemas.microsoft.com/office/drawing/2014/main" id="{9ACB4210-362F-AC46-990C-662BB58FD332}"/>
              </a:ext>
            </a:extLst>
          </xdr:cNvPr>
          <xdr:cNvSpPr/>
        </xdr:nvSpPr>
        <xdr:spPr>
          <a:xfrm>
            <a:off x="2783749" y="4256457"/>
            <a:ext cx="69156" cy="288979"/>
          </a:xfrm>
          <a:prstGeom prst="downArrow">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7" name="Down Arrow 6">
            <a:extLst>
              <a:ext uri="{FF2B5EF4-FFF2-40B4-BE49-F238E27FC236}">
                <a16:creationId xmlns:a16="http://schemas.microsoft.com/office/drawing/2014/main" id="{B32D4405-50EA-D645-9B31-D583DDA0B586}"/>
              </a:ext>
            </a:extLst>
          </xdr:cNvPr>
          <xdr:cNvSpPr/>
        </xdr:nvSpPr>
        <xdr:spPr>
          <a:xfrm>
            <a:off x="3494601" y="4257482"/>
            <a:ext cx="69156" cy="288979"/>
          </a:xfrm>
          <a:prstGeom prst="downArrow">
            <a:avLst/>
          </a:prstGeom>
          <a:solidFill>
            <a:schemeClr val="bg1">
              <a:lumMod val="8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8" name="Rectangle 7">
            <a:extLst>
              <a:ext uri="{FF2B5EF4-FFF2-40B4-BE49-F238E27FC236}">
                <a16:creationId xmlns:a16="http://schemas.microsoft.com/office/drawing/2014/main" id="{30066118-4E33-1445-8015-3C65B35258B3}"/>
              </a:ext>
            </a:extLst>
          </xdr:cNvPr>
          <xdr:cNvSpPr/>
        </xdr:nvSpPr>
        <xdr:spPr>
          <a:xfrm>
            <a:off x="4176909" y="4319653"/>
            <a:ext cx="522514" cy="148397"/>
          </a:xfrm>
          <a:prstGeom prst="rect">
            <a:avLst/>
          </a:prstGeom>
          <a:pattFill prst="wdDnDiag">
            <a:fgClr>
              <a:schemeClr val="bg1">
                <a:lumMod val="65000"/>
              </a:schemeClr>
            </a:fgClr>
            <a:bgClr>
              <a:schemeClr val="bg1"/>
            </a:bgClr>
          </a:patt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9" name="TextBox 11">
            <a:extLst>
              <a:ext uri="{FF2B5EF4-FFF2-40B4-BE49-F238E27FC236}">
                <a16:creationId xmlns:a16="http://schemas.microsoft.com/office/drawing/2014/main" id="{22E30491-C401-774F-877E-B37D05F85B76}"/>
              </a:ext>
            </a:extLst>
          </xdr:cNvPr>
          <xdr:cNvSpPr txBox="1"/>
        </xdr:nvSpPr>
        <xdr:spPr>
          <a:xfrm>
            <a:off x="4699423" y="4264265"/>
            <a:ext cx="56483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CGMS</a:t>
            </a:r>
          </a:p>
        </xdr:txBody>
      </xdr:sp>
      <xdr:sp macro="" textlink="">
        <xdr:nvSpPr>
          <xdr:cNvPr id="10" name="TextBox 12">
            <a:extLst>
              <a:ext uri="{FF2B5EF4-FFF2-40B4-BE49-F238E27FC236}">
                <a16:creationId xmlns:a16="http://schemas.microsoft.com/office/drawing/2014/main" id="{EB79E7AA-5294-1142-9CC8-5DE2B981ACC9}"/>
              </a:ext>
            </a:extLst>
          </xdr:cNvPr>
          <xdr:cNvSpPr txBox="1"/>
        </xdr:nvSpPr>
        <xdr:spPr>
          <a:xfrm>
            <a:off x="2825978" y="4262445"/>
            <a:ext cx="529312"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Urine</a:t>
            </a:r>
          </a:p>
        </xdr:txBody>
      </xdr:sp>
      <xdr:sp macro="" textlink="">
        <xdr:nvSpPr>
          <xdr:cNvPr id="11" name="TextBox 13">
            <a:extLst>
              <a:ext uri="{FF2B5EF4-FFF2-40B4-BE49-F238E27FC236}">
                <a16:creationId xmlns:a16="http://schemas.microsoft.com/office/drawing/2014/main" id="{BE099FE2-5374-8641-ADAF-92A69EBBB6A2}"/>
              </a:ext>
            </a:extLst>
          </xdr:cNvPr>
          <xdr:cNvSpPr txBox="1"/>
        </xdr:nvSpPr>
        <xdr:spPr>
          <a:xfrm>
            <a:off x="3529179" y="4257482"/>
            <a:ext cx="546945"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Blood</a:t>
            </a:r>
          </a:p>
        </xdr:txBody>
      </xdr:sp>
      <xdr:sp macro="" textlink="">
        <xdr:nvSpPr>
          <xdr:cNvPr id="12" name="TextBox 14">
            <a:extLst>
              <a:ext uri="{FF2B5EF4-FFF2-40B4-BE49-F238E27FC236}">
                <a16:creationId xmlns:a16="http://schemas.microsoft.com/office/drawing/2014/main" id="{B1188227-D5D9-1D41-90FD-DEE733F37CD5}"/>
              </a:ext>
            </a:extLst>
          </xdr:cNvPr>
          <xdr:cNvSpPr txBox="1"/>
        </xdr:nvSpPr>
        <xdr:spPr>
          <a:xfrm>
            <a:off x="1544633" y="4170114"/>
            <a:ext cx="118782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Adipose biopsy/</a:t>
            </a:r>
          </a:p>
          <a:p>
            <a:r>
              <a:rPr lang="en-US" sz="1200"/>
              <a:t>HIEG clamp</a:t>
            </a:r>
          </a:p>
        </xdr:txBody>
      </xdr:sp>
      <xdr:sp macro="" textlink="">
        <xdr:nvSpPr>
          <xdr:cNvPr id="13" name="Rectangle 12">
            <a:extLst>
              <a:ext uri="{FF2B5EF4-FFF2-40B4-BE49-F238E27FC236}">
                <a16:creationId xmlns:a16="http://schemas.microsoft.com/office/drawing/2014/main" id="{EA9A39F4-988B-4D4D-969B-EA5B891CF75A}"/>
              </a:ext>
            </a:extLst>
          </xdr:cNvPr>
          <xdr:cNvSpPr/>
        </xdr:nvSpPr>
        <xdr:spPr>
          <a:xfrm>
            <a:off x="834445" y="3545559"/>
            <a:ext cx="1420586" cy="258794"/>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Pre-Bed Rest</a:t>
            </a:r>
          </a:p>
        </xdr:txBody>
      </xdr:sp>
      <xdr:sp macro="" textlink="">
        <xdr:nvSpPr>
          <xdr:cNvPr id="14" name="Rectangle 13">
            <a:extLst>
              <a:ext uri="{FF2B5EF4-FFF2-40B4-BE49-F238E27FC236}">
                <a16:creationId xmlns:a16="http://schemas.microsoft.com/office/drawing/2014/main" id="{CFFC96CE-1008-5D43-9D46-19CE8114737B}"/>
              </a:ext>
            </a:extLst>
          </xdr:cNvPr>
          <xdr:cNvSpPr/>
        </xdr:nvSpPr>
        <xdr:spPr>
          <a:xfrm>
            <a:off x="3541479" y="3536091"/>
            <a:ext cx="1087733" cy="278969"/>
          </a:xfrm>
          <a:prstGeom prst="rect">
            <a:avLst/>
          </a:prstGeom>
          <a:solidFill>
            <a:srgbClr val="A6A6A6"/>
          </a:solidFill>
          <a:ln>
            <a:solidFill>
              <a:srgbClr val="A6A6A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a:t>Bed Rest</a:t>
            </a:r>
          </a:p>
        </xdr:txBody>
      </xdr:sp>
      <xdr:sp macro="" textlink="">
        <xdr:nvSpPr>
          <xdr:cNvPr id="15" name="Down Arrow 14">
            <a:extLst>
              <a:ext uri="{FF2B5EF4-FFF2-40B4-BE49-F238E27FC236}">
                <a16:creationId xmlns:a16="http://schemas.microsoft.com/office/drawing/2014/main" id="{1F2C9AD7-7448-7A48-AAF5-C9AB8C23BD79}"/>
              </a:ext>
            </a:extLst>
          </xdr:cNvPr>
          <xdr:cNvSpPr/>
        </xdr:nvSpPr>
        <xdr:spPr>
          <a:xfrm>
            <a:off x="2467519" y="3149558"/>
            <a:ext cx="69156" cy="288979"/>
          </a:xfrm>
          <a:prstGeom prst="downArrow">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16" name="Down Arrow 15">
            <a:extLst>
              <a:ext uri="{FF2B5EF4-FFF2-40B4-BE49-F238E27FC236}">
                <a16:creationId xmlns:a16="http://schemas.microsoft.com/office/drawing/2014/main" id="{2EF8D9C7-A19A-8642-9C61-F96B7FDC0C29}"/>
              </a:ext>
            </a:extLst>
          </xdr:cNvPr>
          <xdr:cNvSpPr/>
        </xdr:nvSpPr>
        <xdr:spPr>
          <a:xfrm>
            <a:off x="4087825" y="3149614"/>
            <a:ext cx="69156" cy="288979"/>
          </a:xfrm>
          <a:prstGeom prst="downArrow">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17" name="Down Arrow 16">
            <a:extLst>
              <a:ext uri="{FF2B5EF4-FFF2-40B4-BE49-F238E27FC236}">
                <a16:creationId xmlns:a16="http://schemas.microsoft.com/office/drawing/2014/main" id="{41A37F1E-D3A3-4D4C-AA40-42596534AC80}"/>
              </a:ext>
            </a:extLst>
          </xdr:cNvPr>
          <xdr:cNvSpPr/>
        </xdr:nvSpPr>
        <xdr:spPr>
          <a:xfrm>
            <a:off x="2200626" y="3151683"/>
            <a:ext cx="69156" cy="288979"/>
          </a:xfrm>
          <a:prstGeom prst="downArrow">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18" name="Down Arrow 17">
            <a:extLst>
              <a:ext uri="{FF2B5EF4-FFF2-40B4-BE49-F238E27FC236}">
                <a16:creationId xmlns:a16="http://schemas.microsoft.com/office/drawing/2014/main" id="{0EA9D0AD-FE0A-894F-9691-CFCDEDE10BE8}"/>
              </a:ext>
            </a:extLst>
          </xdr:cNvPr>
          <xdr:cNvSpPr/>
        </xdr:nvSpPr>
        <xdr:spPr>
          <a:xfrm>
            <a:off x="5284580" y="3143941"/>
            <a:ext cx="69156" cy="288979"/>
          </a:xfrm>
          <a:prstGeom prst="downArrow">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19" name="Down Arrow 18">
            <a:extLst>
              <a:ext uri="{FF2B5EF4-FFF2-40B4-BE49-F238E27FC236}">
                <a16:creationId xmlns:a16="http://schemas.microsoft.com/office/drawing/2014/main" id="{722FA354-168E-2741-90B0-F6BF1C814B3F}"/>
              </a:ext>
            </a:extLst>
          </xdr:cNvPr>
          <xdr:cNvSpPr/>
        </xdr:nvSpPr>
        <xdr:spPr>
          <a:xfrm>
            <a:off x="5221937" y="4256457"/>
            <a:ext cx="69156" cy="288979"/>
          </a:xfrm>
          <a:prstGeom prst="downArrow">
            <a:avLst/>
          </a:prstGeom>
          <a:solidFill>
            <a:schemeClr val="accent6"/>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20" name="Down Arrow 19">
            <a:extLst>
              <a:ext uri="{FF2B5EF4-FFF2-40B4-BE49-F238E27FC236}">
                <a16:creationId xmlns:a16="http://schemas.microsoft.com/office/drawing/2014/main" id="{7912BEA1-111A-4540-B5AD-784A400A399C}"/>
              </a:ext>
            </a:extLst>
          </xdr:cNvPr>
          <xdr:cNvSpPr/>
        </xdr:nvSpPr>
        <xdr:spPr>
          <a:xfrm>
            <a:off x="765565" y="4249048"/>
            <a:ext cx="69156" cy="288979"/>
          </a:xfrm>
          <a:prstGeom prst="downArrow">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1200"/>
          </a:p>
        </xdr:txBody>
      </xdr:sp>
      <xdr:sp macro="" textlink="">
        <xdr:nvSpPr>
          <xdr:cNvPr id="21" name="TextBox 23">
            <a:extLst>
              <a:ext uri="{FF2B5EF4-FFF2-40B4-BE49-F238E27FC236}">
                <a16:creationId xmlns:a16="http://schemas.microsoft.com/office/drawing/2014/main" id="{28717E2C-5758-A143-83A1-03DC62BF277A}"/>
              </a:ext>
            </a:extLst>
          </xdr:cNvPr>
          <xdr:cNvSpPr txBox="1"/>
        </xdr:nvSpPr>
        <xdr:spPr>
          <a:xfrm>
            <a:off x="811018" y="4264265"/>
            <a:ext cx="52450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DEXA</a:t>
            </a:r>
          </a:p>
        </xdr:txBody>
      </xdr:sp>
      <xdr:sp macro="" textlink="">
        <xdr:nvSpPr>
          <xdr:cNvPr id="22" name="TextBox 24">
            <a:extLst>
              <a:ext uri="{FF2B5EF4-FFF2-40B4-BE49-F238E27FC236}">
                <a16:creationId xmlns:a16="http://schemas.microsoft.com/office/drawing/2014/main" id="{04A06C63-38D1-A448-9053-AE9BF30B3218}"/>
              </a:ext>
            </a:extLst>
          </xdr:cNvPr>
          <xdr:cNvSpPr txBox="1"/>
        </xdr:nvSpPr>
        <xdr:spPr>
          <a:xfrm>
            <a:off x="5295357" y="4249048"/>
            <a:ext cx="107946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a:t>Blood Glucose</a:t>
            </a:r>
          </a:p>
        </xdr:txBody>
      </xdr:sp>
    </xdr:grpSp>
    <xdr:clientData/>
  </xdr:twoCellAnchor>
  <xdr:twoCellAnchor editAs="oneCell">
    <xdr:from>
      <xdr:col>11</xdr:col>
      <xdr:colOff>25400</xdr:colOff>
      <xdr:row>16</xdr:row>
      <xdr:rowOff>114300</xdr:rowOff>
    </xdr:from>
    <xdr:to>
      <xdr:col>16</xdr:col>
      <xdr:colOff>787400</xdr:colOff>
      <xdr:row>31</xdr:row>
      <xdr:rowOff>170180</xdr:rowOff>
    </xdr:to>
    <xdr:pic>
      <xdr:nvPicPr>
        <xdr:cNvPr id="23" name="Picture 22" descr="Diagram&#10;&#10;Description automatically generated">
          <a:extLst>
            <a:ext uri="{FF2B5EF4-FFF2-40B4-BE49-F238E27FC236}">
              <a16:creationId xmlns:a16="http://schemas.microsoft.com/office/drawing/2014/main" id="{42E06E86-B06D-4C4D-8922-48D4F0589BD8}"/>
            </a:ext>
          </a:extLst>
        </xdr:cNvPr>
        <xdr:cNvPicPr/>
      </xdr:nvPicPr>
      <xdr:blipFill rotWithShape="1">
        <a:blip xmlns:r="http://schemas.openxmlformats.org/officeDocument/2006/relationships" r:embed="rId2"/>
        <a:srcRect t="35962"/>
        <a:stretch/>
      </xdr:blipFill>
      <xdr:spPr>
        <a:xfrm>
          <a:off x="9105900" y="3365500"/>
          <a:ext cx="4889500" cy="3103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A2D73-58B8-DA4C-9A00-0CFEDD516B8F}">
  <dimension ref="A1:Q32"/>
  <sheetViews>
    <sheetView workbookViewId="0">
      <selection sqref="A1:Q32"/>
    </sheetView>
  </sheetViews>
  <sheetFormatPr baseColWidth="10" defaultRowHeight="16" x14ac:dyDescent="0.2"/>
  <sheetData>
    <row r="1" spans="1:17" ht="16" customHeight="1" x14ac:dyDescent="0.2">
      <c r="A1" s="82" t="s">
        <v>229</v>
      </c>
      <c r="B1" s="82"/>
      <c r="C1" s="82"/>
      <c r="D1" s="82"/>
      <c r="E1" s="82"/>
      <c r="F1" s="82"/>
      <c r="G1" s="82"/>
      <c r="H1" s="82"/>
      <c r="I1" s="82"/>
      <c r="J1" s="82"/>
      <c r="K1" s="82"/>
      <c r="L1" s="82"/>
      <c r="M1" s="82"/>
      <c r="N1" s="82"/>
      <c r="O1" s="82"/>
      <c r="P1" s="82"/>
      <c r="Q1" s="82"/>
    </row>
    <row r="2" spans="1:17" x14ac:dyDescent="0.2">
      <c r="A2" s="82"/>
      <c r="B2" s="82"/>
      <c r="C2" s="82"/>
      <c r="D2" s="82"/>
      <c r="E2" s="82"/>
      <c r="F2" s="82"/>
      <c r="G2" s="82"/>
      <c r="H2" s="82"/>
      <c r="I2" s="82"/>
      <c r="J2" s="82"/>
      <c r="K2" s="82"/>
      <c r="L2" s="82"/>
      <c r="M2" s="82"/>
      <c r="N2" s="82"/>
      <c r="O2" s="82"/>
      <c r="P2" s="82"/>
      <c r="Q2" s="82"/>
    </row>
    <row r="3" spans="1:17" x14ac:dyDescent="0.2">
      <c r="A3" s="82"/>
      <c r="B3" s="82"/>
      <c r="C3" s="82"/>
      <c r="D3" s="82"/>
      <c r="E3" s="82"/>
      <c r="F3" s="82"/>
      <c r="G3" s="82"/>
      <c r="H3" s="82"/>
      <c r="I3" s="82"/>
      <c r="J3" s="82"/>
      <c r="K3" s="82"/>
      <c r="L3" s="82"/>
      <c r="M3" s="82"/>
      <c r="N3" s="82"/>
      <c r="O3" s="82"/>
      <c r="P3" s="82"/>
      <c r="Q3" s="82"/>
    </row>
    <row r="4" spans="1:17" x14ac:dyDescent="0.2">
      <c r="A4" s="82"/>
      <c r="B4" s="82"/>
      <c r="C4" s="82"/>
      <c r="D4" s="82"/>
      <c r="E4" s="82"/>
      <c r="F4" s="82"/>
      <c r="G4" s="82"/>
      <c r="H4" s="82"/>
      <c r="I4" s="82"/>
      <c r="J4" s="82"/>
      <c r="K4" s="82"/>
      <c r="L4" s="82"/>
      <c r="M4" s="82"/>
      <c r="N4" s="82"/>
      <c r="O4" s="82"/>
      <c r="P4" s="82"/>
      <c r="Q4" s="82"/>
    </row>
    <row r="5" spans="1:17" x14ac:dyDescent="0.2">
      <c r="A5" s="82"/>
      <c r="B5" s="82"/>
      <c r="C5" s="82"/>
      <c r="D5" s="82"/>
      <c r="E5" s="82"/>
      <c r="F5" s="82"/>
      <c r="G5" s="82"/>
      <c r="H5" s="82"/>
      <c r="I5" s="82"/>
      <c r="J5" s="82"/>
      <c r="K5" s="82"/>
      <c r="L5" s="82"/>
      <c r="M5" s="82"/>
      <c r="N5" s="82"/>
      <c r="O5" s="82"/>
      <c r="P5" s="82"/>
      <c r="Q5" s="82"/>
    </row>
    <row r="6" spans="1:17" x14ac:dyDescent="0.2">
      <c r="A6" s="82"/>
      <c r="B6" s="82"/>
      <c r="C6" s="82"/>
      <c r="D6" s="82"/>
      <c r="E6" s="82"/>
      <c r="F6" s="82"/>
      <c r="G6" s="82"/>
      <c r="H6" s="82"/>
      <c r="I6" s="82"/>
      <c r="J6" s="82"/>
      <c r="K6" s="82"/>
      <c r="L6" s="82"/>
      <c r="M6" s="82"/>
      <c r="N6" s="82"/>
      <c r="O6" s="82"/>
      <c r="P6" s="82"/>
      <c r="Q6" s="82"/>
    </row>
    <row r="7" spans="1:17" x14ac:dyDescent="0.2">
      <c r="A7" s="82"/>
      <c r="B7" s="82"/>
      <c r="C7" s="82"/>
      <c r="D7" s="82"/>
      <c r="E7" s="82"/>
      <c r="F7" s="82"/>
      <c r="G7" s="82"/>
      <c r="H7" s="82"/>
      <c r="I7" s="82"/>
      <c r="J7" s="82"/>
      <c r="K7" s="82"/>
      <c r="L7" s="82"/>
      <c r="M7" s="82"/>
      <c r="N7" s="82"/>
      <c r="O7" s="82"/>
      <c r="P7" s="82"/>
      <c r="Q7" s="82"/>
    </row>
    <row r="8" spans="1:17" x14ac:dyDescent="0.2">
      <c r="A8" s="82"/>
      <c r="B8" s="82"/>
      <c r="C8" s="82"/>
      <c r="D8" s="82"/>
      <c r="E8" s="82"/>
      <c r="F8" s="82"/>
      <c r="G8" s="82"/>
      <c r="H8" s="82"/>
      <c r="I8" s="82"/>
      <c r="J8" s="82"/>
      <c r="K8" s="82"/>
      <c r="L8" s="82"/>
      <c r="M8" s="82"/>
      <c r="N8" s="82"/>
      <c r="O8" s="82"/>
      <c r="P8" s="82"/>
      <c r="Q8" s="82"/>
    </row>
    <row r="9" spans="1:17" x14ac:dyDescent="0.2">
      <c r="A9" s="82"/>
      <c r="B9" s="82"/>
      <c r="C9" s="82"/>
      <c r="D9" s="82"/>
      <c r="E9" s="82"/>
      <c r="F9" s="82"/>
      <c r="G9" s="82"/>
      <c r="H9" s="82"/>
      <c r="I9" s="82"/>
      <c r="J9" s="82"/>
      <c r="K9" s="82"/>
      <c r="L9" s="82"/>
      <c r="M9" s="82"/>
      <c r="N9" s="82"/>
      <c r="O9" s="82"/>
      <c r="P9" s="82"/>
      <c r="Q9" s="82"/>
    </row>
    <row r="10" spans="1:17" x14ac:dyDescent="0.2">
      <c r="A10" s="82"/>
      <c r="B10" s="82"/>
      <c r="C10" s="82"/>
      <c r="D10" s="82"/>
      <c r="E10" s="82"/>
      <c r="F10" s="82"/>
      <c r="G10" s="82"/>
      <c r="H10" s="82"/>
      <c r="I10" s="82"/>
      <c r="J10" s="82"/>
      <c r="K10" s="82"/>
      <c r="L10" s="82"/>
      <c r="M10" s="82"/>
      <c r="N10" s="82"/>
      <c r="O10" s="82"/>
      <c r="P10" s="82"/>
      <c r="Q10" s="82"/>
    </row>
    <row r="11" spans="1:17" x14ac:dyDescent="0.2">
      <c r="A11" s="82"/>
      <c r="B11" s="82"/>
      <c r="C11" s="82"/>
      <c r="D11" s="82"/>
      <c r="E11" s="82"/>
      <c r="F11" s="82"/>
      <c r="G11" s="82"/>
      <c r="H11" s="82"/>
      <c r="I11" s="82"/>
      <c r="J11" s="82"/>
      <c r="K11" s="82"/>
      <c r="L11" s="82"/>
      <c r="M11" s="82"/>
      <c r="N11" s="82"/>
      <c r="O11" s="82"/>
      <c r="P11" s="82"/>
      <c r="Q11" s="82"/>
    </row>
    <row r="12" spans="1:17" x14ac:dyDescent="0.2">
      <c r="A12" s="82"/>
      <c r="B12" s="82"/>
      <c r="C12" s="82"/>
      <c r="D12" s="82"/>
      <c r="E12" s="82"/>
      <c r="F12" s="82"/>
      <c r="G12" s="82"/>
      <c r="H12" s="82"/>
      <c r="I12" s="82"/>
      <c r="J12" s="82"/>
      <c r="K12" s="82"/>
      <c r="L12" s="82"/>
      <c r="M12" s="82"/>
      <c r="N12" s="82"/>
      <c r="O12" s="82"/>
      <c r="P12" s="82"/>
      <c r="Q12" s="82"/>
    </row>
    <row r="13" spans="1:17" x14ac:dyDescent="0.2">
      <c r="A13" s="82"/>
      <c r="B13" s="82"/>
      <c r="C13" s="82"/>
      <c r="D13" s="82"/>
      <c r="E13" s="82"/>
      <c r="F13" s="82"/>
      <c r="G13" s="82"/>
      <c r="H13" s="82"/>
      <c r="I13" s="82"/>
      <c r="J13" s="82"/>
      <c r="K13" s="82"/>
      <c r="L13" s="82"/>
      <c r="M13" s="82"/>
      <c r="N13" s="82"/>
      <c r="O13" s="82"/>
      <c r="P13" s="82"/>
      <c r="Q13" s="82"/>
    </row>
    <row r="14" spans="1:17" x14ac:dyDescent="0.2">
      <c r="A14" s="82"/>
      <c r="B14" s="82"/>
      <c r="C14" s="82"/>
      <c r="D14" s="82"/>
      <c r="E14" s="82"/>
      <c r="F14" s="82"/>
      <c r="G14" s="82"/>
      <c r="H14" s="82"/>
      <c r="I14" s="82"/>
      <c r="J14" s="82"/>
      <c r="K14" s="82"/>
      <c r="L14" s="82"/>
      <c r="M14" s="82"/>
      <c r="N14" s="82"/>
      <c r="O14" s="82"/>
      <c r="P14" s="82"/>
      <c r="Q14" s="82"/>
    </row>
    <row r="15" spans="1:17" x14ac:dyDescent="0.2">
      <c r="A15" s="82"/>
      <c r="B15" s="82"/>
      <c r="C15" s="82"/>
      <c r="D15" s="82"/>
      <c r="E15" s="82"/>
      <c r="F15" s="82"/>
      <c r="G15" s="82"/>
      <c r="H15" s="82"/>
      <c r="I15" s="82"/>
      <c r="J15" s="82"/>
      <c r="K15" s="82"/>
      <c r="L15" s="82"/>
      <c r="M15" s="82"/>
      <c r="N15" s="82"/>
      <c r="O15" s="82"/>
      <c r="P15" s="82"/>
      <c r="Q15" s="82"/>
    </row>
    <row r="16" spans="1:17" x14ac:dyDescent="0.2">
      <c r="A16" s="82"/>
      <c r="B16" s="82"/>
      <c r="C16" s="82"/>
      <c r="D16" s="82"/>
      <c r="E16" s="82"/>
      <c r="F16" s="82"/>
      <c r="G16" s="82"/>
      <c r="H16" s="82"/>
      <c r="I16" s="82"/>
      <c r="J16" s="82"/>
      <c r="K16" s="82"/>
      <c r="L16" s="82"/>
      <c r="M16" s="82"/>
      <c r="N16" s="82"/>
      <c r="O16" s="82"/>
      <c r="P16" s="82"/>
      <c r="Q16" s="82"/>
    </row>
    <row r="17" spans="1:17" x14ac:dyDescent="0.2">
      <c r="A17" s="82"/>
      <c r="B17" s="82"/>
      <c r="C17" s="82"/>
      <c r="D17" s="82"/>
      <c r="E17" s="82"/>
      <c r="F17" s="82"/>
      <c r="G17" s="82"/>
      <c r="H17" s="82"/>
      <c r="I17" s="82"/>
      <c r="J17" s="82"/>
      <c r="K17" s="82"/>
      <c r="L17" s="82"/>
      <c r="M17" s="82"/>
      <c r="N17" s="82"/>
      <c r="O17" s="82"/>
      <c r="P17" s="82"/>
      <c r="Q17" s="82"/>
    </row>
    <row r="18" spans="1:17" x14ac:dyDescent="0.2">
      <c r="A18" s="82"/>
      <c r="B18" s="82"/>
      <c r="C18" s="82"/>
      <c r="D18" s="82"/>
      <c r="E18" s="82"/>
      <c r="F18" s="82"/>
      <c r="G18" s="82"/>
      <c r="H18" s="82"/>
      <c r="I18" s="82"/>
      <c r="J18" s="82"/>
      <c r="K18" s="82"/>
      <c r="L18" s="82"/>
      <c r="M18" s="82"/>
      <c r="N18" s="82"/>
      <c r="O18" s="82"/>
      <c r="P18" s="82"/>
      <c r="Q18" s="82"/>
    </row>
    <row r="19" spans="1:17" x14ac:dyDescent="0.2">
      <c r="A19" s="82"/>
      <c r="B19" s="82"/>
      <c r="C19" s="82"/>
      <c r="D19" s="82"/>
      <c r="E19" s="82"/>
      <c r="F19" s="82"/>
      <c r="G19" s="82"/>
      <c r="H19" s="82"/>
      <c r="I19" s="82"/>
      <c r="J19" s="82"/>
      <c r="K19" s="82"/>
      <c r="L19" s="82"/>
      <c r="M19" s="82"/>
      <c r="N19" s="82"/>
      <c r="O19" s="82"/>
      <c r="P19" s="82"/>
      <c r="Q19" s="82"/>
    </row>
    <row r="20" spans="1:17" x14ac:dyDescent="0.2">
      <c r="A20" s="82"/>
      <c r="B20" s="82"/>
      <c r="C20" s="82"/>
      <c r="D20" s="82"/>
      <c r="E20" s="82"/>
      <c r="F20" s="82"/>
      <c r="G20" s="82"/>
      <c r="H20" s="82"/>
      <c r="I20" s="82"/>
      <c r="J20" s="82"/>
      <c r="K20" s="82"/>
      <c r="L20" s="82"/>
      <c r="M20" s="82"/>
      <c r="N20" s="82"/>
      <c r="O20" s="82"/>
      <c r="P20" s="82"/>
      <c r="Q20" s="82"/>
    </row>
    <row r="21" spans="1:17" x14ac:dyDescent="0.2">
      <c r="A21" s="82"/>
      <c r="B21" s="82"/>
      <c r="C21" s="82"/>
      <c r="D21" s="82"/>
      <c r="E21" s="82"/>
      <c r="F21" s="82"/>
      <c r="G21" s="82"/>
      <c r="H21" s="82"/>
      <c r="I21" s="82"/>
      <c r="J21" s="82"/>
      <c r="K21" s="82"/>
      <c r="L21" s="82"/>
      <c r="M21" s="82"/>
      <c r="N21" s="82"/>
      <c r="O21" s="82"/>
      <c r="P21" s="82"/>
      <c r="Q21" s="82"/>
    </row>
    <row r="22" spans="1:17" x14ac:dyDescent="0.2">
      <c r="A22" s="82"/>
      <c r="B22" s="82"/>
      <c r="C22" s="82"/>
      <c r="D22" s="82"/>
      <c r="E22" s="82"/>
      <c r="F22" s="82"/>
      <c r="G22" s="82"/>
      <c r="H22" s="82"/>
      <c r="I22" s="82"/>
      <c r="J22" s="82"/>
      <c r="K22" s="82"/>
      <c r="L22" s="82"/>
      <c r="M22" s="82"/>
      <c r="N22" s="82"/>
      <c r="O22" s="82"/>
      <c r="P22" s="82"/>
      <c r="Q22" s="82"/>
    </row>
    <row r="23" spans="1:17" x14ac:dyDescent="0.2">
      <c r="A23" s="82"/>
      <c r="B23" s="82"/>
      <c r="C23" s="82"/>
      <c r="D23" s="82"/>
      <c r="E23" s="82"/>
      <c r="F23" s="82"/>
      <c r="G23" s="82"/>
      <c r="H23" s="82"/>
      <c r="I23" s="82"/>
      <c r="J23" s="82"/>
      <c r="K23" s="82"/>
      <c r="L23" s="82"/>
      <c r="M23" s="82"/>
      <c r="N23" s="82"/>
      <c r="O23" s="82"/>
      <c r="P23" s="82"/>
      <c r="Q23" s="82"/>
    </row>
    <row r="24" spans="1:17" x14ac:dyDescent="0.2">
      <c r="A24" s="82"/>
      <c r="B24" s="82"/>
      <c r="C24" s="82"/>
      <c r="D24" s="82"/>
      <c r="E24" s="82"/>
      <c r="F24" s="82"/>
      <c r="G24" s="82"/>
      <c r="H24" s="82"/>
      <c r="I24" s="82"/>
      <c r="J24" s="82"/>
      <c r="K24" s="82"/>
      <c r="L24" s="82"/>
      <c r="M24" s="82"/>
      <c r="N24" s="82"/>
      <c r="O24" s="82"/>
      <c r="P24" s="82"/>
      <c r="Q24" s="82"/>
    </row>
    <row r="25" spans="1:17" x14ac:dyDescent="0.2">
      <c r="A25" s="82"/>
      <c r="B25" s="82"/>
      <c r="C25" s="82"/>
      <c r="D25" s="82"/>
      <c r="E25" s="82"/>
      <c r="F25" s="82"/>
      <c r="G25" s="82"/>
      <c r="H25" s="82"/>
      <c r="I25" s="82"/>
      <c r="J25" s="82"/>
      <c r="K25" s="82"/>
      <c r="L25" s="82"/>
      <c r="M25" s="82"/>
      <c r="N25" s="82"/>
      <c r="O25" s="82"/>
      <c r="P25" s="82"/>
      <c r="Q25" s="82"/>
    </row>
    <row r="26" spans="1:17" x14ac:dyDescent="0.2">
      <c r="A26" s="82"/>
      <c r="B26" s="82"/>
      <c r="C26" s="82"/>
      <c r="D26" s="82"/>
      <c r="E26" s="82"/>
      <c r="F26" s="82"/>
      <c r="G26" s="82"/>
      <c r="H26" s="82"/>
      <c r="I26" s="82"/>
      <c r="J26" s="82"/>
      <c r="K26" s="82"/>
      <c r="L26" s="82"/>
      <c r="M26" s="82"/>
      <c r="N26" s="82"/>
      <c r="O26" s="82"/>
      <c r="P26" s="82"/>
      <c r="Q26" s="82"/>
    </row>
    <row r="27" spans="1:17" x14ac:dyDescent="0.2">
      <c r="A27" s="82"/>
      <c r="B27" s="82"/>
      <c r="C27" s="82"/>
      <c r="D27" s="82"/>
      <c r="E27" s="82"/>
      <c r="F27" s="82"/>
      <c r="G27" s="82"/>
      <c r="H27" s="82"/>
      <c r="I27" s="82"/>
      <c r="J27" s="82"/>
      <c r="K27" s="82"/>
      <c r="L27" s="82"/>
      <c r="M27" s="82"/>
      <c r="N27" s="82"/>
      <c r="O27" s="82"/>
      <c r="P27" s="82"/>
      <c r="Q27" s="82"/>
    </row>
    <row r="28" spans="1:17" x14ac:dyDescent="0.2">
      <c r="A28" s="82"/>
      <c r="B28" s="82"/>
      <c r="C28" s="82"/>
      <c r="D28" s="82"/>
      <c r="E28" s="82"/>
      <c r="F28" s="82"/>
      <c r="G28" s="82"/>
      <c r="H28" s="82"/>
      <c r="I28" s="82"/>
      <c r="J28" s="82"/>
      <c r="K28" s="82"/>
      <c r="L28" s="82"/>
      <c r="M28" s="82"/>
      <c r="N28" s="82"/>
      <c r="O28" s="82"/>
      <c r="P28" s="82"/>
      <c r="Q28" s="82"/>
    </row>
    <row r="29" spans="1:17" x14ac:dyDescent="0.2">
      <c r="A29" s="82"/>
      <c r="B29" s="82"/>
      <c r="C29" s="82"/>
      <c r="D29" s="82"/>
      <c r="E29" s="82"/>
      <c r="F29" s="82"/>
      <c r="G29" s="82"/>
      <c r="H29" s="82"/>
      <c r="I29" s="82"/>
      <c r="J29" s="82"/>
      <c r="K29" s="82"/>
      <c r="L29" s="82"/>
      <c r="M29" s="82"/>
      <c r="N29" s="82"/>
      <c r="O29" s="82"/>
      <c r="P29" s="82"/>
      <c r="Q29" s="82"/>
    </row>
    <row r="30" spans="1:17" x14ac:dyDescent="0.2">
      <c r="A30" s="82"/>
      <c r="B30" s="82"/>
      <c r="C30" s="82"/>
      <c r="D30" s="82"/>
      <c r="E30" s="82"/>
      <c r="F30" s="82"/>
      <c r="G30" s="82"/>
      <c r="H30" s="82"/>
      <c r="I30" s="82"/>
      <c r="J30" s="82"/>
      <c r="K30" s="82"/>
      <c r="L30" s="82"/>
      <c r="M30" s="82"/>
      <c r="N30" s="82"/>
      <c r="O30" s="82"/>
      <c r="P30" s="82"/>
      <c r="Q30" s="82"/>
    </row>
    <row r="31" spans="1:17" x14ac:dyDescent="0.2">
      <c r="A31" s="82"/>
      <c r="B31" s="82"/>
      <c r="C31" s="82"/>
      <c r="D31" s="82"/>
      <c r="E31" s="82"/>
      <c r="F31" s="82"/>
      <c r="G31" s="82"/>
      <c r="H31" s="82"/>
      <c r="I31" s="82"/>
      <c r="J31" s="82"/>
      <c r="K31" s="82"/>
      <c r="L31" s="82"/>
      <c r="M31" s="82"/>
      <c r="N31" s="82"/>
      <c r="O31" s="82"/>
      <c r="P31" s="82"/>
      <c r="Q31" s="82"/>
    </row>
    <row r="32" spans="1:17" x14ac:dyDescent="0.2">
      <c r="A32" s="82"/>
      <c r="B32" s="82"/>
      <c r="C32" s="82"/>
      <c r="D32" s="82"/>
      <c r="E32" s="82"/>
      <c r="F32" s="82"/>
      <c r="G32" s="82"/>
      <c r="H32" s="82"/>
      <c r="I32" s="82"/>
      <c r="J32" s="82"/>
      <c r="K32" s="82"/>
      <c r="L32" s="82"/>
      <c r="M32" s="82"/>
      <c r="N32" s="82"/>
      <c r="O32" s="82"/>
      <c r="P32" s="82"/>
      <c r="Q32" s="82"/>
    </row>
  </sheetData>
  <mergeCells count="1">
    <mergeCell ref="A1:Q3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09C74-BE1E-094D-80C2-F45D194D2F50}">
  <dimension ref="A4:N29"/>
  <sheetViews>
    <sheetView tabSelected="1" zoomScale="58" workbookViewId="0">
      <selection activeCell="N1" sqref="C1:N1048576"/>
    </sheetView>
  </sheetViews>
  <sheetFormatPr baseColWidth="10" defaultRowHeight="16" x14ac:dyDescent="0.2"/>
  <cols>
    <col min="1" max="1" width="14.6640625" bestFit="1" customWidth="1"/>
    <col min="2" max="2" width="8.83203125" bestFit="1" customWidth="1"/>
    <col min="3" max="14" width="33" bestFit="1" customWidth="1"/>
  </cols>
  <sheetData>
    <row r="4" spans="1:14" x14ac:dyDescent="0.2">
      <c r="C4" s="9"/>
      <c r="D4" s="9"/>
      <c r="E4" s="9"/>
      <c r="F4" s="9"/>
      <c r="G4" s="9"/>
      <c r="H4" s="9"/>
      <c r="I4" s="9"/>
      <c r="J4" s="9"/>
      <c r="K4" s="9"/>
      <c r="L4" s="9"/>
      <c r="M4" s="9"/>
      <c r="N4" s="9"/>
    </row>
    <row r="5" spans="1:14" x14ac:dyDescent="0.2">
      <c r="C5" s="12" t="s">
        <v>56</v>
      </c>
      <c r="D5" s="12" t="s">
        <v>57</v>
      </c>
      <c r="E5" s="12" t="s">
        <v>30</v>
      </c>
      <c r="F5" s="12" t="s">
        <v>58</v>
      </c>
      <c r="G5" s="12" t="s">
        <v>19</v>
      </c>
      <c r="H5" s="12" t="s">
        <v>59</v>
      </c>
      <c r="I5" s="12" t="s">
        <v>60</v>
      </c>
      <c r="J5" s="12" t="s">
        <v>18</v>
      </c>
      <c r="K5" s="12" t="s">
        <v>61</v>
      </c>
      <c r="L5" s="12" t="s">
        <v>62</v>
      </c>
      <c r="M5" s="12" t="s">
        <v>63</v>
      </c>
      <c r="N5" s="12" t="s">
        <v>64</v>
      </c>
    </row>
    <row r="6" spans="1:14" x14ac:dyDescent="0.2">
      <c r="A6" s="9" t="s">
        <v>29</v>
      </c>
      <c r="B6" s="9" t="s">
        <v>53</v>
      </c>
      <c r="C6" s="81" t="s">
        <v>230</v>
      </c>
      <c r="D6" s="81" t="s">
        <v>230</v>
      </c>
      <c r="E6" s="81" t="s">
        <v>230</v>
      </c>
      <c r="F6" s="81" t="s">
        <v>230</v>
      </c>
      <c r="G6" s="81" t="s">
        <v>230</v>
      </c>
      <c r="H6" s="81" t="s">
        <v>230</v>
      </c>
      <c r="I6" s="81" t="s">
        <v>230</v>
      </c>
      <c r="J6" s="81" t="s">
        <v>230</v>
      </c>
      <c r="K6" s="81" t="s">
        <v>230</v>
      </c>
      <c r="L6" s="81" t="s">
        <v>230</v>
      </c>
      <c r="M6" s="81" t="s">
        <v>230</v>
      </c>
      <c r="N6" s="81" t="s">
        <v>230</v>
      </c>
    </row>
    <row r="7" spans="1:14" x14ac:dyDescent="0.2">
      <c r="A7" s="8" t="s">
        <v>31</v>
      </c>
      <c r="B7" s="8" t="s">
        <v>54</v>
      </c>
      <c r="C7" s="11">
        <v>1.0893463162363914</v>
      </c>
      <c r="D7" s="11">
        <v>0.72990671393587025</v>
      </c>
      <c r="E7" s="11">
        <v>1.0600562181998061</v>
      </c>
      <c r="F7" s="11">
        <v>0.90986218205952341</v>
      </c>
      <c r="G7" s="11">
        <v>0.71686600834683045</v>
      </c>
      <c r="H7" s="11">
        <v>0.56452295113652085</v>
      </c>
      <c r="I7" s="11">
        <v>1.761565710386817</v>
      </c>
      <c r="J7" s="11">
        <v>1.2358419993142764</v>
      </c>
      <c r="K7" s="11">
        <v>1.1234235824379206</v>
      </c>
      <c r="L7" s="11">
        <v>0.69457075536859336</v>
      </c>
      <c r="M7" s="11">
        <v>1.3932983137530881</v>
      </c>
      <c r="N7" s="11">
        <v>1.1315444261795653</v>
      </c>
    </row>
    <row r="8" spans="1:14" x14ac:dyDescent="0.2">
      <c r="A8" s="8" t="s">
        <v>32</v>
      </c>
      <c r="B8" s="8" t="s">
        <v>54</v>
      </c>
      <c r="C8" s="11">
        <v>0.60410970199860259</v>
      </c>
      <c r="D8" s="11">
        <v>0.80497693318440366</v>
      </c>
      <c r="E8" s="11">
        <v>0.87227244641972546</v>
      </c>
      <c r="F8" s="11">
        <v>0.66988866957669269</v>
      </c>
      <c r="G8" s="11">
        <v>0.845627844786769</v>
      </c>
      <c r="H8" s="11">
        <v>0.84981158718047101</v>
      </c>
      <c r="I8" s="11">
        <v>0.68791142592011834</v>
      </c>
      <c r="J8" s="11">
        <v>0.99764551940552193</v>
      </c>
      <c r="K8" s="11">
        <v>1.0845509688918331</v>
      </c>
      <c r="L8" s="11">
        <v>1.2751441295193975</v>
      </c>
      <c r="M8" s="11">
        <v>0.85870433685196523</v>
      </c>
      <c r="N8" s="11">
        <v>0.68228133022614679</v>
      </c>
    </row>
    <row r="9" spans="1:14" x14ac:dyDescent="0.2">
      <c r="A9" s="8" t="s">
        <v>33</v>
      </c>
      <c r="B9" s="8" t="s">
        <v>55</v>
      </c>
      <c r="C9" s="11">
        <v>0.92832269109403631</v>
      </c>
      <c r="D9" s="11">
        <v>0.99635245782633353</v>
      </c>
      <c r="E9" s="11">
        <v>0.70589439032115164</v>
      </c>
      <c r="F9" s="11">
        <v>0.80065711490263336</v>
      </c>
      <c r="G9" s="11">
        <v>0.38097117598717689</v>
      </c>
      <c r="H9" s="11">
        <v>0.81552500081635171</v>
      </c>
      <c r="I9" s="11">
        <v>0.77688691603765936</v>
      </c>
      <c r="J9" s="11">
        <v>1.013758742072534</v>
      </c>
      <c r="K9" s="11">
        <v>0.59618889170457556</v>
      </c>
      <c r="L9" s="11">
        <v>0.43257989299037575</v>
      </c>
      <c r="M9" s="11">
        <v>0.84592751705382885</v>
      </c>
      <c r="N9" s="11">
        <v>0.75487157703951036</v>
      </c>
    </row>
    <row r="10" spans="1:14" x14ac:dyDescent="0.2">
      <c r="A10" s="8" t="s">
        <v>34</v>
      </c>
      <c r="B10" s="8" t="s">
        <v>55</v>
      </c>
      <c r="C10" s="11">
        <v>0.99811649945303516</v>
      </c>
      <c r="D10" s="11">
        <v>0.71857018876049039</v>
      </c>
      <c r="E10" s="11">
        <v>1.0376774569374418</v>
      </c>
      <c r="F10" s="11">
        <v>0.87964242381306745</v>
      </c>
      <c r="G10" s="11">
        <v>0.59144161497929149</v>
      </c>
      <c r="H10" s="11">
        <v>0.85926193543054452</v>
      </c>
      <c r="I10" s="11">
        <v>2.1756501850455288</v>
      </c>
      <c r="J10" s="11">
        <v>1.6913250058791025</v>
      </c>
      <c r="K10" s="11">
        <v>1.0016142309295106</v>
      </c>
      <c r="L10" s="11">
        <v>1.277587555266835</v>
      </c>
      <c r="M10" s="11">
        <v>1.8605474155059745</v>
      </c>
      <c r="N10" s="11">
        <v>1.0001031270367473</v>
      </c>
    </row>
    <row r="11" spans="1:14" x14ac:dyDescent="0.2">
      <c r="A11" s="8" t="s">
        <v>0</v>
      </c>
      <c r="B11" s="8" t="s">
        <v>55</v>
      </c>
      <c r="C11" s="11">
        <v>0.39702693957468549</v>
      </c>
      <c r="D11" s="11">
        <v>2.166900652838073</v>
      </c>
      <c r="E11" s="11">
        <v>0.94050692238754696</v>
      </c>
      <c r="F11" s="11">
        <v>0.5911992665980832</v>
      </c>
      <c r="G11" s="11">
        <v>0.81473938343527985</v>
      </c>
      <c r="H11" s="11">
        <v>0.52567628309779413</v>
      </c>
      <c r="I11" s="11">
        <v>0.29858195501571638</v>
      </c>
      <c r="J11" s="11">
        <v>0.39006348457768536</v>
      </c>
      <c r="K11" s="11">
        <v>0.88404003397057396</v>
      </c>
      <c r="L11" s="11">
        <v>0.89696074958852823</v>
      </c>
      <c r="M11" s="11">
        <v>0.61892992253114953</v>
      </c>
      <c r="N11" s="11">
        <v>0.53200576286714985</v>
      </c>
    </row>
    <row r="12" spans="1:14" x14ac:dyDescent="0.2">
      <c r="A12" s="8" t="s">
        <v>35</v>
      </c>
      <c r="B12" s="8" t="s">
        <v>54</v>
      </c>
      <c r="C12" s="11">
        <v>0.74276227245845483</v>
      </c>
      <c r="D12" s="11">
        <v>3.2540924723701772</v>
      </c>
      <c r="E12" s="11">
        <v>1.8163281291622901</v>
      </c>
      <c r="F12" s="11">
        <v>1.0872312844371623</v>
      </c>
      <c r="G12" s="11">
        <v>1.843452252445585</v>
      </c>
      <c r="H12" s="11">
        <v>1.6320336017644932</v>
      </c>
      <c r="I12" s="11">
        <v>0.86724631012100217</v>
      </c>
      <c r="J12" s="11">
        <v>1.2537420385622917</v>
      </c>
      <c r="K12" s="11">
        <v>1.9153559577908457</v>
      </c>
      <c r="L12" s="11">
        <v>2.4255833517961265</v>
      </c>
      <c r="M12" s="11">
        <v>1.0066854984054556</v>
      </c>
      <c r="N12" s="11">
        <v>1.3860558708681454</v>
      </c>
    </row>
    <row r="13" spans="1:14" x14ac:dyDescent="0.2">
      <c r="A13" s="8" t="s">
        <v>36</v>
      </c>
      <c r="B13" s="8" t="s">
        <v>54</v>
      </c>
      <c r="C13" s="11">
        <v>1.2729813548295028</v>
      </c>
      <c r="D13" s="11">
        <v>1.6095133318995138</v>
      </c>
      <c r="E13" s="11">
        <v>1.3289790614752295</v>
      </c>
      <c r="F13" s="11">
        <v>0.7599825712156717</v>
      </c>
      <c r="G13" s="11">
        <v>1.2354107319123258</v>
      </c>
      <c r="H13" s="11">
        <v>0.72719243086802621</v>
      </c>
      <c r="I13" s="11">
        <v>2.1993850780516668</v>
      </c>
      <c r="J13" s="11">
        <v>1.4676391699766942</v>
      </c>
      <c r="K13" s="11">
        <v>1.6136787466898956</v>
      </c>
      <c r="L13" s="11">
        <v>1.1950749154087033</v>
      </c>
      <c r="M13" s="11">
        <v>1.0953496915385277</v>
      </c>
      <c r="N13" s="11">
        <v>1.033334947309321</v>
      </c>
    </row>
    <row r="14" spans="1:14" x14ac:dyDescent="0.2">
      <c r="A14" s="8" t="s">
        <v>37</v>
      </c>
      <c r="B14" s="8" t="s">
        <v>55</v>
      </c>
      <c r="C14" s="11">
        <v>0.53693148338351249</v>
      </c>
      <c r="D14" s="11">
        <v>1.1123745589760468</v>
      </c>
      <c r="E14" s="11">
        <v>0.7950602222657932</v>
      </c>
      <c r="F14" s="11">
        <v>0.64908020246285858</v>
      </c>
      <c r="G14" s="11">
        <v>0.78693684502875361</v>
      </c>
      <c r="H14" s="11">
        <v>0.57664114938597455</v>
      </c>
      <c r="I14" s="11">
        <v>0.72134765001208356</v>
      </c>
      <c r="J14" s="11">
        <v>0.87717577911295519</v>
      </c>
      <c r="K14" s="11">
        <v>1.0186409779943351</v>
      </c>
      <c r="L14" s="11">
        <v>0.80538889887699194</v>
      </c>
      <c r="M14" s="11">
        <v>0.89183126472695184</v>
      </c>
      <c r="N14" s="11">
        <v>0.54061976294005032</v>
      </c>
    </row>
    <row r="15" spans="1:14" x14ac:dyDescent="0.2">
      <c r="A15" s="8" t="s">
        <v>38</v>
      </c>
      <c r="B15" s="8" t="s">
        <v>54</v>
      </c>
      <c r="C15" s="11">
        <v>0.93071657355497728</v>
      </c>
      <c r="D15" s="11">
        <v>1.7201195654544095</v>
      </c>
      <c r="E15" s="11">
        <v>2.0745154896416564</v>
      </c>
      <c r="F15" s="11">
        <v>1.7090846764137397</v>
      </c>
      <c r="G15" s="11">
        <v>2.3526664535440132</v>
      </c>
      <c r="H15" s="11">
        <v>1.8724364610065964</v>
      </c>
      <c r="I15" s="11">
        <v>1.5600724250996312</v>
      </c>
      <c r="J15" s="11">
        <v>1.5343505153137289</v>
      </c>
      <c r="K15" s="11">
        <v>2.5905913890881895</v>
      </c>
      <c r="L15" s="11">
        <v>1.6230887777573513</v>
      </c>
      <c r="M15" s="11">
        <v>1.7134443519421991</v>
      </c>
      <c r="N15" s="11">
        <v>1.6113507529816842</v>
      </c>
    </row>
    <row r="16" spans="1:14" x14ac:dyDescent="0.2">
      <c r="A16" s="8" t="s">
        <v>39</v>
      </c>
      <c r="B16" s="8" t="s">
        <v>55</v>
      </c>
      <c r="C16" s="11">
        <v>0.6312138272054153</v>
      </c>
      <c r="D16" s="11">
        <v>1.1556679059792863</v>
      </c>
      <c r="E16" s="11">
        <v>0.83554830159243776</v>
      </c>
      <c r="F16" s="11">
        <v>0.82796849696766017</v>
      </c>
      <c r="G16" s="11">
        <v>1.0452102532914047</v>
      </c>
      <c r="H16" s="11">
        <v>0.81118932965840396</v>
      </c>
      <c r="I16" s="11">
        <v>0.7641041503995496</v>
      </c>
      <c r="J16" s="11">
        <v>0.50237278465042545</v>
      </c>
      <c r="K16" s="11">
        <v>1.4316144143471008</v>
      </c>
      <c r="L16" s="11">
        <v>0.68409771794371976</v>
      </c>
      <c r="M16" s="11">
        <v>0.78852608003073665</v>
      </c>
      <c r="N16" s="11">
        <v>0.88931868322954166</v>
      </c>
    </row>
    <row r="17" spans="1:14" x14ac:dyDescent="0.2">
      <c r="A17" s="8" t="s">
        <v>40</v>
      </c>
      <c r="B17" s="8" t="s">
        <v>55</v>
      </c>
      <c r="C17" s="11">
        <v>0.87700068329517222</v>
      </c>
      <c r="D17" s="11">
        <v>0.5235982334734981</v>
      </c>
      <c r="E17" s="11">
        <v>0.64829462966417051</v>
      </c>
      <c r="F17" s="11">
        <v>0.8510303486362174</v>
      </c>
      <c r="G17" s="11">
        <v>0.50532704736870793</v>
      </c>
      <c r="H17" s="11">
        <v>0.65454794879336708</v>
      </c>
      <c r="I17" s="11">
        <v>1.0728185569479523</v>
      </c>
      <c r="J17" s="11">
        <v>0.75931771592447661</v>
      </c>
      <c r="K17" s="11">
        <v>0.58889178269390929</v>
      </c>
      <c r="L17" s="11">
        <v>0.53829757457192695</v>
      </c>
      <c r="M17" s="11">
        <v>0.71086735192457584</v>
      </c>
      <c r="N17" s="11">
        <v>0.71646806408037589</v>
      </c>
    </row>
    <row r="18" spans="1:14" x14ac:dyDescent="0.2">
      <c r="A18" s="8" t="s">
        <v>41</v>
      </c>
      <c r="B18" s="8" t="s">
        <v>55</v>
      </c>
      <c r="C18" s="11">
        <v>1.0505716958927653</v>
      </c>
      <c r="D18" s="11">
        <v>1.5946382914536066</v>
      </c>
      <c r="E18" s="11">
        <v>1.0340127772356185</v>
      </c>
      <c r="F18" s="11">
        <v>1.1404188186239479</v>
      </c>
      <c r="G18" s="11">
        <v>0.75007058262397786</v>
      </c>
      <c r="H18" s="11">
        <v>1.3001459221009277</v>
      </c>
      <c r="I18" s="11">
        <v>0.72190481097465797</v>
      </c>
      <c r="J18" s="11">
        <v>1.1088623427819715</v>
      </c>
      <c r="K18" s="11">
        <v>1.0517293142477537</v>
      </c>
      <c r="L18" s="11">
        <v>0.5305146430696579</v>
      </c>
      <c r="M18" s="11">
        <v>0.83693358279714658</v>
      </c>
      <c r="N18" s="11">
        <v>0.9778504191402525</v>
      </c>
    </row>
    <row r="19" spans="1:14" x14ac:dyDescent="0.2">
      <c r="A19" s="8" t="s">
        <v>42</v>
      </c>
      <c r="B19" s="8" t="s">
        <v>54</v>
      </c>
      <c r="C19" s="11">
        <v>0.92548458682889156</v>
      </c>
      <c r="D19" s="11">
        <v>0.76118118062106432</v>
      </c>
      <c r="E19" s="11">
        <v>0.91625754172303298</v>
      </c>
      <c r="F19" s="11">
        <v>1.0235507862577828</v>
      </c>
      <c r="G19" s="11">
        <v>0.94382523102978066</v>
      </c>
      <c r="H19" s="11">
        <v>1.3967471948362815</v>
      </c>
      <c r="I19" s="11">
        <v>1.0519365136828738</v>
      </c>
      <c r="J19" s="11">
        <v>0.64961847405700057</v>
      </c>
      <c r="K19" s="11">
        <v>1.1097232172134914</v>
      </c>
      <c r="L19" s="11">
        <v>0.81110675507475227</v>
      </c>
      <c r="M19" s="11">
        <v>0.81978954748294175</v>
      </c>
      <c r="N19" s="11">
        <v>0.89145640044044161</v>
      </c>
    </row>
    <row r="20" spans="1:14" x14ac:dyDescent="0.2">
      <c r="A20" s="8" t="s">
        <v>43</v>
      </c>
      <c r="B20" s="8" t="s">
        <v>55</v>
      </c>
      <c r="C20" s="11">
        <v>0.87055010292357393</v>
      </c>
      <c r="D20" s="11">
        <v>0.97127037947597605</v>
      </c>
      <c r="E20" s="11">
        <v>0.67438860705805348</v>
      </c>
      <c r="F20" s="11">
        <v>1.0237416065391449</v>
      </c>
      <c r="G20" s="11">
        <v>0.49513545231078671</v>
      </c>
      <c r="H20" s="11">
        <v>1.3064471167162857</v>
      </c>
      <c r="I20" s="11">
        <v>0.78336189297206094</v>
      </c>
      <c r="J20" s="11">
        <v>0.84027852232250189</v>
      </c>
      <c r="K20" s="11">
        <v>1.215845179332415</v>
      </c>
      <c r="L20" s="11">
        <v>0.79225761089325619</v>
      </c>
      <c r="M20" s="11">
        <v>0.83420942756142114</v>
      </c>
      <c r="N20" s="11">
        <v>0.67508440688461124</v>
      </c>
    </row>
    <row r="21" spans="1:14" x14ac:dyDescent="0.2">
      <c r="A21" s="8" t="s">
        <v>1</v>
      </c>
      <c r="B21" s="8" t="s">
        <v>54</v>
      </c>
      <c r="C21" s="11">
        <v>0.41019781392648241</v>
      </c>
      <c r="D21" s="11">
        <v>0.42590971325982335</v>
      </c>
      <c r="E21" s="11">
        <v>0.67829524073183356</v>
      </c>
      <c r="F21" s="11">
        <v>0.78650728198167186</v>
      </c>
      <c r="G21" s="11">
        <v>0.97899261923958403</v>
      </c>
      <c r="H21" s="11">
        <v>0.6518854724770633</v>
      </c>
      <c r="I21" s="11">
        <v>0.46194705272864239</v>
      </c>
      <c r="J21" s="11">
        <v>0.43680617456421017</v>
      </c>
      <c r="K21" s="11">
        <v>1.1177405925003088</v>
      </c>
      <c r="L21" s="11">
        <v>0.86550871675253527</v>
      </c>
      <c r="M21" s="11">
        <v>0.68401270705565764</v>
      </c>
      <c r="N21" s="11">
        <v>0.70457135828570994</v>
      </c>
    </row>
    <row r="22" spans="1:14" x14ac:dyDescent="0.2">
      <c r="A22" s="8" t="s">
        <v>44</v>
      </c>
      <c r="B22" s="8" t="s">
        <v>54</v>
      </c>
      <c r="C22" s="11">
        <v>1.6520009928705393</v>
      </c>
      <c r="D22" s="11">
        <v>1.4355091996677245</v>
      </c>
      <c r="E22" s="11">
        <v>1.5163342907702273</v>
      </c>
      <c r="F22" s="11">
        <v>1.5213623904916849</v>
      </c>
      <c r="G22" s="11">
        <v>1.1272635562283866</v>
      </c>
      <c r="H22" s="11">
        <v>1.6059636678678793</v>
      </c>
      <c r="I22" s="11">
        <v>1.6664194188802277</v>
      </c>
      <c r="J22" s="11">
        <v>2.2853985129406023</v>
      </c>
      <c r="K22" s="11">
        <v>1.2998829587960747</v>
      </c>
      <c r="L22" s="11">
        <v>1.1864008758752289</v>
      </c>
      <c r="M22" s="11">
        <v>1.058543708451618</v>
      </c>
      <c r="N22" s="11">
        <v>1.4100279147377288</v>
      </c>
    </row>
    <row r="23" spans="1:14" x14ac:dyDescent="0.2">
      <c r="A23" s="8" t="s">
        <v>45</v>
      </c>
      <c r="B23" s="8" t="s">
        <v>55</v>
      </c>
      <c r="C23" s="11">
        <v>1.6727544091365922</v>
      </c>
      <c r="D23" s="11">
        <v>2.2327638054758698</v>
      </c>
      <c r="E23" s="11">
        <v>1.8219390550396068</v>
      </c>
      <c r="F23" s="11">
        <v>1.465376554731479</v>
      </c>
      <c r="G23" s="11">
        <v>1.4619089592086976</v>
      </c>
      <c r="H23" s="11">
        <v>2.0655144594220114</v>
      </c>
      <c r="I23" s="11">
        <v>2.1280202380679429</v>
      </c>
      <c r="J23" s="11">
        <v>1.4100335072297092</v>
      </c>
      <c r="K23" s="11">
        <v>2.962588582196275</v>
      </c>
      <c r="L23" s="11">
        <v>1.4950646018285572</v>
      </c>
      <c r="M23" s="11">
        <v>1.8662826049242205</v>
      </c>
      <c r="N23" s="11">
        <v>1.3406278252465766</v>
      </c>
    </row>
    <row r="24" spans="1:14" x14ac:dyDescent="0.2">
      <c r="A24" s="8" t="s">
        <v>46</v>
      </c>
      <c r="B24" s="8" t="s">
        <v>54</v>
      </c>
      <c r="C24" s="11">
        <v>0.61250570263748672</v>
      </c>
      <c r="D24" s="11">
        <v>0.53040383672012992</v>
      </c>
      <c r="E24" s="11">
        <v>0.65588196134467214</v>
      </c>
      <c r="F24" s="11">
        <v>0.49904505406896132</v>
      </c>
      <c r="G24" s="11">
        <v>0.54402473622428427</v>
      </c>
      <c r="H24" s="11">
        <v>0.54647493614205311</v>
      </c>
      <c r="I24" s="11">
        <v>0.64387601424503393</v>
      </c>
      <c r="J24" s="11">
        <v>0.60502088062276616</v>
      </c>
      <c r="K24" s="11">
        <v>0.8752331321412502</v>
      </c>
      <c r="L24" s="11">
        <v>0.65748288874722549</v>
      </c>
      <c r="M24" s="11">
        <v>0.60350380995304698</v>
      </c>
      <c r="N24" s="11">
        <v>0.60962805641287032</v>
      </c>
    </row>
    <row r="25" spans="1:14" x14ac:dyDescent="0.2">
      <c r="A25" s="8" t="s">
        <v>47</v>
      </c>
      <c r="B25" s="8" t="s">
        <v>54</v>
      </c>
      <c r="C25" s="11">
        <v>1.0588824349565316</v>
      </c>
      <c r="D25" s="11">
        <v>1.5261065074835511</v>
      </c>
      <c r="E25" s="11">
        <v>1.5514132936120377</v>
      </c>
      <c r="F25" s="11">
        <v>3.1460166501078417</v>
      </c>
      <c r="G25" s="11">
        <v>1.0157362164760093</v>
      </c>
      <c r="H25" s="11">
        <v>4.5363318540538069</v>
      </c>
      <c r="I25" s="11">
        <v>0.5224351873964227</v>
      </c>
      <c r="J25" s="11">
        <v>0.71316421239364347</v>
      </c>
      <c r="K25" s="11">
        <v>1.1830568309750502</v>
      </c>
      <c r="L25" s="11">
        <v>1.8650567285727695</v>
      </c>
      <c r="M25" s="11">
        <v>0.6237930917186062</v>
      </c>
      <c r="N25" s="11">
        <v>0.98927509626536425</v>
      </c>
    </row>
    <row r="26" spans="1:14" x14ac:dyDescent="0.2">
      <c r="A26" s="13" t="s">
        <v>48</v>
      </c>
      <c r="B26" s="8" t="s">
        <v>55</v>
      </c>
      <c r="C26" s="11">
        <v>0.90688146614944642</v>
      </c>
      <c r="D26" s="11">
        <v>1.0182505046136887</v>
      </c>
      <c r="E26" s="11">
        <v>0.71915087477960882</v>
      </c>
      <c r="F26" s="11">
        <v>0.96232957087981152</v>
      </c>
      <c r="G26" s="11">
        <v>0.74391110184459486</v>
      </c>
      <c r="H26" s="11">
        <v>1.4081184445114401</v>
      </c>
      <c r="I26" s="11">
        <v>0.62606514504254596</v>
      </c>
      <c r="J26" s="11">
        <v>0.65124888345301735</v>
      </c>
      <c r="K26" s="11">
        <v>0.78339814197596958</v>
      </c>
      <c r="L26" s="11">
        <v>0.85869411948185481</v>
      </c>
      <c r="M26" s="11">
        <v>0.75270604478040659</v>
      </c>
      <c r="N26" s="11">
        <v>0.56969701578724918</v>
      </c>
    </row>
    <row r="27" spans="1:14" x14ac:dyDescent="0.2">
      <c r="B27" s="61" t="s">
        <v>21</v>
      </c>
      <c r="C27" s="21">
        <f>AVERAGE(C7:C26)</f>
        <v>0.90841787742030466</v>
      </c>
      <c r="D27" s="21">
        <f t="shared" ref="D27:N27" si="0">AVERAGE(D7:D26)</f>
        <v>1.2644053216734767</v>
      </c>
      <c r="E27" s="21">
        <f t="shared" si="0"/>
        <v>1.0841403455180969</v>
      </c>
      <c r="F27" s="21">
        <f t="shared" si="0"/>
        <v>1.0651987975382819</v>
      </c>
      <c r="G27" s="21">
        <f t="shared" si="0"/>
        <v>0.958975903315612</v>
      </c>
      <c r="H27" s="21">
        <f t="shared" si="0"/>
        <v>1.2353233873633145</v>
      </c>
      <c r="I27" s="21">
        <f t="shared" si="0"/>
        <v>1.0745768318514068</v>
      </c>
      <c r="J27" s="21">
        <f t="shared" si="0"/>
        <v>1.0211832132577556</v>
      </c>
      <c r="K27" s="21">
        <f t="shared" si="0"/>
        <v>1.272389446295864</v>
      </c>
      <c r="L27" s="21">
        <f t="shared" si="0"/>
        <v>1.0455230629692192</v>
      </c>
      <c r="M27" s="21">
        <f t="shared" si="0"/>
        <v>0.99319431344947573</v>
      </c>
      <c r="N27" s="21">
        <f t="shared" si="0"/>
        <v>0.92230863989795198</v>
      </c>
    </row>
    <row r="28" spans="1:14" x14ac:dyDescent="0.2">
      <c r="B28" s="49" t="s">
        <v>2</v>
      </c>
      <c r="C28" s="32">
        <f>STDEV(C7:C26)</f>
        <v>0.34712855429884693</v>
      </c>
      <c r="D28" s="32">
        <f t="shared" ref="D28:N28" si="1">STDEV(D7:D26)</f>
        <v>0.70099686733575706</v>
      </c>
      <c r="E28" s="32">
        <f t="shared" si="1"/>
        <v>0.44443644686897005</v>
      </c>
      <c r="F28" s="32">
        <f t="shared" si="1"/>
        <v>0.58078639135679155</v>
      </c>
      <c r="G28" s="32">
        <f t="shared" si="1"/>
        <v>0.47945694123628546</v>
      </c>
      <c r="H28" s="32">
        <f t="shared" si="1"/>
        <v>0.91178605413004365</v>
      </c>
      <c r="I28" s="32">
        <f t="shared" si="1"/>
        <v>0.60811291216494701</v>
      </c>
      <c r="J28" s="32">
        <f t="shared" si="1"/>
        <v>0.48360743728657957</v>
      </c>
      <c r="K28" s="32">
        <f t="shared" si="1"/>
        <v>0.60384409327897348</v>
      </c>
      <c r="L28" s="32">
        <f t="shared" si="1"/>
        <v>0.50416085184193404</v>
      </c>
      <c r="M28" s="32">
        <f t="shared" si="1"/>
        <v>0.40010155192272562</v>
      </c>
      <c r="N28" s="32">
        <f t="shared" si="1"/>
        <v>0.31880900049992456</v>
      </c>
    </row>
    <row r="29" spans="1:14" x14ac:dyDescent="0.2">
      <c r="B29" s="59" t="s">
        <v>125</v>
      </c>
      <c r="C29" s="60">
        <f>COUNT(C7:C26)</f>
        <v>20</v>
      </c>
      <c r="D29" s="60">
        <f t="shared" ref="D29:N29" si="2">COUNT(D7:D26)</f>
        <v>20</v>
      </c>
      <c r="E29" s="60">
        <f t="shared" si="2"/>
        <v>20</v>
      </c>
      <c r="F29" s="60">
        <f t="shared" si="2"/>
        <v>20</v>
      </c>
      <c r="G29" s="60">
        <f t="shared" si="2"/>
        <v>20</v>
      </c>
      <c r="H29" s="60">
        <f t="shared" si="2"/>
        <v>20</v>
      </c>
      <c r="I29" s="60">
        <f t="shared" si="2"/>
        <v>20</v>
      </c>
      <c r="J29" s="60">
        <f t="shared" si="2"/>
        <v>20</v>
      </c>
      <c r="K29" s="60">
        <f t="shared" si="2"/>
        <v>20</v>
      </c>
      <c r="L29" s="60">
        <f t="shared" si="2"/>
        <v>20</v>
      </c>
      <c r="M29" s="60">
        <f t="shared" si="2"/>
        <v>20</v>
      </c>
      <c r="N29" s="60">
        <f t="shared" si="2"/>
        <v>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1031-2FA6-114E-929A-8A64C1E48B06}">
  <dimension ref="A5:F29"/>
  <sheetViews>
    <sheetView workbookViewId="0">
      <selection activeCell="C6" sqref="C6:F6"/>
    </sheetView>
  </sheetViews>
  <sheetFormatPr baseColWidth="10" defaultRowHeight="16" x14ac:dyDescent="0.2"/>
  <cols>
    <col min="1" max="1" width="14" bestFit="1" customWidth="1"/>
    <col min="3" max="6" width="32.83203125" bestFit="1" customWidth="1"/>
  </cols>
  <sheetData>
    <row r="5" spans="1:6" x14ac:dyDescent="0.2">
      <c r="C5" s="18" t="s">
        <v>30</v>
      </c>
      <c r="D5" s="18" t="s">
        <v>58</v>
      </c>
      <c r="E5" s="18" t="s">
        <v>18</v>
      </c>
      <c r="F5" s="18" t="s">
        <v>19</v>
      </c>
    </row>
    <row r="6" spans="1:6" x14ac:dyDescent="0.2">
      <c r="A6" s="9" t="s">
        <v>29</v>
      </c>
      <c r="B6" s="9" t="s">
        <v>53</v>
      </c>
      <c r="C6" s="18" t="s">
        <v>230</v>
      </c>
      <c r="D6" s="81" t="s">
        <v>230</v>
      </c>
      <c r="E6" s="81" t="s">
        <v>230</v>
      </c>
      <c r="F6" s="81" t="s">
        <v>230</v>
      </c>
    </row>
    <row r="7" spans="1:6" x14ac:dyDescent="0.2">
      <c r="A7" s="8" t="s">
        <v>31</v>
      </c>
      <c r="B7" s="8" t="s">
        <v>54</v>
      </c>
      <c r="C7" s="20">
        <v>3.544654</v>
      </c>
      <c r="D7" s="20">
        <v>3.192221</v>
      </c>
      <c r="E7" s="20">
        <v>9.1214060000000003</v>
      </c>
      <c r="F7" s="20">
        <v>3.7767710000000001</v>
      </c>
    </row>
    <row r="8" spans="1:6" x14ac:dyDescent="0.2">
      <c r="A8" s="8" t="s">
        <v>32</v>
      </c>
      <c r="B8" s="8" t="s">
        <v>54</v>
      </c>
      <c r="C8" s="20">
        <v>5.1436289999999998</v>
      </c>
      <c r="D8" s="20">
        <v>13.13109</v>
      </c>
      <c r="E8" s="20">
        <v>20.196490000000001</v>
      </c>
      <c r="F8" s="20">
        <v>7.3637129999999997</v>
      </c>
    </row>
    <row r="9" spans="1:6" x14ac:dyDescent="0.2">
      <c r="A9" s="8" t="s">
        <v>33</v>
      </c>
      <c r="B9" s="8" t="s">
        <v>55</v>
      </c>
      <c r="C9" s="20">
        <v>0.904636</v>
      </c>
      <c r="D9" s="20">
        <v>0.69488399999999995</v>
      </c>
      <c r="E9" s="20">
        <v>0.58435300000000001</v>
      </c>
      <c r="F9" s="20">
        <v>1.123256</v>
      </c>
    </row>
    <row r="10" spans="1:6" x14ac:dyDescent="0.2">
      <c r="A10" s="8" t="s">
        <v>34</v>
      </c>
      <c r="B10" s="8" t="s">
        <v>55</v>
      </c>
      <c r="C10" s="20">
        <v>0.87676799999999999</v>
      </c>
      <c r="D10" s="20">
        <v>1.103996</v>
      </c>
      <c r="E10" s="20">
        <v>0.90640799999999999</v>
      </c>
      <c r="F10" s="20">
        <v>3.3478650000000001</v>
      </c>
    </row>
    <row r="11" spans="1:6" x14ac:dyDescent="0.2">
      <c r="A11" s="8" t="s">
        <v>0</v>
      </c>
      <c r="B11" s="8" t="s">
        <v>55</v>
      </c>
      <c r="C11" s="20">
        <v>1.173584</v>
      </c>
      <c r="D11" s="20">
        <v>3.2109709999999998</v>
      </c>
      <c r="E11" s="20">
        <v>1.5096020000000001</v>
      </c>
      <c r="F11" s="20">
        <v>1.03982</v>
      </c>
    </row>
    <row r="12" spans="1:6" x14ac:dyDescent="0.2">
      <c r="A12" s="8" t="s">
        <v>35</v>
      </c>
      <c r="B12" s="8" t="s">
        <v>54</v>
      </c>
      <c r="C12" s="20">
        <v>1.208682</v>
      </c>
      <c r="D12" s="20">
        <v>1.7716479999999999</v>
      </c>
      <c r="E12" s="20">
        <v>1.507854</v>
      </c>
      <c r="F12" s="20">
        <v>1.550289</v>
      </c>
    </row>
    <row r="13" spans="1:6" x14ac:dyDescent="0.2">
      <c r="A13" s="8" t="s">
        <v>36</v>
      </c>
      <c r="B13" s="8" t="s">
        <v>54</v>
      </c>
      <c r="C13" s="20">
        <v>0.92161199999999999</v>
      </c>
      <c r="D13" s="20">
        <v>1.0299750000000001</v>
      </c>
      <c r="E13" s="20">
        <v>0.45561400000000002</v>
      </c>
      <c r="F13" s="20">
        <v>1.2455890000000001</v>
      </c>
    </row>
    <row r="14" spans="1:6" x14ac:dyDescent="0.2">
      <c r="A14" s="8" t="s">
        <v>37</v>
      </c>
      <c r="B14" s="8" t="s">
        <v>55</v>
      </c>
      <c r="C14" s="20">
        <v>1.150587</v>
      </c>
      <c r="D14" s="20">
        <v>0.54292899999999999</v>
      </c>
      <c r="E14" s="20">
        <v>0.56710300000000002</v>
      </c>
      <c r="F14" s="20">
        <v>0.746116</v>
      </c>
    </row>
    <row r="15" spans="1:6" x14ac:dyDescent="0.2">
      <c r="A15" s="8" t="s">
        <v>38</v>
      </c>
      <c r="B15" s="8" t="s">
        <v>54</v>
      </c>
      <c r="C15" s="20">
        <v>1.0096259999999999</v>
      </c>
      <c r="D15" s="20">
        <v>0.83240199999999998</v>
      </c>
      <c r="E15" s="20">
        <v>0.82154899999999997</v>
      </c>
      <c r="F15" s="20">
        <v>1.613723</v>
      </c>
    </row>
    <row r="16" spans="1:6" x14ac:dyDescent="0.2">
      <c r="A16" s="8" t="s">
        <v>39</v>
      </c>
      <c r="B16" s="8" t="s">
        <v>55</v>
      </c>
      <c r="C16" s="20">
        <v>0.73544500000000002</v>
      </c>
      <c r="D16" s="20">
        <v>0.48039700000000002</v>
      </c>
      <c r="E16" s="20">
        <v>0.291209</v>
      </c>
      <c r="F16" s="20">
        <v>1.1815439999999999</v>
      </c>
    </row>
    <row r="17" spans="1:6" x14ac:dyDescent="0.2">
      <c r="A17" s="8" t="s">
        <v>40</v>
      </c>
      <c r="B17" s="8" t="s">
        <v>55</v>
      </c>
      <c r="C17" s="20">
        <v>0.72112500000000002</v>
      </c>
      <c r="D17" s="20">
        <v>0.40663700000000003</v>
      </c>
      <c r="E17" s="20">
        <v>0.49956499999999998</v>
      </c>
      <c r="F17" s="20">
        <v>0.85838000000000003</v>
      </c>
    </row>
    <row r="18" spans="1:6" x14ac:dyDescent="0.2">
      <c r="A18" s="8" t="s">
        <v>41</v>
      </c>
      <c r="B18" s="8" t="s">
        <v>55</v>
      </c>
      <c r="C18" s="20">
        <v>5.712021</v>
      </c>
      <c r="D18" s="20">
        <v>4.1033770000000001</v>
      </c>
      <c r="E18" s="20">
        <v>1.9999849999999999</v>
      </c>
      <c r="F18" s="20">
        <v>2.9441730000000002</v>
      </c>
    </row>
    <row r="19" spans="1:6" x14ac:dyDescent="0.2">
      <c r="A19" s="8" t="s">
        <v>42</v>
      </c>
      <c r="B19" s="8" t="s">
        <v>54</v>
      </c>
      <c r="C19" s="20">
        <v>1.1736610000000001</v>
      </c>
      <c r="D19" s="20">
        <v>0.54854599999999998</v>
      </c>
      <c r="E19" s="20">
        <v>1.349537</v>
      </c>
      <c r="F19" s="20">
        <v>1.1250610000000001</v>
      </c>
    </row>
    <row r="20" spans="1:6" x14ac:dyDescent="0.2">
      <c r="A20" s="8" t="s">
        <v>43</v>
      </c>
      <c r="B20" s="8" t="s">
        <v>55</v>
      </c>
      <c r="C20" s="20">
        <v>0.79644300000000001</v>
      </c>
      <c r="D20" s="20">
        <v>0.66172799999999998</v>
      </c>
      <c r="E20" s="20">
        <v>0.65334199999999998</v>
      </c>
      <c r="F20" s="20">
        <v>0.50692499999999996</v>
      </c>
    </row>
    <row r="21" spans="1:6" x14ac:dyDescent="0.2">
      <c r="A21" s="8" t="s">
        <v>1</v>
      </c>
      <c r="B21" s="8" t="s">
        <v>54</v>
      </c>
      <c r="C21" s="20">
        <v>0.26702399999999998</v>
      </c>
      <c r="D21" s="20">
        <v>1.355281</v>
      </c>
      <c r="E21" s="20">
        <v>0.101313</v>
      </c>
      <c r="F21" s="20">
        <v>0.37290600000000002</v>
      </c>
    </row>
    <row r="22" spans="1:6" x14ac:dyDescent="0.2">
      <c r="A22" s="8" t="s">
        <v>44</v>
      </c>
      <c r="B22" s="8" t="s">
        <v>54</v>
      </c>
      <c r="C22" s="20">
        <v>0.42464499999999999</v>
      </c>
      <c r="D22" s="20">
        <v>0.25701000000000002</v>
      </c>
      <c r="E22" s="20">
        <v>0.230133</v>
      </c>
      <c r="F22" s="20">
        <v>0.56864700000000001</v>
      </c>
    </row>
    <row r="23" spans="1:6" x14ac:dyDescent="0.2">
      <c r="A23" s="8" t="s">
        <v>45</v>
      </c>
      <c r="B23" s="8" t="s">
        <v>55</v>
      </c>
      <c r="C23" s="20">
        <v>0.88332299999999997</v>
      </c>
      <c r="D23" s="20">
        <v>0.63567899999999999</v>
      </c>
      <c r="E23" s="20">
        <v>0.85161900000000001</v>
      </c>
      <c r="F23" s="20">
        <v>0.60971500000000001</v>
      </c>
    </row>
    <row r="24" spans="1:6" x14ac:dyDescent="0.2">
      <c r="A24" s="8" t="s">
        <v>46</v>
      </c>
      <c r="B24" s="8" t="s">
        <v>54</v>
      </c>
      <c r="C24" s="20">
        <v>0.86090500000000003</v>
      </c>
      <c r="D24" s="20">
        <v>0.78725000000000001</v>
      </c>
      <c r="E24" s="20">
        <v>0.57116299999999998</v>
      </c>
      <c r="F24" s="20">
        <v>2.193127</v>
      </c>
    </row>
    <row r="25" spans="1:6" x14ac:dyDescent="0.2">
      <c r="A25" s="8" t="s">
        <v>47</v>
      </c>
      <c r="B25" s="8" t="s">
        <v>54</v>
      </c>
      <c r="C25" s="20">
        <v>0.30075299999999999</v>
      </c>
      <c r="D25" s="20">
        <v>0.20388600000000001</v>
      </c>
      <c r="E25" s="20">
        <v>6.0918E-2</v>
      </c>
      <c r="F25" s="20">
        <v>0.51366199999999995</v>
      </c>
    </row>
    <row r="26" spans="1:6" x14ac:dyDescent="0.2">
      <c r="A26" s="13" t="s">
        <v>48</v>
      </c>
      <c r="B26" s="8" t="s">
        <v>55</v>
      </c>
      <c r="C26" s="20">
        <v>0.65561100000000005</v>
      </c>
      <c r="D26" s="20">
        <v>0.95734600000000003</v>
      </c>
      <c r="E26" s="20">
        <v>0.537493</v>
      </c>
      <c r="F26" s="20">
        <v>0.71693899999999999</v>
      </c>
    </row>
    <row r="27" spans="1:6" x14ac:dyDescent="0.2">
      <c r="B27" s="61" t="s">
        <v>21</v>
      </c>
      <c r="C27" s="21">
        <f>AVERAGE(C7:C26)</f>
        <v>1.4232366999999999</v>
      </c>
      <c r="D27" s="21">
        <f t="shared" ref="D27:F27" si="0">AVERAGE(D7:D26)</f>
        <v>1.7953626500000002</v>
      </c>
      <c r="E27" s="21">
        <f t="shared" si="0"/>
        <v>2.1408327999999996</v>
      </c>
      <c r="F27" s="21">
        <f t="shared" si="0"/>
        <v>1.6699110499999996</v>
      </c>
    </row>
    <row r="28" spans="1:6" x14ac:dyDescent="0.2">
      <c r="B28" s="49" t="s">
        <v>2</v>
      </c>
      <c r="C28" s="32">
        <f>STDEV(C7:C26)</f>
        <v>1.5238543127949944</v>
      </c>
      <c r="D28" s="32">
        <f t="shared" ref="D28:F28" si="1">STDEV(D7:D26)</f>
        <v>2.8764553366312042</v>
      </c>
      <c r="E28" s="32">
        <f t="shared" si="1"/>
        <v>4.6698607200420614</v>
      </c>
      <c r="F28" s="32">
        <f t="shared" si="1"/>
        <v>1.6563847429954024</v>
      </c>
    </row>
    <row r="29" spans="1:6" x14ac:dyDescent="0.2">
      <c r="B29" s="59" t="s">
        <v>125</v>
      </c>
      <c r="C29" s="60">
        <f>COUNT(C7:C26)</f>
        <v>20</v>
      </c>
      <c r="D29" s="60">
        <f t="shared" ref="D29:F29" si="2">COUNT(D7:D26)</f>
        <v>20</v>
      </c>
      <c r="E29" s="60">
        <f t="shared" si="2"/>
        <v>20</v>
      </c>
      <c r="F29" s="60">
        <f t="shared" si="2"/>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DC93C-B478-1140-9511-1B52ED788A69}">
  <dimension ref="A1:CH117"/>
  <sheetViews>
    <sheetView zoomScale="88" zoomScaleNormal="88" workbookViewId="0">
      <selection activeCell="D24" sqref="D24:E26"/>
    </sheetView>
  </sheetViews>
  <sheetFormatPr baseColWidth="10" defaultRowHeight="16" x14ac:dyDescent="0.2"/>
  <cols>
    <col min="1" max="1" width="10.83203125" style="13"/>
    <col min="2" max="2" width="14.83203125" style="13" bestFit="1" customWidth="1"/>
    <col min="3" max="3" width="16.5" style="13" bestFit="1" customWidth="1"/>
    <col min="4" max="4" width="15.83203125" style="13" bestFit="1" customWidth="1"/>
    <col min="5" max="5" width="19.33203125" style="13" bestFit="1" customWidth="1"/>
    <col min="6" max="6" width="21.1640625" style="13" bestFit="1" customWidth="1"/>
    <col min="7" max="7" width="28.83203125" style="13" bestFit="1" customWidth="1"/>
    <col min="8" max="8" width="23.1640625" style="13" bestFit="1" customWidth="1"/>
    <col min="9" max="10" width="19.33203125" style="13" bestFit="1" customWidth="1"/>
    <col min="11" max="14" width="15.83203125" style="13" bestFit="1" customWidth="1"/>
    <col min="15" max="15" width="21" style="13" customWidth="1"/>
    <col min="16" max="16" width="18.1640625" style="13" customWidth="1"/>
    <col min="17" max="36" width="15.83203125" style="13" bestFit="1" customWidth="1"/>
    <col min="37" max="37" width="14" style="13" bestFit="1" customWidth="1"/>
    <col min="38" max="55" width="15.83203125" style="13" bestFit="1" customWidth="1"/>
    <col min="56" max="58" width="23.33203125" style="13" bestFit="1" customWidth="1"/>
    <col min="59" max="71" width="15.83203125" style="13" bestFit="1" customWidth="1"/>
    <col min="72" max="80" width="12.83203125" style="13" bestFit="1" customWidth="1"/>
    <col min="81" max="81" width="13.83203125" style="13" bestFit="1" customWidth="1"/>
    <col min="82" max="83" width="11.83203125" style="13" bestFit="1" customWidth="1"/>
    <col min="84" max="84" width="13.83203125" style="13" bestFit="1" customWidth="1"/>
    <col min="85" max="86" width="12.83203125" style="13" bestFit="1" customWidth="1"/>
    <col min="87" max="16384" width="10.83203125" style="13"/>
  </cols>
  <sheetData>
    <row r="1" spans="2:24" x14ac:dyDescent="0.2">
      <c r="U1" s="42"/>
      <c r="V1" s="42"/>
      <c r="W1" s="42"/>
      <c r="X1" s="42"/>
    </row>
    <row r="2" spans="2:24" s="42" customFormat="1" x14ac:dyDescent="0.2">
      <c r="E2" s="13" t="s">
        <v>178</v>
      </c>
      <c r="F2" s="13" t="s">
        <v>178</v>
      </c>
      <c r="G2" s="13" t="s">
        <v>178</v>
      </c>
      <c r="H2" s="13" t="s">
        <v>178</v>
      </c>
      <c r="I2" s="13" t="s">
        <v>178</v>
      </c>
      <c r="J2" s="13" t="s">
        <v>178</v>
      </c>
    </row>
    <row r="3" spans="2:24" s="42" customFormat="1" ht="34" x14ac:dyDescent="0.2">
      <c r="B3" s="42" t="s">
        <v>29</v>
      </c>
      <c r="C3" s="42" t="s">
        <v>53</v>
      </c>
      <c r="D3" s="42" t="s">
        <v>52</v>
      </c>
      <c r="E3" s="36" t="s">
        <v>166</v>
      </c>
      <c r="F3" s="36" t="s">
        <v>167</v>
      </c>
      <c r="G3" s="36" t="s">
        <v>168</v>
      </c>
      <c r="H3" s="36" t="s">
        <v>169</v>
      </c>
      <c r="I3" s="36" t="s">
        <v>170</v>
      </c>
      <c r="J3" s="36" t="s">
        <v>171</v>
      </c>
    </row>
    <row r="4" spans="2:24" x14ac:dyDescent="0.2">
      <c r="B4" s="13" t="s">
        <v>31</v>
      </c>
      <c r="C4" s="13" t="s">
        <v>54</v>
      </c>
      <c r="D4" s="13" t="s">
        <v>49</v>
      </c>
      <c r="E4" s="24">
        <v>41</v>
      </c>
      <c r="F4" s="25">
        <v>1.74</v>
      </c>
      <c r="G4" s="26">
        <v>67.3</v>
      </c>
      <c r="H4" s="13">
        <v>68.2</v>
      </c>
      <c r="I4" s="27">
        <v>44</v>
      </c>
      <c r="J4" s="32">
        <f t="shared" ref="J4:J23" si="0">(H4/(F4*F4))</f>
        <v>22.526093275201479</v>
      </c>
    </row>
    <row r="5" spans="2:24" x14ac:dyDescent="0.2">
      <c r="B5" s="13" t="s">
        <v>32</v>
      </c>
      <c r="C5" s="13" t="s">
        <v>54</v>
      </c>
      <c r="D5" s="13" t="s">
        <v>49</v>
      </c>
      <c r="E5" s="24">
        <v>29</v>
      </c>
      <c r="F5" s="25">
        <v>1.84</v>
      </c>
      <c r="G5" s="26">
        <v>74.5</v>
      </c>
      <c r="H5" s="13">
        <v>76.8</v>
      </c>
      <c r="I5" s="27">
        <v>31</v>
      </c>
      <c r="J5" s="32">
        <f t="shared" si="0"/>
        <v>22.684310018903588</v>
      </c>
    </row>
    <row r="6" spans="2:24" x14ac:dyDescent="0.2">
      <c r="B6" s="13" t="s">
        <v>33</v>
      </c>
      <c r="C6" s="13" t="s">
        <v>55</v>
      </c>
      <c r="D6" s="13" t="s">
        <v>49</v>
      </c>
      <c r="E6" s="28">
        <v>20</v>
      </c>
      <c r="F6" s="29">
        <v>1.84</v>
      </c>
      <c r="G6" s="30">
        <v>80.3</v>
      </c>
      <c r="H6" s="13">
        <v>83.4</v>
      </c>
      <c r="I6" s="27">
        <v>39</v>
      </c>
      <c r="J6" s="32">
        <f>(H6/(F6*F6))</f>
        <v>24.633742911153121</v>
      </c>
    </row>
    <row r="7" spans="2:24" x14ac:dyDescent="0.2">
      <c r="B7" s="13" t="s">
        <v>34</v>
      </c>
      <c r="C7" s="13" t="s">
        <v>55</v>
      </c>
      <c r="D7" s="13" t="s">
        <v>49</v>
      </c>
      <c r="E7" s="24">
        <v>42</v>
      </c>
      <c r="F7" s="25">
        <v>1.69</v>
      </c>
      <c r="G7" s="26">
        <v>65</v>
      </c>
      <c r="H7" s="13">
        <v>62.4</v>
      </c>
      <c r="I7" s="27">
        <v>35</v>
      </c>
      <c r="J7" s="32">
        <f>(H7/(F7*F7))</f>
        <v>21.847974510696407</v>
      </c>
    </row>
    <row r="8" spans="2:24" x14ac:dyDescent="0.2">
      <c r="B8" s="13" t="s">
        <v>0</v>
      </c>
      <c r="C8" s="13" t="s">
        <v>55</v>
      </c>
      <c r="D8" s="13" t="s">
        <v>49</v>
      </c>
      <c r="E8" s="24">
        <v>36</v>
      </c>
      <c r="F8" s="25">
        <v>1.81</v>
      </c>
      <c r="G8" s="26">
        <v>84.9</v>
      </c>
      <c r="H8" s="13">
        <v>86</v>
      </c>
      <c r="I8" s="27">
        <v>39</v>
      </c>
      <c r="J8" s="32">
        <f>(H8/(F8*F8))</f>
        <v>26.25072494734593</v>
      </c>
    </row>
    <row r="9" spans="2:24" x14ac:dyDescent="0.2">
      <c r="B9" s="13" t="s">
        <v>35</v>
      </c>
      <c r="C9" s="13" t="s">
        <v>54</v>
      </c>
      <c r="D9" s="13" t="s">
        <v>49</v>
      </c>
      <c r="E9" s="24">
        <v>44</v>
      </c>
      <c r="F9" s="25">
        <v>1.75</v>
      </c>
      <c r="G9" s="26">
        <v>75.3</v>
      </c>
      <c r="H9" s="13">
        <v>76.900000000000006</v>
      </c>
      <c r="I9" s="27">
        <v>37</v>
      </c>
      <c r="J9" s="32">
        <f t="shared" si="0"/>
        <v>25.110204081632656</v>
      </c>
    </row>
    <row r="10" spans="2:24" x14ac:dyDescent="0.2">
      <c r="B10" s="13" t="s">
        <v>36</v>
      </c>
      <c r="C10" s="13" t="s">
        <v>54</v>
      </c>
      <c r="D10" s="13" t="s">
        <v>49</v>
      </c>
      <c r="E10" s="28">
        <v>25</v>
      </c>
      <c r="F10" s="29">
        <v>1.81</v>
      </c>
      <c r="G10" s="30">
        <v>83.2</v>
      </c>
      <c r="H10" s="13">
        <v>83.5</v>
      </c>
      <c r="I10" s="27">
        <v>40</v>
      </c>
      <c r="J10" s="32">
        <f t="shared" si="0"/>
        <v>25.487622477946339</v>
      </c>
    </row>
    <row r="11" spans="2:24" x14ac:dyDescent="0.2">
      <c r="B11" s="13" t="s">
        <v>37</v>
      </c>
      <c r="C11" s="13" t="s">
        <v>55</v>
      </c>
      <c r="D11" s="13" t="s">
        <v>49</v>
      </c>
      <c r="E11" s="31">
        <v>24</v>
      </c>
      <c r="F11" s="32">
        <v>1.72</v>
      </c>
      <c r="G11" s="33">
        <v>69</v>
      </c>
      <c r="H11" s="13">
        <v>67.7</v>
      </c>
      <c r="I11" s="27">
        <v>49</v>
      </c>
      <c r="J11" s="32">
        <f>(H11/(F11*F11))</f>
        <v>22.883991346673881</v>
      </c>
    </row>
    <row r="12" spans="2:24" x14ac:dyDescent="0.2">
      <c r="B12" s="13" t="s">
        <v>38</v>
      </c>
      <c r="C12" s="13" t="s">
        <v>54</v>
      </c>
      <c r="D12" s="13" t="s">
        <v>49</v>
      </c>
      <c r="E12" s="31">
        <v>39</v>
      </c>
      <c r="F12" s="32">
        <v>1.68</v>
      </c>
      <c r="G12" s="33">
        <v>70.7</v>
      </c>
      <c r="H12" s="33">
        <v>71.7</v>
      </c>
      <c r="I12" s="27">
        <v>31</v>
      </c>
      <c r="J12" s="32">
        <f t="shared" si="0"/>
        <v>25.403911564625854</v>
      </c>
    </row>
    <row r="13" spans="2:24" x14ac:dyDescent="0.2">
      <c r="B13" s="13" t="s">
        <v>39</v>
      </c>
      <c r="C13" s="13" t="s">
        <v>55</v>
      </c>
      <c r="D13" s="13" t="s">
        <v>49</v>
      </c>
      <c r="E13" s="28">
        <v>41</v>
      </c>
      <c r="F13" s="29">
        <v>1.76</v>
      </c>
      <c r="G13" s="30">
        <v>70.400000000000006</v>
      </c>
      <c r="H13" s="13">
        <v>72</v>
      </c>
      <c r="I13" s="27">
        <v>38</v>
      </c>
      <c r="J13" s="32">
        <f>(H13/(F13*F13))</f>
        <v>23.243801652892564</v>
      </c>
    </row>
    <row r="14" spans="2:24" x14ac:dyDescent="0.2">
      <c r="B14" s="13" t="s">
        <v>40</v>
      </c>
      <c r="C14" s="13" t="s">
        <v>55</v>
      </c>
      <c r="D14" s="13" t="s">
        <v>49</v>
      </c>
      <c r="E14" s="24">
        <v>28</v>
      </c>
      <c r="F14" s="29">
        <v>1.77</v>
      </c>
      <c r="G14" s="34">
        <v>75.2</v>
      </c>
      <c r="H14" s="35">
        <v>76.599999999999994</v>
      </c>
      <c r="I14" s="35">
        <v>39</v>
      </c>
      <c r="J14" s="32">
        <f>(H14/(F14*F14))</f>
        <v>24.450189919882533</v>
      </c>
    </row>
    <row r="15" spans="2:24" x14ac:dyDescent="0.2">
      <c r="B15" s="13" t="s">
        <v>41</v>
      </c>
      <c r="C15" s="13" t="s">
        <v>55</v>
      </c>
      <c r="D15" s="13" t="s">
        <v>49</v>
      </c>
      <c r="E15" s="35">
        <v>32</v>
      </c>
      <c r="F15" s="32">
        <v>1.73</v>
      </c>
      <c r="G15" s="13">
        <v>74.2</v>
      </c>
      <c r="H15" s="35">
        <v>77.599999999999994</v>
      </c>
      <c r="I15" s="35">
        <v>37</v>
      </c>
      <c r="J15" s="32">
        <f>(H15/(F15*F15))</f>
        <v>25.928029670219516</v>
      </c>
    </row>
    <row r="16" spans="2:24" x14ac:dyDescent="0.2">
      <c r="B16" s="13" t="s">
        <v>42</v>
      </c>
      <c r="C16" s="13" t="s">
        <v>54</v>
      </c>
      <c r="D16" s="13" t="s">
        <v>49</v>
      </c>
      <c r="E16" s="35">
        <v>24</v>
      </c>
      <c r="F16" s="32">
        <v>1.74</v>
      </c>
      <c r="G16" s="13">
        <v>68.099999999999994</v>
      </c>
      <c r="H16" s="35">
        <v>70</v>
      </c>
      <c r="I16" s="35">
        <v>45</v>
      </c>
      <c r="J16" s="32">
        <f t="shared" si="0"/>
        <v>23.120623596247853</v>
      </c>
    </row>
    <row r="17" spans="2:10" x14ac:dyDescent="0.2">
      <c r="B17" s="13" t="s">
        <v>43</v>
      </c>
      <c r="C17" s="13" t="s">
        <v>55</v>
      </c>
      <c r="D17" s="13" t="s">
        <v>49</v>
      </c>
      <c r="E17" s="35">
        <v>27</v>
      </c>
      <c r="F17" s="32">
        <v>1.71</v>
      </c>
      <c r="G17" s="13">
        <v>65.900000000000006</v>
      </c>
      <c r="H17" s="35">
        <v>61.6</v>
      </c>
      <c r="I17" s="35">
        <v>45</v>
      </c>
      <c r="J17" s="32">
        <f>(H17/(F17*F17))</f>
        <v>21.066311001675732</v>
      </c>
    </row>
    <row r="18" spans="2:10" x14ac:dyDescent="0.2">
      <c r="B18" s="13" t="s">
        <v>1</v>
      </c>
      <c r="C18" s="13" t="s">
        <v>54</v>
      </c>
      <c r="D18" s="13" t="s">
        <v>49</v>
      </c>
      <c r="E18" s="35">
        <v>35</v>
      </c>
      <c r="F18" s="32">
        <v>1.77</v>
      </c>
      <c r="G18" s="13">
        <v>78.400000000000006</v>
      </c>
      <c r="H18" s="35">
        <v>79.3</v>
      </c>
      <c r="I18" s="35">
        <v>40</v>
      </c>
      <c r="J18" s="32">
        <f t="shared" si="0"/>
        <v>25.312011235596408</v>
      </c>
    </row>
    <row r="19" spans="2:10" x14ac:dyDescent="0.2">
      <c r="B19" s="13" t="s">
        <v>44</v>
      </c>
      <c r="C19" s="13" t="s">
        <v>54</v>
      </c>
      <c r="D19" s="13" t="s">
        <v>49</v>
      </c>
      <c r="E19" s="35">
        <v>44</v>
      </c>
      <c r="F19" s="32">
        <v>1.8</v>
      </c>
      <c r="G19" s="13">
        <v>71.8</v>
      </c>
      <c r="H19" s="35">
        <v>71.099999999999994</v>
      </c>
      <c r="I19" s="35">
        <v>48</v>
      </c>
      <c r="J19" s="32">
        <f t="shared" si="0"/>
        <v>21.944444444444443</v>
      </c>
    </row>
    <row r="20" spans="2:10" x14ac:dyDescent="0.2">
      <c r="B20" s="13" t="s">
        <v>45</v>
      </c>
      <c r="C20" s="13" t="s">
        <v>55</v>
      </c>
      <c r="D20" s="13" t="s">
        <v>49</v>
      </c>
      <c r="E20" s="35">
        <v>40</v>
      </c>
      <c r="F20" s="32">
        <v>1.83</v>
      </c>
      <c r="G20" s="13">
        <v>74.099999999999994</v>
      </c>
      <c r="H20" s="35">
        <v>76.599999999999994</v>
      </c>
      <c r="I20" s="35">
        <v>45</v>
      </c>
      <c r="J20" s="32">
        <f>(H20/(F20*F20))</f>
        <v>22.873182238944125</v>
      </c>
    </row>
    <row r="21" spans="2:10" x14ac:dyDescent="0.2">
      <c r="B21" s="13" t="s">
        <v>46</v>
      </c>
      <c r="C21" s="13" t="s">
        <v>54</v>
      </c>
      <c r="D21" s="13" t="s">
        <v>49</v>
      </c>
      <c r="E21" s="35">
        <v>30</v>
      </c>
      <c r="F21" s="32">
        <v>1.76</v>
      </c>
      <c r="G21" s="13">
        <v>69.7</v>
      </c>
      <c r="H21" s="35">
        <v>66.599999999999994</v>
      </c>
      <c r="I21" s="35">
        <v>42</v>
      </c>
      <c r="J21" s="32">
        <f t="shared" si="0"/>
        <v>21.500516528925619</v>
      </c>
    </row>
    <row r="22" spans="2:10" x14ac:dyDescent="0.2">
      <c r="B22" s="13" t="s">
        <v>47</v>
      </c>
      <c r="C22" s="13" t="s">
        <v>54</v>
      </c>
      <c r="D22" s="13" t="s">
        <v>49</v>
      </c>
      <c r="E22" s="35">
        <v>37</v>
      </c>
      <c r="F22" s="32">
        <v>1.72</v>
      </c>
      <c r="G22" s="13">
        <v>66.8</v>
      </c>
      <c r="H22" s="35">
        <v>66.8</v>
      </c>
      <c r="I22" s="35">
        <v>44</v>
      </c>
      <c r="J22" s="32">
        <f t="shared" si="0"/>
        <v>22.579772850189293</v>
      </c>
    </row>
    <row r="23" spans="2:10" x14ac:dyDescent="0.2">
      <c r="B23" s="13" t="s">
        <v>48</v>
      </c>
      <c r="C23" s="13" t="s">
        <v>55</v>
      </c>
      <c r="D23" s="13" t="s">
        <v>49</v>
      </c>
      <c r="E23" s="35">
        <v>45</v>
      </c>
      <c r="F23" s="32">
        <v>1.75</v>
      </c>
      <c r="G23" s="13">
        <v>84.2</v>
      </c>
      <c r="H23" s="35">
        <v>84.8</v>
      </c>
      <c r="I23" s="35">
        <v>39</v>
      </c>
      <c r="J23" s="32">
        <f t="shared" si="0"/>
        <v>27.689795918367345</v>
      </c>
    </row>
    <row r="24" spans="2:10" x14ac:dyDescent="0.2">
      <c r="D24" s="61" t="s">
        <v>21</v>
      </c>
      <c r="E24" s="23">
        <f>AVERAGE(E4:E23)</f>
        <v>34.15</v>
      </c>
      <c r="F24" s="21">
        <f t="shared" ref="F24:J24" si="1">AVERAGE(F4:F23)</f>
        <v>1.7610000000000003</v>
      </c>
      <c r="G24" s="22">
        <f t="shared" si="1"/>
        <v>73.450000000000017</v>
      </c>
      <c r="H24" s="22">
        <f t="shared" si="1"/>
        <v>73.97999999999999</v>
      </c>
      <c r="I24" s="23">
        <f t="shared" si="1"/>
        <v>40.35</v>
      </c>
      <c r="J24" s="21">
        <f t="shared" si="1"/>
        <v>23.826862709578233</v>
      </c>
    </row>
    <row r="25" spans="2:10" x14ac:dyDescent="0.2">
      <c r="D25" s="49" t="s">
        <v>2</v>
      </c>
      <c r="E25" s="31">
        <f>STDEV(E4:E23)</f>
        <v>7.8289274656978307</v>
      </c>
      <c r="F25" s="32">
        <f t="shared" ref="F25:J25" si="2">STDEV(F4:F23)</f>
        <v>4.7782401517052764E-2</v>
      </c>
      <c r="G25" s="33">
        <f t="shared" si="2"/>
        <v>6.1312401080986803</v>
      </c>
      <c r="H25" s="33">
        <f t="shared" si="2"/>
        <v>7.2982045376711806</v>
      </c>
      <c r="I25" s="31">
        <f t="shared" si="2"/>
        <v>4.9553267458256167</v>
      </c>
      <c r="J25" s="32">
        <f t="shared" si="2"/>
        <v>1.8213879965015021</v>
      </c>
    </row>
    <row r="26" spans="2:10" x14ac:dyDescent="0.2">
      <c r="D26" s="59" t="s">
        <v>125</v>
      </c>
      <c r="E26" s="60">
        <f>COUNT(E4:E23)</f>
        <v>20</v>
      </c>
      <c r="F26" s="60">
        <f t="shared" ref="F26:J26" si="3">COUNT(F4:F23)</f>
        <v>20</v>
      </c>
      <c r="G26" s="60">
        <f t="shared" si="3"/>
        <v>20</v>
      </c>
      <c r="H26" s="60">
        <f t="shared" si="3"/>
        <v>20</v>
      </c>
      <c r="I26" s="60">
        <f t="shared" si="3"/>
        <v>20</v>
      </c>
      <c r="J26" s="60">
        <f t="shared" si="3"/>
        <v>20</v>
      </c>
    </row>
    <row r="74" spans="1:86" ht="15.75" customHeight="1" x14ac:dyDescent="0.2">
      <c r="A74" s="17"/>
      <c r="B74" s="17"/>
      <c r="C74" s="17"/>
      <c r="D74" s="17"/>
      <c r="E74" s="17" t="s">
        <v>191</v>
      </c>
      <c r="F74" s="17" t="s">
        <v>191</v>
      </c>
      <c r="G74" s="17" t="s">
        <v>191</v>
      </c>
      <c r="H74" s="17" t="s">
        <v>191</v>
      </c>
      <c r="I74" s="17" t="s">
        <v>191</v>
      </c>
      <c r="J74" s="17" t="s">
        <v>191</v>
      </c>
      <c r="K74" s="17" t="s">
        <v>191</v>
      </c>
      <c r="L74" s="17" t="s">
        <v>191</v>
      </c>
      <c r="M74" s="17" t="s">
        <v>191</v>
      </c>
      <c r="N74" s="17" t="s">
        <v>191</v>
      </c>
      <c r="O74" s="17" t="s">
        <v>192</v>
      </c>
      <c r="P74" s="17" t="s">
        <v>192</v>
      </c>
      <c r="Q74" s="17" t="s">
        <v>192</v>
      </c>
      <c r="R74" s="17" t="s">
        <v>192</v>
      </c>
      <c r="S74" s="17" t="s">
        <v>192</v>
      </c>
      <c r="T74" s="17" t="s">
        <v>192</v>
      </c>
      <c r="U74" s="17" t="s">
        <v>192</v>
      </c>
      <c r="V74" s="17" t="s">
        <v>192</v>
      </c>
      <c r="W74" s="17" t="s">
        <v>192</v>
      </c>
      <c r="X74" s="17" t="s">
        <v>192</v>
      </c>
      <c r="Y74" s="17" t="s">
        <v>192</v>
      </c>
      <c r="Z74" s="17" t="s">
        <v>192</v>
      </c>
      <c r="AA74" s="17" t="s">
        <v>192</v>
      </c>
      <c r="AB74" s="17" t="s">
        <v>191</v>
      </c>
      <c r="AC74" s="17" t="s">
        <v>191</v>
      </c>
      <c r="AD74" s="17" t="s">
        <v>191</v>
      </c>
      <c r="AE74" s="17" t="s">
        <v>191</v>
      </c>
      <c r="AF74" s="17" t="s">
        <v>191</v>
      </c>
      <c r="AG74" s="17" t="s">
        <v>191</v>
      </c>
      <c r="AH74" s="17" t="s">
        <v>191</v>
      </c>
      <c r="AI74" s="17" t="s">
        <v>191</v>
      </c>
      <c r="AJ74" s="17" t="s">
        <v>193</v>
      </c>
      <c r="AK74" s="17" t="s">
        <v>194</v>
      </c>
      <c r="AL74" s="17" t="s">
        <v>194</v>
      </c>
      <c r="AM74" s="17" t="s">
        <v>194</v>
      </c>
      <c r="AN74" s="17" t="s">
        <v>194</v>
      </c>
      <c r="AO74" s="17" t="s">
        <v>193</v>
      </c>
      <c r="AP74" s="17" t="s">
        <v>194</v>
      </c>
      <c r="AQ74" s="17" t="s">
        <v>194</v>
      </c>
      <c r="AR74" s="17" t="s">
        <v>194</v>
      </c>
      <c r="AS74" s="17" t="s">
        <v>194</v>
      </c>
      <c r="AT74" s="17" t="s">
        <v>193</v>
      </c>
      <c r="AU74" s="17" t="s">
        <v>194</v>
      </c>
      <c r="AV74" s="17" t="s">
        <v>194</v>
      </c>
      <c r="AW74" s="17" t="s">
        <v>194</v>
      </c>
      <c r="AX74" s="17" t="s">
        <v>194</v>
      </c>
      <c r="AY74" s="17" t="s">
        <v>193</v>
      </c>
      <c r="AZ74" s="17" t="s">
        <v>194</v>
      </c>
      <c r="BA74" s="17" t="s">
        <v>194</v>
      </c>
      <c r="BB74" s="17" t="s">
        <v>194</v>
      </c>
      <c r="BC74" s="17" t="s">
        <v>194</v>
      </c>
      <c r="BD74" s="17" t="s">
        <v>195</v>
      </c>
      <c r="BE74" s="17" t="s">
        <v>195</v>
      </c>
      <c r="BF74" s="17" t="s">
        <v>195</v>
      </c>
      <c r="BG74" s="17" t="s">
        <v>17</v>
      </c>
      <c r="BH74" s="17" t="s">
        <v>17</v>
      </c>
      <c r="BI74" s="17" t="s">
        <v>194</v>
      </c>
      <c r="BJ74" s="17" t="s">
        <v>194</v>
      </c>
      <c r="BK74" s="17" t="s">
        <v>196</v>
      </c>
      <c r="BL74" s="17" t="s">
        <v>196</v>
      </c>
      <c r="BM74" s="17" t="s">
        <v>189</v>
      </c>
      <c r="BN74" s="17" t="s">
        <v>189</v>
      </c>
      <c r="BO74" s="17" t="s">
        <v>189</v>
      </c>
      <c r="BP74" s="17" t="s">
        <v>189</v>
      </c>
      <c r="BQ74" s="17" t="s">
        <v>189</v>
      </c>
      <c r="BR74" s="17" t="s">
        <v>189</v>
      </c>
      <c r="BS74" s="17" t="s">
        <v>189</v>
      </c>
      <c r="BT74" s="17" t="s">
        <v>189</v>
      </c>
      <c r="BU74" s="17" t="s">
        <v>189</v>
      </c>
      <c r="BV74" s="17" t="s">
        <v>189</v>
      </c>
      <c r="BW74" s="17" t="s">
        <v>189</v>
      </c>
      <c r="BX74" s="17" t="s">
        <v>189</v>
      </c>
      <c r="BY74" s="17" t="s">
        <v>189</v>
      </c>
      <c r="BZ74" s="17" t="s">
        <v>189</v>
      </c>
      <c r="CA74" s="17" t="s">
        <v>189</v>
      </c>
      <c r="CB74" s="17" t="s">
        <v>189</v>
      </c>
      <c r="CC74" s="17" t="s">
        <v>190</v>
      </c>
      <c r="CD74" s="17" t="s">
        <v>190</v>
      </c>
      <c r="CE74" s="17" t="s">
        <v>190</v>
      </c>
      <c r="CF74" s="17" t="s">
        <v>189</v>
      </c>
      <c r="CG74" s="17" t="s">
        <v>189</v>
      </c>
      <c r="CH74" s="17" t="s">
        <v>189</v>
      </c>
    </row>
    <row r="75" spans="1:86" ht="54" customHeight="1" x14ac:dyDescent="0.2">
      <c r="A75" s="17"/>
      <c r="B75" s="17"/>
      <c r="C75" s="17"/>
      <c r="D75" s="17"/>
      <c r="E75" s="17" t="s">
        <v>3</v>
      </c>
      <c r="F75" s="17" t="s">
        <v>3</v>
      </c>
      <c r="G75" s="17" t="s">
        <v>3</v>
      </c>
      <c r="H75" s="17" t="s">
        <v>3</v>
      </c>
      <c r="I75" s="17" t="s">
        <v>3</v>
      </c>
      <c r="J75" s="17" t="s">
        <v>3</v>
      </c>
      <c r="K75" s="17" t="s">
        <v>3</v>
      </c>
      <c r="L75" s="17" t="s">
        <v>3</v>
      </c>
      <c r="M75" s="17" t="s">
        <v>3</v>
      </c>
      <c r="N75" s="17" t="s">
        <v>3</v>
      </c>
      <c r="O75" s="17" t="s">
        <v>16</v>
      </c>
      <c r="P75" s="17" t="s">
        <v>16</v>
      </c>
      <c r="Q75" s="17" t="s">
        <v>16</v>
      </c>
      <c r="R75" s="17" t="s">
        <v>16</v>
      </c>
      <c r="S75" s="17" t="s">
        <v>16</v>
      </c>
      <c r="T75" s="17" t="s">
        <v>16</v>
      </c>
      <c r="U75" s="17" t="s">
        <v>16</v>
      </c>
      <c r="V75" s="17" t="s">
        <v>16</v>
      </c>
      <c r="W75" s="17" t="s">
        <v>16</v>
      </c>
      <c r="X75" s="17" t="s">
        <v>16</v>
      </c>
      <c r="Y75" s="17" t="s">
        <v>16</v>
      </c>
      <c r="Z75" s="17" t="s">
        <v>16</v>
      </c>
      <c r="AA75" s="17" t="s">
        <v>16</v>
      </c>
      <c r="AB75" s="17" t="s">
        <v>3</v>
      </c>
      <c r="AC75" s="17" t="s">
        <v>3</v>
      </c>
      <c r="AD75" s="17" t="s">
        <v>3</v>
      </c>
      <c r="AE75" s="17" t="s">
        <v>3</v>
      </c>
      <c r="AF75" s="17" t="s">
        <v>3</v>
      </c>
      <c r="AG75" s="17" t="s">
        <v>3</v>
      </c>
      <c r="AH75" s="17" t="s">
        <v>3</v>
      </c>
      <c r="AI75" s="17" t="s">
        <v>3</v>
      </c>
      <c r="AJ75" s="17" t="s">
        <v>3</v>
      </c>
      <c r="AK75" s="17" t="s">
        <v>3</v>
      </c>
      <c r="AL75" s="17" t="s">
        <v>3</v>
      </c>
      <c r="AM75" s="17" t="s">
        <v>3</v>
      </c>
      <c r="AN75" s="17" t="s">
        <v>3</v>
      </c>
      <c r="AO75" s="17" t="s">
        <v>3</v>
      </c>
      <c r="AP75" s="17" t="s">
        <v>3</v>
      </c>
      <c r="AQ75" s="17" t="s">
        <v>3</v>
      </c>
      <c r="AR75" s="17" t="s">
        <v>3</v>
      </c>
      <c r="AS75" s="17" t="s">
        <v>3</v>
      </c>
      <c r="AT75" s="17" t="s">
        <v>16</v>
      </c>
      <c r="AU75" s="17" t="s">
        <v>16</v>
      </c>
      <c r="AV75" s="17" t="s">
        <v>16</v>
      </c>
      <c r="AW75" s="17" t="s">
        <v>16</v>
      </c>
      <c r="AX75" s="17" t="s">
        <v>16</v>
      </c>
      <c r="AY75" s="17" t="s">
        <v>16</v>
      </c>
      <c r="AZ75" s="17" t="s">
        <v>16</v>
      </c>
      <c r="BA75" s="17" t="s">
        <v>16</v>
      </c>
      <c r="BB75" s="17" t="s">
        <v>16</v>
      </c>
      <c r="BC75" s="17" t="s">
        <v>16</v>
      </c>
      <c r="BD75" s="17" t="s">
        <v>16</v>
      </c>
      <c r="BE75" s="17" t="s">
        <v>16</v>
      </c>
      <c r="BF75" s="17" t="s">
        <v>16</v>
      </c>
      <c r="BG75" s="17" t="s">
        <v>3</v>
      </c>
      <c r="BH75" s="17" t="s">
        <v>3</v>
      </c>
      <c r="BI75" s="17" t="s">
        <v>3</v>
      </c>
      <c r="BJ75" s="17" t="s">
        <v>3</v>
      </c>
      <c r="BK75" s="17" t="s">
        <v>3</v>
      </c>
      <c r="BL75" s="17" t="s">
        <v>3</v>
      </c>
      <c r="BM75" s="17" t="s">
        <v>3</v>
      </c>
      <c r="BN75" s="17" t="s">
        <v>3</v>
      </c>
      <c r="BO75" s="17" t="s">
        <v>3</v>
      </c>
      <c r="BP75" s="17" t="s">
        <v>3</v>
      </c>
      <c r="BQ75" s="17" t="s">
        <v>3</v>
      </c>
      <c r="BR75" s="17" t="s">
        <v>3</v>
      </c>
      <c r="BS75" s="17" t="s">
        <v>3</v>
      </c>
      <c r="BT75" s="17" t="s">
        <v>3</v>
      </c>
      <c r="BU75" s="17" t="s">
        <v>16</v>
      </c>
      <c r="BV75" s="17" t="s">
        <v>16</v>
      </c>
      <c r="BW75" s="17" t="s">
        <v>16</v>
      </c>
      <c r="BX75" s="17" t="s">
        <v>16</v>
      </c>
      <c r="BY75" s="17" t="s">
        <v>16</v>
      </c>
      <c r="BZ75" s="17" t="s">
        <v>16</v>
      </c>
      <c r="CA75" s="17" t="s">
        <v>16</v>
      </c>
      <c r="CB75" s="17" t="s">
        <v>16</v>
      </c>
      <c r="CC75" s="17" t="s">
        <v>16</v>
      </c>
      <c r="CD75" s="17" t="s">
        <v>16</v>
      </c>
      <c r="CE75" s="17" t="s">
        <v>16</v>
      </c>
      <c r="CF75" s="17" t="s">
        <v>16</v>
      </c>
      <c r="CG75" s="17" t="s">
        <v>16</v>
      </c>
      <c r="CH75" s="17" t="s">
        <v>16</v>
      </c>
    </row>
    <row r="76" spans="1:86" x14ac:dyDescent="0.2">
      <c r="F76" s="13" t="s">
        <v>4</v>
      </c>
      <c r="K76" s="13" t="s">
        <v>5</v>
      </c>
      <c r="P76" s="13" t="s">
        <v>4</v>
      </c>
      <c r="U76" s="13" t="s">
        <v>5</v>
      </c>
      <c r="Y76" s="13" t="s">
        <v>179</v>
      </c>
      <c r="AK76" s="13" t="s">
        <v>4</v>
      </c>
      <c r="AP76" s="13" t="s">
        <v>5</v>
      </c>
      <c r="AU76" s="13" t="s">
        <v>4</v>
      </c>
      <c r="AZ76" s="13" t="s">
        <v>5</v>
      </c>
      <c r="BD76" s="13" t="s">
        <v>179</v>
      </c>
      <c r="BM76" s="13" t="s">
        <v>4</v>
      </c>
      <c r="BQ76" s="13" t="s">
        <v>5</v>
      </c>
      <c r="BU76" s="13" t="s">
        <v>4</v>
      </c>
      <c r="BY76" s="13" t="s">
        <v>5</v>
      </c>
      <c r="CC76" s="13" t="s">
        <v>179</v>
      </c>
      <c r="CF76" s="13" t="s">
        <v>179</v>
      </c>
    </row>
    <row r="77" spans="1:86" x14ac:dyDescent="0.2">
      <c r="C77" s="13" t="s">
        <v>53</v>
      </c>
      <c r="D77" s="13" t="s">
        <v>180</v>
      </c>
      <c r="E77" s="13" t="s">
        <v>6</v>
      </c>
      <c r="F77" s="13" t="s">
        <v>7</v>
      </c>
      <c r="G77" s="13" t="s">
        <v>8</v>
      </c>
      <c r="H77" s="13" t="s">
        <v>9</v>
      </c>
      <c r="I77" s="13" t="s">
        <v>10</v>
      </c>
      <c r="J77" s="13" t="s">
        <v>11</v>
      </c>
      <c r="K77" s="13" t="s">
        <v>7</v>
      </c>
      <c r="L77" s="13" t="s">
        <v>8</v>
      </c>
      <c r="M77" s="13" t="s">
        <v>9</v>
      </c>
      <c r="N77" s="13" t="s">
        <v>10</v>
      </c>
      <c r="O77" s="13" t="s">
        <v>6</v>
      </c>
      <c r="P77" s="13" t="s">
        <v>7</v>
      </c>
      <c r="Q77" s="13" t="s">
        <v>8</v>
      </c>
      <c r="R77" s="13" t="s">
        <v>9</v>
      </c>
      <c r="S77" s="13" t="s">
        <v>10</v>
      </c>
      <c r="T77" s="13" t="s">
        <v>11</v>
      </c>
      <c r="U77" s="13" t="s">
        <v>7</v>
      </c>
      <c r="V77" s="13" t="s">
        <v>8</v>
      </c>
      <c r="W77" s="13" t="s">
        <v>9</v>
      </c>
      <c r="X77" s="13" t="s">
        <v>10</v>
      </c>
      <c r="Y77" s="13" t="s">
        <v>13</v>
      </c>
      <c r="Z77" s="13" t="s">
        <v>14</v>
      </c>
      <c r="AA77" s="13" t="s">
        <v>15</v>
      </c>
      <c r="AB77" s="13" t="s">
        <v>181</v>
      </c>
      <c r="AC77" s="13" t="s">
        <v>182</v>
      </c>
      <c r="AD77" s="13" t="s">
        <v>183</v>
      </c>
      <c r="AE77" s="13" t="s">
        <v>184</v>
      </c>
      <c r="AF77" s="13" t="s">
        <v>185</v>
      </c>
      <c r="AG77" s="13" t="s">
        <v>12</v>
      </c>
      <c r="AH77" s="13" t="s">
        <v>186</v>
      </c>
      <c r="AI77" s="13" t="s">
        <v>187</v>
      </c>
      <c r="AJ77" s="13" t="s">
        <v>6</v>
      </c>
      <c r="AK77" s="13" t="s">
        <v>7</v>
      </c>
      <c r="AL77" s="13" t="s">
        <v>8</v>
      </c>
      <c r="AM77" s="13" t="s">
        <v>9</v>
      </c>
      <c r="AN77" s="13" t="s">
        <v>10</v>
      </c>
      <c r="AO77" s="13" t="s">
        <v>11</v>
      </c>
      <c r="AP77" s="13" t="s">
        <v>7</v>
      </c>
      <c r="AQ77" s="13" t="s">
        <v>8</v>
      </c>
      <c r="AR77" s="13" t="s">
        <v>9</v>
      </c>
      <c r="AS77" s="13" t="s">
        <v>10</v>
      </c>
      <c r="AT77" s="13" t="s">
        <v>6</v>
      </c>
      <c r="AU77" s="13" t="s">
        <v>7</v>
      </c>
      <c r="AV77" s="13" t="s">
        <v>8</v>
      </c>
      <c r="AW77" s="13" t="s">
        <v>9</v>
      </c>
      <c r="AX77" s="13" t="s">
        <v>10</v>
      </c>
      <c r="AY77" s="13" t="s">
        <v>11</v>
      </c>
      <c r="AZ77" s="13" t="s">
        <v>7</v>
      </c>
      <c r="BA77" s="13" t="s">
        <v>8</v>
      </c>
      <c r="BB77" s="13" t="s">
        <v>9</v>
      </c>
      <c r="BC77" s="13" t="s">
        <v>10</v>
      </c>
      <c r="BD77" s="13" t="s">
        <v>13</v>
      </c>
      <c r="BE77" s="13" t="s">
        <v>14</v>
      </c>
      <c r="BF77" s="13" t="s">
        <v>15</v>
      </c>
      <c r="BG77" s="13" t="s">
        <v>181</v>
      </c>
      <c r="BH77" s="13" t="s">
        <v>182</v>
      </c>
      <c r="BI77" s="13" t="s">
        <v>183</v>
      </c>
      <c r="BJ77" s="13" t="s">
        <v>185</v>
      </c>
      <c r="BK77" s="13" t="s">
        <v>186</v>
      </c>
      <c r="BL77" s="13" t="s">
        <v>188</v>
      </c>
      <c r="BM77" s="13" t="s">
        <v>7</v>
      </c>
      <c r="BN77" s="13" t="s">
        <v>8</v>
      </c>
      <c r="BO77" s="13" t="s">
        <v>9</v>
      </c>
      <c r="BP77" s="13" t="s">
        <v>10</v>
      </c>
      <c r="BQ77" s="13" t="s">
        <v>7</v>
      </c>
      <c r="BR77" s="13" t="s">
        <v>8</v>
      </c>
      <c r="BS77" s="13" t="s">
        <v>9</v>
      </c>
      <c r="BT77" s="13" t="s">
        <v>10</v>
      </c>
      <c r="BU77" s="13" t="s">
        <v>7</v>
      </c>
      <c r="BV77" s="13" t="s">
        <v>8</v>
      </c>
      <c r="BW77" s="13" t="s">
        <v>9</v>
      </c>
      <c r="BX77" s="13" t="s">
        <v>10</v>
      </c>
      <c r="BY77" s="13" t="s">
        <v>7</v>
      </c>
      <c r="BZ77" s="13" t="s">
        <v>8</v>
      </c>
      <c r="CA77" s="13" t="s">
        <v>9</v>
      </c>
      <c r="CB77" s="13" t="s">
        <v>10</v>
      </c>
      <c r="CC77" s="13" t="s">
        <v>13</v>
      </c>
      <c r="CD77" s="13" t="s">
        <v>14</v>
      </c>
      <c r="CE77" s="13" t="s">
        <v>15</v>
      </c>
      <c r="CF77" s="13" t="s">
        <v>13</v>
      </c>
      <c r="CG77" s="13" t="s">
        <v>14</v>
      </c>
      <c r="CH77" s="13" t="s">
        <v>15</v>
      </c>
    </row>
    <row r="78" spans="1:86" x14ac:dyDescent="0.2">
      <c r="C78" s="13" t="s">
        <v>54</v>
      </c>
      <c r="D78" s="13" t="s">
        <v>31</v>
      </c>
      <c r="O78" s="13">
        <v>801.49834459925512</v>
      </c>
      <c r="P78" s="13">
        <v>1.8865360739412331</v>
      </c>
      <c r="Q78" s="13">
        <v>281.93233549455095</v>
      </c>
      <c r="R78" s="13">
        <v>465.7647951441578</v>
      </c>
      <c r="S78" s="13">
        <v>51.914677886605048</v>
      </c>
      <c r="T78" s="13">
        <v>434.81162919023313</v>
      </c>
      <c r="U78" s="13">
        <v>31.092909366809213</v>
      </c>
      <c r="V78" s="13">
        <v>179.71002896951302</v>
      </c>
      <c r="W78" s="13">
        <v>215.69395778728099</v>
      </c>
      <c r="X78" s="13">
        <v>8.3147330666298807</v>
      </c>
      <c r="Y78" s="13">
        <v>22.887445170901266</v>
      </c>
      <c r="Z78" s="13">
        <v>411.13564512124475</v>
      </c>
      <c r="AA78" s="13">
        <v>6.9584540263179671</v>
      </c>
      <c r="AT78" s="13">
        <v>58.8</v>
      </c>
      <c r="AU78" s="13">
        <v>0.23537616598378522</v>
      </c>
      <c r="AV78" s="13">
        <v>35.175660360910122</v>
      </c>
      <c r="AW78" s="13">
        <v>58.11176009066341</v>
      </c>
      <c r="AX78" s="13">
        <v>6.4772033824426813</v>
      </c>
      <c r="AY78" s="13">
        <v>31.9</v>
      </c>
      <c r="AZ78" s="13">
        <v>7.1508918528041141</v>
      </c>
      <c r="BA78" s="13">
        <v>41.330547967218386</v>
      </c>
      <c r="BB78" s="13">
        <v>49.606299212598429</v>
      </c>
      <c r="BC78" s="13">
        <v>1.9122609673790776</v>
      </c>
      <c r="BD78" s="13">
        <v>5.1901140684410647</v>
      </c>
      <c r="BE78" s="13">
        <v>93.231939163498097</v>
      </c>
      <c r="BF78" s="13">
        <v>1.5779467680608363</v>
      </c>
      <c r="BU78" s="13">
        <v>298</v>
      </c>
      <c r="BV78" s="13">
        <v>263</v>
      </c>
      <c r="BW78" s="13">
        <v>293</v>
      </c>
      <c r="BX78" s="13">
        <v>362</v>
      </c>
      <c r="BY78" s="13">
        <v>318</v>
      </c>
      <c r="BZ78" s="13">
        <v>233</v>
      </c>
      <c r="CA78" s="13">
        <v>262</v>
      </c>
      <c r="CB78" s="13">
        <v>331</v>
      </c>
    </row>
    <row r="79" spans="1:86" x14ac:dyDescent="0.2">
      <c r="C79" s="13" t="s">
        <v>54</v>
      </c>
      <c r="D79" s="13" t="s">
        <v>32</v>
      </c>
      <c r="O79" s="13">
        <v>1060.510028363047</v>
      </c>
      <c r="P79" s="13">
        <v>5.4385129659643434</v>
      </c>
      <c r="Q79" s="13">
        <v>776.27076580226912</v>
      </c>
      <c r="R79" s="13">
        <v>233.34299027552674</v>
      </c>
      <c r="S79" s="13">
        <v>45.457759319286872</v>
      </c>
      <c r="T79" s="13">
        <v>545.69833873581842</v>
      </c>
      <c r="U79" s="13">
        <v>62.799432739059966</v>
      </c>
      <c r="V79" s="13">
        <v>339.13745948136142</v>
      </c>
      <c r="W79" s="13">
        <v>136.78373176661262</v>
      </c>
      <c r="X79" s="13">
        <v>6.9777147487844404</v>
      </c>
      <c r="Y79" s="13">
        <v>23.392435301924355</v>
      </c>
      <c r="Z79" s="13">
        <v>186.87060384870605</v>
      </c>
      <c r="AA79" s="13">
        <v>3.898739216987392</v>
      </c>
      <c r="AB79" s="13">
        <v>225150.08098211355</v>
      </c>
      <c r="AC79" s="13">
        <v>648848.35219003807</v>
      </c>
      <c r="AD79" s="13">
        <v>19468.422843997934</v>
      </c>
      <c r="AE79" s="13">
        <v>550</v>
      </c>
      <c r="AF79" s="13">
        <v>629379.92934604012</v>
      </c>
      <c r="AH79" s="13">
        <v>5127.180061968922</v>
      </c>
      <c r="AI79" s="13">
        <v>15527</v>
      </c>
      <c r="AT79" s="13">
        <v>62.6</v>
      </c>
      <c r="AU79" s="13">
        <v>0.51282051282051277</v>
      </c>
      <c r="AV79" s="13">
        <v>73.197871311078856</v>
      </c>
      <c r="AW79" s="13">
        <v>22.00290275761974</v>
      </c>
      <c r="AX79" s="13">
        <v>4.2864054184808902</v>
      </c>
      <c r="AY79" s="13">
        <v>32.200000000000003</v>
      </c>
      <c r="AZ79" s="13">
        <v>11.50808574652125</v>
      </c>
      <c r="BA79" s="13">
        <v>62.147423843550207</v>
      </c>
      <c r="BB79" s="13">
        <v>25.065814215870631</v>
      </c>
      <c r="BC79" s="13">
        <v>1.2786761940579165</v>
      </c>
      <c r="BD79" s="13">
        <v>10.922787193973633</v>
      </c>
      <c r="BE79" s="13">
        <v>87.256748273697426</v>
      </c>
      <c r="BF79" s="13">
        <v>1.8204645323289386</v>
      </c>
      <c r="BG79" s="13">
        <v>19.927655376520882</v>
      </c>
      <c r="BH79" s="13">
        <v>57.428477474514963</v>
      </c>
      <c r="BI79" s="13">
        <v>3</v>
      </c>
      <c r="BJ79" s="13">
        <v>97</v>
      </c>
      <c r="BK79" s="13">
        <v>0.25815624064651299</v>
      </c>
      <c r="BU79" s="13">
        <v>248</v>
      </c>
      <c r="BV79" s="13">
        <v>267</v>
      </c>
      <c r="BW79" s="13">
        <v>283</v>
      </c>
      <c r="BX79" s="13">
        <v>317</v>
      </c>
      <c r="BY79" s="13">
        <v>209</v>
      </c>
      <c r="BZ79" s="13">
        <v>220</v>
      </c>
      <c r="CA79" s="13">
        <v>203</v>
      </c>
      <c r="CB79" s="13">
        <v>229</v>
      </c>
    </row>
    <row r="80" spans="1:86" x14ac:dyDescent="0.2">
      <c r="C80" s="13" t="s">
        <v>55</v>
      </c>
      <c r="D80" s="13" t="s">
        <v>33</v>
      </c>
      <c r="O80" s="13">
        <v>718.53418080637232</v>
      </c>
      <c r="P80" s="13">
        <v>0.27633804353756342</v>
      </c>
      <c r="Q80" s="13">
        <v>450.09940531398331</v>
      </c>
      <c r="R80" s="13">
        <v>251.52288722789024</v>
      </c>
      <c r="S80" s="13">
        <v>16.635550220961317</v>
      </c>
      <c r="T80" s="13">
        <v>346.36210376998196</v>
      </c>
      <c r="U80" s="13">
        <v>13.208958481095532</v>
      </c>
      <c r="V80" s="13">
        <v>261.36052157782751</v>
      </c>
      <c r="W80" s="13">
        <v>65.823721970647611</v>
      </c>
      <c r="X80" s="13">
        <v>5.9689017404113702</v>
      </c>
      <c r="Y80" s="13">
        <v>11.65931325532323</v>
      </c>
      <c r="Z80" s="13">
        <v>199.05038685337939</v>
      </c>
      <c r="AA80" s="13">
        <v>8.6149370164332755</v>
      </c>
      <c r="AB80" s="13">
        <v>54667.023525788063</v>
      </c>
      <c r="AC80" s="13">
        <v>453621.78714649269</v>
      </c>
      <c r="AD80" s="13">
        <v>15140.517764706236</v>
      </c>
      <c r="AE80" s="13">
        <v>573</v>
      </c>
      <c r="AF80" s="13">
        <v>438481.26938178646</v>
      </c>
      <c r="AH80" s="13">
        <v>8015.5682283738879</v>
      </c>
      <c r="AI80" s="13">
        <v>13235</v>
      </c>
      <c r="AT80" s="13">
        <v>61.8</v>
      </c>
      <c r="AU80" s="13">
        <v>3.8458580109222366E-2</v>
      </c>
      <c r="AV80" s="13">
        <v>62.641335281901391</v>
      </c>
      <c r="AW80" s="13">
        <v>35.004999615414199</v>
      </c>
      <c r="AX80" s="13">
        <v>2.3152065225751866</v>
      </c>
      <c r="AY80" s="13">
        <v>29.8</v>
      </c>
      <c r="AZ80" s="13">
        <v>3.8136269347375142</v>
      </c>
      <c r="BA80" s="13">
        <v>75.458752194032229</v>
      </c>
      <c r="BB80" s="13">
        <v>19.004308281474387</v>
      </c>
      <c r="BC80" s="13">
        <v>1.7233125897558641</v>
      </c>
      <c r="BD80" s="13">
        <v>5.3160070880094494</v>
      </c>
      <c r="BE80" s="13">
        <v>90.756054341405772</v>
      </c>
      <c r="BF80" s="13">
        <v>3.9279385705847596</v>
      </c>
      <c r="BG80" s="13">
        <v>8.9863357501394301</v>
      </c>
      <c r="BH80" s="13">
        <v>74.567763524818744</v>
      </c>
      <c r="BI80" s="13">
        <v>3.34</v>
      </c>
      <c r="BJ80" s="13">
        <v>96.66</v>
      </c>
      <c r="BK80" s="13">
        <v>0.42043912530865568</v>
      </c>
      <c r="BV80" s="13">
        <v>253</v>
      </c>
      <c r="BW80" s="13">
        <v>294</v>
      </c>
      <c r="BX80" s="13">
        <v>544</v>
      </c>
      <c r="BY80" s="13">
        <v>252</v>
      </c>
      <c r="BZ80" s="13">
        <v>217</v>
      </c>
      <c r="CA80" s="13">
        <v>313</v>
      </c>
      <c r="CB80" s="13">
        <v>665</v>
      </c>
      <c r="CC80" s="13">
        <v>171</v>
      </c>
      <c r="CD80" s="13">
        <v>120</v>
      </c>
      <c r="CE80" s="13">
        <v>213</v>
      </c>
      <c r="CF80" s="13">
        <v>2739</v>
      </c>
      <c r="CG80" s="13">
        <v>1658</v>
      </c>
      <c r="CH80" s="13">
        <v>7886</v>
      </c>
    </row>
    <row r="81" spans="3:86" x14ac:dyDescent="0.2">
      <c r="C81" s="13" t="s">
        <v>55</v>
      </c>
      <c r="D81" s="13" t="s">
        <v>34</v>
      </c>
      <c r="O81" s="13">
        <v>1180.9438004917456</v>
      </c>
      <c r="P81" s="13">
        <v>0.47441751551340594</v>
      </c>
      <c r="Q81" s="13">
        <v>858.33988994262972</v>
      </c>
      <c r="R81" s="13">
        <v>295.44350778597357</v>
      </c>
      <c r="S81" s="13">
        <v>26.685985247629084</v>
      </c>
      <c r="T81" s="13">
        <v>233.53202201147408</v>
      </c>
      <c r="U81" s="13">
        <v>16.011591148577452</v>
      </c>
      <c r="V81" s="13">
        <v>156.91359325605902</v>
      </c>
      <c r="W81" s="13">
        <v>46.374312141435432</v>
      </c>
      <c r="X81" s="13">
        <v>14.232525465402178</v>
      </c>
      <c r="Y81" s="13">
        <v>70.561680255228637</v>
      </c>
      <c r="Z81" s="13">
        <v>252.44204182913859</v>
      </c>
      <c r="AA81" s="13">
        <v>7.7204891882311237</v>
      </c>
      <c r="AT81" s="13">
        <v>77.5</v>
      </c>
      <c r="AU81" s="13">
        <v>4.0172742794014261E-2</v>
      </c>
      <c r="AV81" s="13">
        <v>72.682534900070308</v>
      </c>
      <c r="AW81" s="13">
        <v>25.017575574972383</v>
      </c>
      <c r="AX81" s="13">
        <v>2.2597167821633022</v>
      </c>
      <c r="AY81" s="13">
        <v>15.3</v>
      </c>
      <c r="AZ81" s="13">
        <v>6.8562722194007106</v>
      </c>
      <c r="BA81" s="13">
        <v>67.191467750126961</v>
      </c>
      <c r="BB81" s="13">
        <v>19.857795835449465</v>
      </c>
      <c r="BC81" s="13">
        <v>6.0944641950228542</v>
      </c>
      <c r="BD81" s="13">
        <v>21.335504885993487</v>
      </c>
      <c r="BE81" s="13">
        <v>76.330076004343113</v>
      </c>
      <c r="BF81" s="13">
        <v>2.3344191096634095</v>
      </c>
      <c r="BU81" s="13">
        <v>650</v>
      </c>
      <c r="BV81" s="13">
        <v>253</v>
      </c>
      <c r="BW81" s="13">
        <v>515</v>
      </c>
      <c r="BX81" s="13">
        <v>715</v>
      </c>
      <c r="BY81" s="13">
        <v>253</v>
      </c>
      <c r="BZ81" s="13">
        <v>216</v>
      </c>
      <c r="CA81" s="13">
        <v>339</v>
      </c>
      <c r="CB81" s="13">
        <v>385</v>
      </c>
      <c r="CC81" s="13">
        <v>182</v>
      </c>
      <c r="CD81" s="13">
        <v>114</v>
      </c>
      <c r="CE81" s="13">
        <v>273</v>
      </c>
      <c r="CF81" s="13">
        <v>1624</v>
      </c>
      <c r="CG81" s="13">
        <v>1397</v>
      </c>
      <c r="CH81" s="13">
        <v>5147</v>
      </c>
    </row>
    <row r="82" spans="3:86" x14ac:dyDescent="0.2">
      <c r="C82" s="13" t="s">
        <v>55</v>
      </c>
      <c r="D82" s="13" t="s">
        <v>0</v>
      </c>
      <c r="O82" s="13">
        <v>1365.5349001840577</v>
      </c>
      <c r="P82" s="13">
        <v>7.7448676199915054</v>
      </c>
      <c r="Q82" s="13">
        <v>394.41455472178961</v>
      </c>
      <c r="R82" s="13">
        <v>870.4370664023786</v>
      </c>
      <c r="S82" s="13">
        <v>92.938411439898061</v>
      </c>
      <c r="T82" s="13">
        <v>600.22724054934156</v>
      </c>
      <c r="U82" s="13">
        <v>64.683986974373497</v>
      </c>
      <c r="V82" s="13">
        <v>364.72589551182216</v>
      </c>
      <c r="W82" s="13">
        <v>148.2998725753929</v>
      </c>
      <c r="X82" s="13">
        <v>22.517485487753078</v>
      </c>
      <c r="Y82" s="13">
        <v>17.765757944087515</v>
      </c>
      <c r="Z82" s="13">
        <v>310.46101753776696</v>
      </c>
      <c r="AA82" s="13">
        <v>6.156450772703594</v>
      </c>
      <c r="AB82" s="13">
        <v>15796.771184988263</v>
      </c>
      <c r="AC82" s="13">
        <v>391739.73782069935</v>
      </c>
      <c r="AD82" s="13">
        <v>19682.877834330422</v>
      </c>
      <c r="AE82" s="13">
        <v>677</v>
      </c>
      <c r="AF82" s="13">
        <v>372056.85998636892</v>
      </c>
      <c r="AI82" s="13">
        <v>42342</v>
      </c>
      <c r="AT82" s="13">
        <v>65.8</v>
      </c>
      <c r="AU82" s="13">
        <v>0.56716731435773549</v>
      </c>
      <c r="AV82" s="13">
        <v>28.883520638588383</v>
      </c>
      <c r="AW82" s="13">
        <v>63.743304274761059</v>
      </c>
      <c r="AX82" s="13">
        <v>6.8060077722928272</v>
      </c>
      <c r="AY82" s="13">
        <v>28.9</v>
      </c>
      <c r="AZ82" s="13">
        <v>10.776583034647551</v>
      </c>
      <c r="BA82" s="13">
        <v>60.764635603345283</v>
      </c>
      <c r="BB82" s="13">
        <v>24.707287933094385</v>
      </c>
      <c r="BC82" s="13">
        <v>3.7514934289127839</v>
      </c>
      <c r="BD82" s="13">
        <v>5.3129931614939512</v>
      </c>
      <c r="BE82" s="13">
        <v>92.845870594423999</v>
      </c>
      <c r="BF82" s="13">
        <v>1.841136244082062</v>
      </c>
      <c r="BG82" s="13">
        <v>3.3283709059974478</v>
      </c>
      <c r="BH82" s="13">
        <v>82.539344959591659</v>
      </c>
      <c r="BI82" s="13">
        <v>5.0199999999999996</v>
      </c>
      <c r="BJ82" s="13">
        <v>94.98</v>
      </c>
      <c r="BU82" s="13">
        <v>410</v>
      </c>
      <c r="BV82" s="13">
        <v>282</v>
      </c>
      <c r="BW82" s="13">
        <v>347</v>
      </c>
      <c r="BX82" s="13">
        <v>339</v>
      </c>
      <c r="BY82" s="13">
        <v>267</v>
      </c>
      <c r="BZ82" s="13">
        <v>236</v>
      </c>
      <c r="CA82" s="13">
        <v>294</v>
      </c>
      <c r="CB82" s="13">
        <v>290</v>
      </c>
      <c r="CC82" s="13">
        <v>263</v>
      </c>
      <c r="CD82" s="13">
        <v>146</v>
      </c>
      <c r="CE82" s="13">
        <v>309</v>
      </c>
      <c r="CF82" s="13">
        <v>3420</v>
      </c>
      <c r="CG82" s="13">
        <v>1470</v>
      </c>
      <c r="CH82" s="13">
        <v>8448</v>
      </c>
    </row>
    <row r="83" spans="3:86" x14ac:dyDescent="0.2">
      <c r="C83" s="13" t="s">
        <v>54</v>
      </c>
      <c r="D83" s="13" t="s">
        <v>35</v>
      </c>
      <c r="O83" s="13">
        <v>868.99742388758784</v>
      </c>
      <c r="P83" s="13">
        <v>8.1846604215456686</v>
      </c>
      <c r="Q83" s="13">
        <v>457.15480093676814</v>
      </c>
      <c r="R83" s="13">
        <v>305.32341920374705</v>
      </c>
      <c r="S83" s="13">
        <v>98.334543325526937</v>
      </c>
      <c r="T83" s="13">
        <v>1015.6096018735362</v>
      </c>
      <c r="U83" s="13">
        <v>830.80234192037472</v>
      </c>
      <c r="V83" s="13">
        <v>130.36147540983609</v>
      </c>
      <c r="W83" s="13">
        <v>45.549414519906321</v>
      </c>
      <c r="X83" s="13">
        <v>8.8963700234192036</v>
      </c>
      <c r="Y83" s="13">
        <v>36.201253918495304</v>
      </c>
      <c r="Z83" s="13">
        <v>128.76849529780563</v>
      </c>
      <c r="AA83" s="13">
        <v>5.3984326018808781</v>
      </c>
      <c r="AB83" s="13">
        <v>21497.912520598216</v>
      </c>
      <c r="AC83" s="13">
        <v>170850.12706505539</v>
      </c>
      <c r="AD83" s="13">
        <v>5277.3490073155263</v>
      </c>
      <c r="AE83" s="13">
        <v>474</v>
      </c>
      <c r="AF83" s="13">
        <v>165572.77805773987</v>
      </c>
      <c r="AH83" s="13">
        <v>3464.2720477470002</v>
      </c>
      <c r="AI83" s="13">
        <v>34414</v>
      </c>
      <c r="AT83" s="13">
        <v>40.200000000000003</v>
      </c>
      <c r="AU83" s="13">
        <v>0.94185094185094187</v>
      </c>
      <c r="AV83" s="13">
        <v>52.607152607152607</v>
      </c>
      <c r="AW83" s="13">
        <v>35.135135135135137</v>
      </c>
      <c r="AX83" s="13">
        <v>11.315861315861316</v>
      </c>
      <c r="AY83" s="13">
        <v>47</v>
      </c>
      <c r="AZ83" s="13">
        <v>81.803316982013556</v>
      </c>
      <c r="BA83" s="13">
        <v>12.835786031301097</v>
      </c>
      <c r="BB83" s="13">
        <v>4.4849334267694463</v>
      </c>
      <c r="BC83" s="13">
        <v>0.87596355991590746</v>
      </c>
      <c r="BD83" s="13">
        <v>21.248835041938495</v>
      </c>
      <c r="BE83" s="13">
        <v>75.582479030754897</v>
      </c>
      <c r="BF83" s="13">
        <v>3.1686859273066177</v>
      </c>
      <c r="BG83" s="13">
        <v>8.4564442180336226</v>
      </c>
      <c r="BH83" s="13">
        <v>67.205807437595524</v>
      </c>
      <c r="BI83" s="13">
        <v>3.09</v>
      </c>
      <c r="BJ83" s="13">
        <v>96.91</v>
      </c>
      <c r="BK83" s="13">
        <v>4.463913224864414</v>
      </c>
      <c r="BU83" s="13">
        <v>241</v>
      </c>
      <c r="BV83" s="13">
        <v>273</v>
      </c>
      <c r="BW83" s="13">
        <v>387</v>
      </c>
      <c r="BX83" s="13">
        <v>412</v>
      </c>
      <c r="BY83" s="13">
        <v>297</v>
      </c>
      <c r="BZ83" s="13">
        <v>273</v>
      </c>
      <c r="CA83" s="13">
        <v>380</v>
      </c>
      <c r="CB83" s="13">
        <v>304</v>
      </c>
      <c r="CC83" s="13">
        <v>281</v>
      </c>
      <c r="CD83" s="13">
        <v>148</v>
      </c>
      <c r="CE83" s="13">
        <v>352</v>
      </c>
      <c r="CF83" s="13">
        <v>1636</v>
      </c>
      <c r="CG83" s="13">
        <v>1211</v>
      </c>
      <c r="CH83" s="13">
        <v>7269</v>
      </c>
    </row>
    <row r="84" spans="3:86" x14ac:dyDescent="0.2">
      <c r="C84" s="13" t="s">
        <v>54</v>
      </c>
      <c r="D84" s="13" t="s">
        <v>36</v>
      </c>
      <c r="E84" s="13">
        <v>15814.43586560242</v>
      </c>
      <c r="F84" s="13">
        <v>88.348803718449247</v>
      </c>
      <c r="G84" s="13">
        <v>309.2208130145724</v>
      </c>
      <c r="H84" s="13">
        <v>8945.3163764929886</v>
      </c>
      <c r="I84" s="13">
        <v>6471.5498723764085</v>
      </c>
      <c r="J84" s="13">
        <v>14643.814216332967</v>
      </c>
      <c r="K84" s="13">
        <v>1501.9296632136372</v>
      </c>
      <c r="L84" s="13">
        <v>3290.992938512235</v>
      </c>
      <c r="M84" s="13">
        <v>7487.5611151385747</v>
      </c>
      <c r="N84" s="13">
        <v>2363.3304994685182</v>
      </c>
      <c r="O84" s="13">
        <v>800.70842824601368</v>
      </c>
      <c r="P84" s="13">
        <v>2.2113705391040246</v>
      </c>
      <c r="Q84" s="13">
        <v>444.77391799544415</v>
      </c>
      <c r="R84" s="13">
        <v>319.68726271829917</v>
      </c>
      <c r="S84" s="13">
        <v>34.035876993166291</v>
      </c>
      <c r="T84" s="13">
        <v>925.60279043280184</v>
      </c>
      <c r="U84" s="13">
        <v>35.862661351556568</v>
      </c>
      <c r="V84" s="13">
        <v>742.92435459377373</v>
      </c>
      <c r="W84" s="13">
        <v>124.79821564160972</v>
      </c>
      <c r="X84" s="13">
        <v>22.017558845861807</v>
      </c>
      <c r="Y84" s="13">
        <v>12.164733654931744</v>
      </c>
      <c r="Z84" s="13">
        <v>260.24212254952278</v>
      </c>
      <c r="AA84" s="13">
        <v>7.0701016114133228</v>
      </c>
      <c r="AB84" s="13">
        <v>38948.063391318654</v>
      </c>
      <c r="AC84" s="13">
        <v>273628.09767983481</v>
      </c>
      <c r="AD84" s="13">
        <v>4924.0747395521385</v>
      </c>
      <c r="AE84" s="13">
        <v>409</v>
      </c>
      <c r="AF84" s="13">
        <v>268704.02294028265</v>
      </c>
      <c r="AG84" s="13">
        <v>17063.286771086929</v>
      </c>
      <c r="AH84" s="13">
        <v>10326.878967671846</v>
      </c>
      <c r="AI84" s="13">
        <v>43800</v>
      </c>
      <c r="AJ84" s="13">
        <v>41.3</v>
      </c>
      <c r="AK84" s="13">
        <v>0.55865921787709494</v>
      </c>
      <c r="AL84" s="13">
        <v>1.9553072625698324</v>
      </c>
      <c r="AM84" s="13">
        <v>56.564245810055866</v>
      </c>
      <c r="AN84" s="13">
        <v>40.92178770949721</v>
      </c>
      <c r="AO84" s="13">
        <v>38.299999999999997</v>
      </c>
      <c r="AP84" s="13">
        <v>10.256410256410255</v>
      </c>
      <c r="AQ84" s="13">
        <v>22.473604826546005</v>
      </c>
      <c r="AR84" s="13">
        <v>51.13122171945701</v>
      </c>
      <c r="AS84" s="13">
        <v>16.138763197586727</v>
      </c>
      <c r="AT84" s="13">
        <v>42.2</v>
      </c>
      <c r="AU84" s="13">
        <v>0.27617675312199808</v>
      </c>
      <c r="AV84" s="13">
        <v>55.547550432276658</v>
      </c>
      <c r="AW84" s="13">
        <v>39.925552353506241</v>
      </c>
      <c r="AX84" s="13">
        <v>4.250720461095101</v>
      </c>
      <c r="AY84" s="13">
        <v>48.7</v>
      </c>
      <c r="AZ84" s="13">
        <v>3.8745195803469414</v>
      </c>
      <c r="BA84" s="13">
        <v>80.263841279734081</v>
      </c>
      <c r="BB84" s="13">
        <v>13.482912641529033</v>
      </c>
      <c r="BC84" s="13">
        <v>2.3787264983899452</v>
      </c>
      <c r="BD84" s="13">
        <v>4.3526785714285694</v>
      </c>
      <c r="BE84" s="13">
        <v>93.117559523809518</v>
      </c>
      <c r="BF84" s="13">
        <v>2.5297619047619042</v>
      </c>
      <c r="BG84" s="13">
        <v>9.4964148741037189</v>
      </c>
      <c r="BH84" s="13">
        <v>66.716691679172925</v>
      </c>
      <c r="BI84" s="13">
        <v>1.8</v>
      </c>
      <c r="BJ84" s="13">
        <v>98.2</v>
      </c>
      <c r="BK84" s="13">
        <v>6.1859893486276114</v>
      </c>
      <c r="BL84" s="13">
        <v>10.221220811142974</v>
      </c>
      <c r="BN84" s="13">
        <v>712</v>
      </c>
      <c r="BO84" s="13">
        <v>401</v>
      </c>
      <c r="BP84" s="13">
        <v>558</v>
      </c>
      <c r="BQ84" s="13">
        <v>340</v>
      </c>
      <c r="BR84" s="13">
        <v>538</v>
      </c>
      <c r="BS84" s="13">
        <v>684</v>
      </c>
      <c r="BT84" s="13">
        <v>634</v>
      </c>
      <c r="BU84" s="13">
        <v>232</v>
      </c>
      <c r="BV84" s="13">
        <v>253</v>
      </c>
      <c r="BW84" s="13">
        <v>376</v>
      </c>
      <c r="BX84" s="13">
        <v>830</v>
      </c>
      <c r="BY84" s="13">
        <v>257</v>
      </c>
      <c r="BZ84" s="13">
        <v>204</v>
      </c>
      <c r="CA84" s="13">
        <v>395</v>
      </c>
      <c r="CB84" s="13">
        <v>279</v>
      </c>
      <c r="CC84" s="13">
        <v>228</v>
      </c>
      <c r="CD84" s="13">
        <v>162</v>
      </c>
      <c r="CE84" s="13">
        <v>337</v>
      </c>
      <c r="CF84" s="13">
        <v>2438</v>
      </c>
      <c r="CG84" s="13">
        <v>1456</v>
      </c>
      <c r="CH84" s="13">
        <v>6516</v>
      </c>
    </row>
    <row r="85" spans="3:86" x14ac:dyDescent="0.2">
      <c r="C85" s="13" t="s">
        <v>55</v>
      </c>
      <c r="D85" s="13" t="s">
        <v>37</v>
      </c>
      <c r="O85" s="13">
        <v>612.43653981003376</v>
      </c>
      <c r="P85" s="13">
        <v>2.4538790080958757</v>
      </c>
      <c r="Q85" s="13">
        <v>323.78287754191365</v>
      </c>
      <c r="R85" s="13">
        <v>249.26244661184418</v>
      </c>
      <c r="S85" s="13">
        <v>36.937336648180022</v>
      </c>
      <c r="T85" s="13">
        <v>300.47102696500286</v>
      </c>
      <c r="U85" s="13">
        <v>3.4870912220309811</v>
      </c>
      <c r="V85" s="13">
        <v>236.02441512080065</v>
      </c>
      <c r="W85" s="13">
        <v>49.206731688659403</v>
      </c>
      <c r="X85" s="13">
        <v>11.752788933511827</v>
      </c>
      <c r="Y85" s="13">
        <v>17.06494824436777</v>
      </c>
      <c r="Z85" s="13">
        <v>449.23990257763347</v>
      </c>
      <c r="AA85" s="13">
        <v>11.924903592449768</v>
      </c>
      <c r="AT85" s="13">
        <v>51</v>
      </c>
      <c r="AU85" s="13">
        <v>0.40067482075073813</v>
      </c>
      <c r="AV85" s="13">
        <v>52.867988190636858</v>
      </c>
      <c r="AW85" s="13">
        <v>40.700126528890763</v>
      </c>
      <c r="AX85" s="13">
        <v>6.0312104597216365</v>
      </c>
      <c r="AY85" s="13">
        <v>25</v>
      </c>
      <c r="AZ85" s="13">
        <v>1.1605415860735011</v>
      </c>
      <c r="BA85" s="13">
        <v>78.551472168493447</v>
      </c>
      <c r="BB85" s="13">
        <v>16.376531270148291</v>
      </c>
      <c r="BC85" s="13">
        <v>3.9114549752847623</v>
      </c>
      <c r="BD85" s="13">
        <v>3.5683576956147891</v>
      </c>
      <c r="BE85" s="13">
        <v>93.93809114359415</v>
      </c>
      <c r="BF85" s="13">
        <v>2.4935511607910579</v>
      </c>
      <c r="BU85" s="13">
        <v>1024</v>
      </c>
      <c r="BV85" s="13">
        <v>242</v>
      </c>
      <c r="BW85" s="13">
        <v>344</v>
      </c>
      <c r="BX85" s="13">
        <v>326</v>
      </c>
      <c r="BY85" s="13">
        <v>521</v>
      </c>
      <c r="BZ85" s="13">
        <v>202</v>
      </c>
      <c r="CA85" s="13">
        <v>347</v>
      </c>
      <c r="CB85" s="13">
        <v>298</v>
      </c>
      <c r="CC85" s="13">
        <v>191</v>
      </c>
      <c r="CD85" s="13">
        <v>130</v>
      </c>
      <c r="CE85" s="13">
        <v>326</v>
      </c>
      <c r="CF85" s="13">
        <v>2558</v>
      </c>
      <c r="CG85" s="13">
        <v>1300</v>
      </c>
      <c r="CH85" s="13">
        <v>7852</v>
      </c>
    </row>
    <row r="86" spans="3:86" x14ac:dyDescent="0.2">
      <c r="C86" s="13" t="s">
        <v>54</v>
      </c>
      <c r="D86" s="13" t="s">
        <v>38</v>
      </c>
      <c r="E86" s="13">
        <v>30356.815964853864</v>
      </c>
      <c r="F86" s="13">
        <v>351.62335094425327</v>
      </c>
      <c r="G86" s="13">
        <v>703.24670188850655</v>
      </c>
      <c r="H86" s="13">
        <v>20511.362138414774</v>
      </c>
      <c r="I86" s="13">
        <v>8790.5837736063295</v>
      </c>
      <c r="J86" s="13">
        <v>35631.166229017661</v>
      </c>
      <c r="K86" s="13">
        <v>6856.6553434129373</v>
      </c>
      <c r="L86" s="13">
        <v>9083.603232726542</v>
      </c>
      <c r="M86" s="13">
        <v>17229.544196268409</v>
      </c>
      <c r="N86" s="13">
        <v>2461.3634566097726</v>
      </c>
      <c r="O86" s="13">
        <v>445.56995596477179</v>
      </c>
      <c r="P86" s="13">
        <v>8.8201561248999205</v>
      </c>
      <c r="Q86" s="13">
        <v>185.02051641313051</v>
      </c>
      <c r="R86" s="13">
        <v>229.12129703763009</v>
      </c>
      <c r="S86" s="13">
        <v>22.607986389111289</v>
      </c>
      <c r="T86" s="13">
        <v>376.02251801441156</v>
      </c>
      <c r="U86" s="13">
        <v>101.38110488390713</v>
      </c>
      <c r="V86" s="13">
        <v>195.15862690152122</v>
      </c>
      <c r="W86" s="13">
        <v>53.427842273819053</v>
      </c>
      <c r="X86" s="13">
        <v>26.054943955164131</v>
      </c>
      <c r="Y86" s="13">
        <v>8.0577197634101569</v>
      </c>
      <c r="Z86" s="13">
        <v>181.81521517438304</v>
      </c>
      <c r="AA86" s="13">
        <v>1.8594737915561901</v>
      </c>
      <c r="AB86" s="13">
        <v>19070.4733847276</v>
      </c>
      <c r="AC86" s="13">
        <v>135400.36103156596</v>
      </c>
      <c r="AD86" s="13">
        <v>9603.3455258806844</v>
      </c>
      <c r="AE86" s="13">
        <v>494</v>
      </c>
      <c r="AF86" s="13">
        <v>125797.01550568528</v>
      </c>
      <c r="AG86" s="13">
        <v>15801.249375917152</v>
      </c>
      <c r="AH86" s="13">
        <v>5040.0536802494371</v>
      </c>
      <c r="AI86" s="13">
        <v>42036</v>
      </c>
      <c r="AJ86" s="13">
        <v>38.799999999999997</v>
      </c>
      <c r="AK86" s="13">
        <v>1.1583011583011582</v>
      </c>
      <c r="AL86" s="13">
        <v>2.3166023166023164</v>
      </c>
      <c r="AM86" s="13">
        <v>67.567567567567565</v>
      </c>
      <c r="AN86" s="13">
        <v>28.957528957528954</v>
      </c>
      <c r="AO86" s="13">
        <v>45.5</v>
      </c>
      <c r="AP86" s="13">
        <v>19.243421052631579</v>
      </c>
      <c r="AQ86" s="13">
        <v>25.493421052631575</v>
      </c>
      <c r="AR86" s="13">
        <v>48.355263157894733</v>
      </c>
      <c r="AS86" s="13">
        <v>6.9078947368421062</v>
      </c>
      <c r="AT86" s="13">
        <v>40.1</v>
      </c>
      <c r="AU86" s="13">
        <v>1.9795221843003412</v>
      </c>
      <c r="AV86" s="13">
        <v>41.524459613196811</v>
      </c>
      <c r="AW86" s="13">
        <v>51.42207053469852</v>
      </c>
      <c r="AX86" s="13">
        <v>5.0739476678043234</v>
      </c>
      <c r="AY86" s="13">
        <v>33.799999999999997</v>
      </c>
      <c r="AZ86" s="13">
        <v>26.961445133459154</v>
      </c>
      <c r="BA86" s="13">
        <v>51.900781881908877</v>
      </c>
      <c r="BB86" s="13">
        <v>14.208681585332975</v>
      </c>
      <c r="BC86" s="13">
        <v>6.9290913992990015</v>
      </c>
      <c r="BD86" s="13">
        <v>4.2025862068965516</v>
      </c>
      <c r="BE86" s="13">
        <v>94.827586206896569</v>
      </c>
      <c r="BF86" s="13">
        <v>0.96982758620689657</v>
      </c>
      <c r="BG86" s="13">
        <v>8.4848484848484862</v>
      </c>
      <c r="BH86" s="13">
        <v>60.242424242424242</v>
      </c>
      <c r="BI86" s="13">
        <v>7.09</v>
      </c>
      <c r="BJ86" s="13">
        <v>92.91</v>
      </c>
      <c r="BK86" s="13">
        <v>3.0327868852459017</v>
      </c>
      <c r="BL86" s="13">
        <v>9.5081967213114744</v>
      </c>
      <c r="BM86" s="13">
        <v>2414</v>
      </c>
      <c r="BO86" s="13">
        <v>846</v>
      </c>
      <c r="BP86" s="13">
        <v>1141</v>
      </c>
      <c r="BQ86" s="13">
        <v>373</v>
      </c>
      <c r="BR86" s="13">
        <v>596</v>
      </c>
      <c r="BS86" s="13">
        <v>1523</v>
      </c>
      <c r="BT86" s="13">
        <v>892</v>
      </c>
      <c r="BU86" s="13">
        <v>322</v>
      </c>
      <c r="BV86" s="13">
        <v>266</v>
      </c>
      <c r="BW86" s="13">
        <v>525</v>
      </c>
      <c r="BX86" s="13">
        <v>699</v>
      </c>
      <c r="BY86" s="13">
        <v>287</v>
      </c>
      <c r="BZ86" s="13">
        <v>275</v>
      </c>
      <c r="CA86" s="13">
        <v>383</v>
      </c>
      <c r="CB86" s="13">
        <v>335</v>
      </c>
      <c r="CC86" s="13">
        <v>211</v>
      </c>
      <c r="CD86" s="13">
        <v>117</v>
      </c>
      <c r="CE86" s="13">
        <v>224</v>
      </c>
      <c r="CF86" s="13">
        <v>3040</v>
      </c>
      <c r="CG86" s="13">
        <v>1709</v>
      </c>
      <c r="CH86" s="13">
        <v>6133</v>
      </c>
    </row>
    <row r="87" spans="3:86" x14ac:dyDescent="0.2">
      <c r="C87" s="13" t="s">
        <v>55</v>
      </c>
      <c r="D87" s="13" t="s">
        <v>39</v>
      </c>
      <c r="O87" s="13">
        <v>1132.8977807666442</v>
      </c>
      <c r="P87" s="13">
        <v>5.4498991257565566</v>
      </c>
      <c r="Q87" s="13">
        <v>593.10230329522528</v>
      </c>
      <c r="R87" s="13">
        <v>472.18266644250173</v>
      </c>
      <c r="S87" s="13">
        <v>62.162911903160726</v>
      </c>
      <c r="T87" s="13">
        <v>495.51504707464693</v>
      </c>
      <c r="U87" s="13">
        <v>34.572797579018157</v>
      </c>
      <c r="V87" s="13">
        <v>373.14778076664425</v>
      </c>
      <c r="W87" s="13">
        <v>81.407868190988566</v>
      </c>
      <c r="X87" s="13">
        <v>6.3866005379959656</v>
      </c>
      <c r="Y87" s="13">
        <v>31.731882134324398</v>
      </c>
      <c r="Z87" s="13">
        <v>715.93938589505353</v>
      </c>
      <c r="AA87" s="13">
        <v>14.162817449783205</v>
      </c>
      <c r="AB87" s="13">
        <v>58661.551577152604</v>
      </c>
      <c r="AC87" s="13">
        <v>294441.60272804776</v>
      </c>
      <c r="AD87" s="13">
        <v>6504.6888320545622</v>
      </c>
      <c r="AE87" s="13">
        <v>359</v>
      </c>
      <c r="AF87" s="13">
        <v>287936.9138959932</v>
      </c>
      <c r="AH87" s="13">
        <v>5788.5763000852512</v>
      </c>
      <c r="AI87" s="13">
        <v>24046</v>
      </c>
      <c r="AT87" s="13">
        <v>65.3</v>
      </c>
      <c r="AU87" s="13">
        <v>0.4810583283223091</v>
      </c>
      <c r="AV87" s="13">
        <v>52.352675886951296</v>
      </c>
      <c r="AW87" s="13">
        <v>41.679194227300059</v>
      </c>
      <c r="AX87" s="13">
        <v>5.4870715574263382</v>
      </c>
      <c r="AY87" s="13">
        <v>28.6</v>
      </c>
      <c r="AZ87" s="13">
        <v>6.9771438391476206</v>
      </c>
      <c r="BA87" s="13">
        <v>75.305035229420852</v>
      </c>
      <c r="BB87" s="13">
        <v>16.428939680357448</v>
      </c>
      <c r="BC87" s="13">
        <v>1.2888812510740677</v>
      </c>
      <c r="BD87" s="13">
        <v>4.1651959054006351</v>
      </c>
      <c r="BE87" s="13">
        <v>93.975761854335786</v>
      </c>
      <c r="BF87" s="13">
        <v>1.85904224026356</v>
      </c>
      <c r="BG87" s="13">
        <v>10.736129314110965</v>
      </c>
      <c r="BH87" s="13">
        <v>53.888160768894707</v>
      </c>
      <c r="BI87" s="13">
        <v>2.21</v>
      </c>
      <c r="BJ87" s="13">
        <v>97.79</v>
      </c>
      <c r="BK87" s="13">
        <v>1.1394338071185246</v>
      </c>
      <c r="BU87" s="13">
        <v>561</v>
      </c>
      <c r="BV87" s="13">
        <v>261</v>
      </c>
      <c r="BW87" s="13">
        <v>320</v>
      </c>
      <c r="BX87" s="13">
        <v>454</v>
      </c>
      <c r="BY87" s="13">
        <v>354</v>
      </c>
      <c r="BZ87" s="13">
        <v>305</v>
      </c>
      <c r="CA87" s="13">
        <v>298</v>
      </c>
      <c r="CB87" s="13">
        <v>534</v>
      </c>
      <c r="CC87" s="13">
        <v>281</v>
      </c>
      <c r="CD87" s="13">
        <v>120</v>
      </c>
      <c r="CE87" s="13">
        <v>453</v>
      </c>
      <c r="CF87" s="13">
        <v>2410</v>
      </c>
      <c r="CG87" s="13">
        <v>1287</v>
      </c>
      <c r="CH87" s="13">
        <v>5774</v>
      </c>
    </row>
    <row r="88" spans="3:86" x14ac:dyDescent="0.2">
      <c r="C88" s="13" t="s">
        <v>55</v>
      </c>
      <c r="D88" s="13" t="s">
        <v>40</v>
      </c>
      <c r="E88" s="13">
        <v>23155.468329278476</v>
      </c>
      <c r="F88" s="13">
        <v>4746.3222997217736</v>
      </c>
      <c r="G88" s="13">
        <v>9766.9984896008755</v>
      </c>
      <c r="H88" s="13">
        <v>4883.4992448004377</v>
      </c>
      <c r="I88" s="13">
        <v>3758.648295155393</v>
      </c>
      <c r="J88" s="13">
        <v>18244.533695462309</v>
      </c>
      <c r="K88" s="13">
        <v>2277.137288305822</v>
      </c>
      <c r="L88" s="13">
        <v>15308.947070778901</v>
      </c>
      <c r="M88" s="13">
        <v>631.01394736185432</v>
      </c>
      <c r="N88" s="13">
        <v>27.435389015732795</v>
      </c>
      <c r="O88" s="13">
        <v>643.25624368413457</v>
      </c>
      <c r="P88" s="13">
        <v>26.372359366729224</v>
      </c>
      <c r="Q88" s="13">
        <v>574.80775708579961</v>
      </c>
      <c r="R88" s="13">
        <v>37.090804099898946</v>
      </c>
      <c r="S88" s="13">
        <v>4.9853231317068474</v>
      </c>
      <c r="T88" s="13">
        <v>406.95192724123001</v>
      </c>
      <c r="U88" s="13">
        <v>24.627496270631827</v>
      </c>
      <c r="V88" s="13">
        <v>378.0370530773302</v>
      </c>
      <c r="W88" s="13">
        <v>3.6392858861459985</v>
      </c>
      <c r="X88" s="13">
        <v>0.64809200712189019</v>
      </c>
      <c r="Y88" s="13">
        <v>6.9745867258820633</v>
      </c>
      <c r="Z88" s="13">
        <v>216.68689859363434</v>
      </c>
      <c r="AA88" s="13">
        <v>5.5504564520108568</v>
      </c>
      <c r="AB88" s="13">
        <v>14319.745140034098</v>
      </c>
      <c r="AC88" s="13">
        <v>176869.43997243393</v>
      </c>
      <c r="AD88" s="13">
        <v>11826.370986258193</v>
      </c>
      <c r="AE88" s="13">
        <v>665</v>
      </c>
      <c r="AF88" s="13">
        <v>165043.06898617573</v>
      </c>
      <c r="AG88" s="13">
        <v>13930.870272014003</v>
      </c>
      <c r="AH88" s="13">
        <v>7251.3725389629544</v>
      </c>
      <c r="AI88" s="13">
        <v>32099</v>
      </c>
      <c r="AJ88" s="13">
        <v>48.1</v>
      </c>
      <c r="AK88" s="13">
        <v>20.497630331753555</v>
      </c>
      <c r="AL88" s="13">
        <v>42.18009478672986</v>
      </c>
      <c r="AM88" s="13">
        <v>21.09004739336493</v>
      </c>
      <c r="AN88" s="13">
        <v>16.232227488151661</v>
      </c>
      <c r="AO88" s="13">
        <v>37.9</v>
      </c>
      <c r="AP88" s="13">
        <v>12.481203007518797</v>
      </c>
      <c r="AQ88" s="13">
        <v>83.909774436090217</v>
      </c>
      <c r="AR88" s="13">
        <v>3.4586466165413534</v>
      </c>
      <c r="AS88" s="13">
        <v>0.15037593984962408</v>
      </c>
      <c r="AT88" s="13">
        <v>58.1</v>
      </c>
      <c r="AU88" s="13">
        <v>4.0998217468805702</v>
      </c>
      <c r="AV88" s="13">
        <v>89.359063783616207</v>
      </c>
      <c r="AW88" s="13">
        <v>5.7661009067658684</v>
      </c>
      <c r="AX88" s="13">
        <v>0.77501356273734789</v>
      </c>
      <c r="AY88" s="13">
        <v>36.799999999999997</v>
      </c>
      <c r="AZ88" s="13">
        <v>6.0516966801421042</v>
      </c>
      <c r="BA88" s="13">
        <v>92.8947690799951</v>
      </c>
      <c r="BB88" s="13">
        <v>0.89427906406958213</v>
      </c>
      <c r="BC88" s="13">
        <v>0.15925517579321327</v>
      </c>
      <c r="BD88" s="13">
        <v>3.04285486697467</v>
      </c>
      <c r="BE88" s="13">
        <v>94.535606181296799</v>
      </c>
      <c r="BF88" s="13">
        <v>2.4215389517285333</v>
      </c>
      <c r="BG88" s="13">
        <v>5.7925418710095311</v>
      </c>
      <c r="BH88" s="13">
        <v>71.546220042564997</v>
      </c>
      <c r="BI88" s="13">
        <v>6.69</v>
      </c>
      <c r="BJ88" s="13">
        <v>93.31</v>
      </c>
      <c r="BK88" s="13">
        <v>7.069580731489741</v>
      </c>
      <c r="BL88" s="13">
        <v>13.581623550401428</v>
      </c>
      <c r="BM88" s="13">
        <v>420</v>
      </c>
      <c r="BN88" s="13">
        <v>515</v>
      </c>
      <c r="BO88" s="13">
        <v>620</v>
      </c>
      <c r="BP88" s="13">
        <v>370</v>
      </c>
      <c r="BQ88" s="13">
        <v>487</v>
      </c>
      <c r="BR88" s="13">
        <v>475</v>
      </c>
      <c r="BS88" s="13">
        <v>436</v>
      </c>
      <c r="BU88" s="13">
        <v>360</v>
      </c>
      <c r="BV88" s="13">
        <v>298</v>
      </c>
      <c r="BW88" s="13">
        <v>463</v>
      </c>
      <c r="BX88" s="13">
        <v>550</v>
      </c>
      <c r="BY88" s="13">
        <v>244</v>
      </c>
      <c r="BZ88" s="13">
        <v>216</v>
      </c>
      <c r="CA88" s="13">
        <v>337</v>
      </c>
      <c r="CB88" s="13">
        <v>298</v>
      </c>
      <c r="CC88" s="13">
        <v>259</v>
      </c>
      <c r="CD88" s="13">
        <v>139</v>
      </c>
      <c r="CE88" s="13">
        <v>350</v>
      </c>
      <c r="CF88" s="13">
        <v>1942</v>
      </c>
      <c r="CG88" s="13">
        <v>1892</v>
      </c>
      <c r="CH88" s="13">
        <v>4444</v>
      </c>
    </row>
    <row r="89" spans="3:86" x14ac:dyDescent="0.2">
      <c r="C89" s="13" t="s">
        <v>55</v>
      </c>
      <c r="D89" s="13" t="s">
        <v>41</v>
      </c>
      <c r="O89" s="13">
        <v>353.5114483841424</v>
      </c>
      <c r="P89" s="13">
        <v>0.72292729730908456</v>
      </c>
      <c r="Q89" s="13">
        <v>160.03803044179861</v>
      </c>
      <c r="R89" s="13">
        <v>167.26730341488945</v>
      </c>
      <c r="S89" s="13">
        <v>25.48318723014523</v>
      </c>
      <c r="T89" s="13">
        <v>294.68323956561562</v>
      </c>
      <c r="U89" s="13">
        <v>46.222164071699595</v>
      </c>
      <c r="V89" s="13">
        <v>186.42487679358018</v>
      </c>
      <c r="W89" s="13">
        <v>52.818875659644988</v>
      </c>
      <c r="X89" s="13">
        <v>9.2173230406908289</v>
      </c>
      <c r="Y89" s="13">
        <v>9.1873526660430311</v>
      </c>
      <c r="Z89" s="13">
        <v>67.218858746492046</v>
      </c>
      <c r="AA89" s="13">
        <v>1.4730776426566885</v>
      </c>
      <c r="AB89" s="13">
        <v>99185.059652013049</v>
      </c>
      <c r="AC89" s="13">
        <v>447325.28070542641</v>
      </c>
      <c r="AD89" s="13">
        <v>9395.7828356143109</v>
      </c>
      <c r="AE89" s="13">
        <v>507</v>
      </c>
      <c r="AF89" s="13">
        <v>437929.49786981213</v>
      </c>
      <c r="AH89" s="13">
        <v>16707.289901356435</v>
      </c>
      <c r="AI89" s="13">
        <v>24508</v>
      </c>
      <c r="AT89" s="13">
        <v>47.7</v>
      </c>
      <c r="AU89" s="13">
        <v>0.20449897750511251</v>
      </c>
      <c r="AV89" s="13">
        <v>45.270961145194271</v>
      </c>
      <c r="AW89" s="13">
        <v>47.315950920245399</v>
      </c>
      <c r="AX89" s="13">
        <v>7.2085889570552144</v>
      </c>
      <c r="AY89" s="13">
        <v>39.799999999999997</v>
      </c>
      <c r="AZ89" s="13">
        <v>15.685372585096596</v>
      </c>
      <c r="BA89" s="13">
        <v>63.26280282122049</v>
      </c>
      <c r="BB89" s="13">
        <v>17.923949708678318</v>
      </c>
      <c r="BC89" s="13">
        <v>3.1278748850046001</v>
      </c>
      <c r="BD89" s="13">
        <v>11.796913887506223</v>
      </c>
      <c r="BE89" s="13">
        <v>86.311597809855655</v>
      </c>
      <c r="BF89" s="13">
        <v>1.8914883026381286</v>
      </c>
      <c r="BG89" s="13">
        <v>10.688057040998219</v>
      </c>
      <c r="BH89" s="13">
        <v>48.203208556149733</v>
      </c>
      <c r="BI89" s="13">
        <v>2.1</v>
      </c>
      <c r="BJ89" s="13">
        <v>97.9</v>
      </c>
      <c r="BK89" s="13">
        <v>0.96580477356181149</v>
      </c>
      <c r="BU89" s="13">
        <v>2275</v>
      </c>
      <c r="BV89" s="13">
        <v>274</v>
      </c>
      <c r="BW89" s="13">
        <v>464</v>
      </c>
      <c r="BX89" s="13">
        <v>689</v>
      </c>
      <c r="BY89" s="13">
        <v>312</v>
      </c>
      <c r="BZ89" s="13">
        <v>252</v>
      </c>
      <c r="CA89" s="13">
        <v>345</v>
      </c>
      <c r="CB89" s="13">
        <v>451</v>
      </c>
      <c r="CC89" s="13">
        <v>278</v>
      </c>
      <c r="CD89" s="13">
        <v>139</v>
      </c>
      <c r="CE89" s="13">
        <v>250</v>
      </c>
      <c r="CF89" s="13">
        <v>3345</v>
      </c>
      <c r="CG89" s="13">
        <v>2670</v>
      </c>
      <c r="CH89" s="13">
        <v>7748</v>
      </c>
    </row>
    <row r="90" spans="3:86" x14ac:dyDescent="0.2">
      <c r="C90" s="13" t="s">
        <v>54</v>
      </c>
      <c r="D90" s="13" t="s">
        <v>42</v>
      </c>
      <c r="E90" s="13">
        <v>41110.302450133488</v>
      </c>
      <c r="F90" s="13">
        <v>2476.5242439839449</v>
      </c>
      <c r="G90" s="13">
        <v>16274.302174751636</v>
      </c>
      <c r="H90" s="13">
        <v>16062.028668124442</v>
      </c>
      <c r="I90" s="13">
        <v>6297.4473632734589</v>
      </c>
      <c r="J90" s="13">
        <v>38032.336604039156</v>
      </c>
      <c r="K90" s="13">
        <v>15566.723819327652</v>
      </c>
      <c r="L90" s="13">
        <v>11462.769357868545</v>
      </c>
      <c r="M90" s="13">
        <v>6686.6154587566516</v>
      </c>
      <c r="N90" s="13">
        <v>4316.2279680863039</v>
      </c>
      <c r="O90" s="13">
        <v>804.80323151837104</v>
      </c>
      <c r="P90" s="13">
        <v>20.981407702523239</v>
      </c>
      <c r="Q90" s="13">
        <v>472.54028331119963</v>
      </c>
      <c r="R90" s="13">
        <v>266.68171757414785</v>
      </c>
      <c r="S90" s="13">
        <v>44.599822930500217</v>
      </c>
      <c r="T90" s="13">
        <v>485.38136343514833</v>
      </c>
      <c r="U90" s="13">
        <v>137.64032757857458</v>
      </c>
      <c r="V90" s="13">
        <v>230.50885347498894</v>
      </c>
      <c r="W90" s="13">
        <v>84.441567065073045</v>
      </c>
      <c r="X90" s="13">
        <v>32.790615316511726</v>
      </c>
      <c r="Y90" s="13">
        <v>12.109090909090909</v>
      </c>
      <c r="Z90" s="13">
        <v>301.1403263403264</v>
      </c>
      <c r="AA90" s="13">
        <v>6.2787878787878784</v>
      </c>
      <c r="AB90" s="13">
        <v>28940.736385734377</v>
      </c>
      <c r="AC90" s="13">
        <v>114605.31608750812</v>
      </c>
      <c r="AD90" s="13">
        <v>4764.0904511901199</v>
      </c>
      <c r="AE90" s="13">
        <v>354</v>
      </c>
      <c r="AF90" s="13">
        <v>109841.22563631801</v>
      </c>
      <c r="AG90" s="13">
        <v>16429.433425132287</v>
      </c>
      <c r="AH90" s="13">
        <v>935.00840630834125</v>
      </c>
      <c r="AI90" s="13">
        <v>30743</v>
      </c>
      <c r="AJ90" s="13">
        <v>47</v>
      </c>
      <c r="AK90" s="13">
        <v>6.024096385542169</v>
      </c>
      <c r="AL90" s="13">
        <v>39.586919104991395</v>
      </c>
      <c r="AM90" s="13">
        <v>39.070567986230635</v>
      </c>
      <c r="AN90" s="13">
        <v>15.3184165232358</v>
      </c>
      <c r="AO90" s="13">
        <v>43.5</v>
      </c>
      <c r="AP90" s="13">
        <v>40.930232558139537</v>
      </c>
      <c r="AQ90" s="13">
        <v>30.13953488372093</v>
      </c>
      <c r="AR90" s="13">
        <v>17.581395348837209</v>
      </c>
      <c r="AS90" s="13">
        <v>11.348837209302326</v>
      </c>
      <c r="AT90" s="13">
        <v>58.2</v>
      </c>
      <c r="AU90" s="13">
        <v>2.6070232922572831</v>
      </c>
      <c r="AV90" s="13">
        <v>58.71500819146663</v>
      </c>
      <c r="AW90" s="13">
        <v>33.136263266614428</v>
      </c>
      <c r="AX90" s="13">
        <v>5.541705249661657</v>
      </c>
      <c r="AY90" s="13">
        <v>35.1</v>
      </c>
      <c r="AZ90" s="13">
        <v>28.357151293256173</v>
      </c>
      <c r="BA90" s="13">
        <v>47.49025628912247</v>
      </c>
      <c r="BB90" s="13">
        <v>17.396952875871026</v>
      </c>
      <c r="BC90" s="13">
        <v>6.755639541750325</v>
      </c>
      <c r="BD90" s="13">
        <v>3.7896782552364496</v>
      </c>
      <c r="BE90" s="13">
        <v>94.245303390196511</v>
      </c>
      <c r="BF90" s="13">
        <v>1.9650183545670479</v>
      </c>
      <c r="BG90" s="13">
        <v>11.588518452487074</v>
      </c>
      <c r="BH90" s="13">
        <v>45.890533071848814</v>
      </c>
      <c r="BI90" s="13">
        <v>4.16</v>
      </c>
      <c r="BJ90" s="13">
        <v>95.84</v>
      </c>
      <c r="BK90" s="13">
        <v>0.44718909710391824</v>
      </c>
      <c r="BL90" s="13">
        <v>7.8577512776831355</v>
      </c>
      <c r="BM90" s="13">
        <v>337</v>
      </c>
      <c r="BN90" s="13">
        <v>286</v>
      </c>
      <c r="BO90" s="13">
        <v>487</v>
      </c>
      <c r="BP90" s="13">
        <v>649</v>
      </c>
      <c r="BQ90" s="13">
        <v>249</v>
      </c>
      <c r="BR90" s="13">
        <v>219</v>
      </c>
      <c r="BS90" s="13">
        <v>267</v>
      </c>
      <c r="BT90" s="13">
        <v>331</v>
      </c>
      <c r="BU90" s="13">
        <v>385</v>
      </c>
      <c r="BV90" s="13">
        <v>273</v>
      </c>
      <c r="BW90" s="13">
        <v>352</v>
      </c>
      <c r="BX90" s="13">
        <v>593</v>
      </c>
      <c r="BY90" s="13">
        <v>261</v>
      </c>
      <c r="BZ90" s="13">
        <v>209</v>
      </c>
      <c r="CA90" s="13">
        <v>244</v>
      </c>
      <c r="CB90" s="13">
        <v>345</v>
      </c>
      <c r="CC90" s="13">
        <v>245</v>
      </c>
      <c r="CD90" s="13">
        <v>126</v>
      </c>
      <c r="CE90" s="13">
        <v>354</v>
      </c>
      <c r="CF90" s="13">
        <v>4308</v>
      </c>
      <c r="CG90" s="13">
        <v>2563</v>
      </c>
      <c r="CH90" s="13">
        <v>8600</v>
      </c>
    </row>
    <row r="91" spans="3:86" x14ac:dyDescent="0.2">
      <c r="C91" s="13" t="s">
        <v>55</v>
      </c>
      <c r="D91" s="13" t="s">
        <v>43</v>
      </c>
      <c r="O91" s="13">
        <v>789.56595111055969</v>
      </c>
      <c r="P91" s="13">
        <v>6.4275964759895776E-2</v>
      </c>
      <c r="Q91" s="13">
        <v>549.55949869710878</v>
      </c>
      <c r="R91" s="13">
        <v>225.15870455391487</v>
      </c>
      <c r="S91" s="13">
        <v>14.783471894776026</v>
      </c>
      <c r="T91" s="13">
        <v>451.98858419158705</v>
      </c>
      <c r="U91" s="13">
        <v>14.269264176696861</v>
      </c>
      <c r="V91" s="13">
        <v>332.11390991438145</v>
      </c>
      <c r="W91" s="13">
        <v>86.194068743020225</v>
      </c>
      <c r="X91" s="13">
        <v>19.411341357488524</v>
      </c>
      <c r="Y91" s="13">
        <v>64.019933968728594</v>
      </c>
      <c r="Z91" s="13">
        <v>425.16464212296768</v>
      </c>
      <c r="AA91" s="13">
        <v>15.87591104466455</v>
      </c>
      <c r="AT91" s="13">
        <v>58.3</v>
      </c>
      <c r="AU91" s="13">
        <v>8.1406707912732006E-3</v>
      </c>
      <c r="AV91" s="13">
        <v>69.602735265385874</v>
      </c>
      <c r="AW91" s="13">
        <v>28.516769781830021</v>
      </c>
      <c r="AX91" s="13">
        <v>1.872354281992836</v>
      </c>
      <c r="AY91" s="13">
        <v>33.4</v>
      </c>
      <c r="AZ91" s="13">
        <v>3.1569965870307164</v>
      </c>
      <c r="BA91" s="13">
        <v>73.478384527872592</v>
      </c>
      <c r="BB91" s="13">
        <v>19.069965870307168</v>
      </c>
      <c r="BC91" s="13">
        <v>4.2946530147895334</v>
      </c>
      <c r="BD91" s="13">
        <v>12.675696396626629</v>
      </c>
      <c r="BE91" s="13">
        <v>84.180935343726034</v>
      </c>
      <c r="BF91" s="13">
        <v>3.1433682596473291</v>
      </c>
      <c r="BV91" s="13">
        <v>281</v>
      </c>
      <c r="BW91" s="13">
        <v>369</v>
      </c>
      <c r="BX91" s="13">
        <v>657</v>
      </c>
      <c r="BY91" s="13">
        <v>347</v>
      </c>
      <c r="BZ91" s="13">
        <v>211</v>
      </c>
      <c r="CA91" s="13">
        <v>345</v>
      </c>
      <c r="CB91" s="13">
        <v>345</v>
      </c>
      <c r="CC91" s="13">
        <v>129</v>
      </c>
      <c r="CD91" s="13">
        <v>113</v>
      </c>
      <c r="CE91" s="13">
        <v>265</v>
      </c>
      <c r="CF91" s="13">
        <v>2573</v>
      </c>
      <c r="CG91" s="13">
        <v>1874</v>
      </c>
      <c r="CH91" s="13">
        <v>7992</v>
      </c>
    </row>
    <row r="92" spans="3:86" x14ac:dyDescent="0.2">
      <c r="C92" s="13" t="s">
        <v>54</v>
      </c>
      <c r="D92" s="13" t="s">
        <v>1</v>
      </c>
      <c r="E92" s="13">
        <v>25631.778113027074</v>
      </c>
      <c r="F92" s="13">
        <v>1188.2281244449639</v>
      </c>
      <c r="G92" s="13">
        <v>712.93687466697838</v>
      </c>
      <c r="H92" s="13">
        <v>18162.915616515875</v>
      </c>
      <c r="I92" s="13">
        <v>5567.6974973992592</v>
      </c>
      <c r="J92" s="13">
        <v>13002.610618926317</v>
      </c>
      <c r="K92" s="13">
        <v>3938.1274981604511</v>
      </c>
      <c r="L92" s="13">
        <v>2749.8993737154879</v>
      </c>
      <c r="M92" s="13">
        <v>5805.3431222882509</v>
      </c>
      <c r="N92" s="13">
        <v>509.24062476212731</v>
      </c>
      <c r="O92" s="13">
        <v>683.12387352986104</v>
      </c>
      <c r="P92" s="13">
        <v>71.999389033144951</v>
      </c>
      <c r="Q92" s="13">
        <v>331.1971895524668</v>
      </c>
      <c r="R92" s="13">
        <v>245.58912478998016</v>
      </c>
      <c r="S92" s="13">
        <v>34.338170154269129</v>
      </c>
      <c r="T92" s="13">
        <v>493.2353749809073</v>
      </c>
      <c r="U92" s="13">
        <v>212.41138434906574</v>
      </c>
      <c r="V92" s="13">
        <v>220.48164553739625</v>
      </c>
      <c r="W92" s="13">
        <v>53.959981670994345</v>
      </c>
      <c r="X92" s="13">
        <v>6.3823634234509443</v>
      </c>
      <c r="Y92" s="13">
        <v>25.4199144486692</v>
      </c>
      <c r="Z92" s="13">
        <v>432.32319391634979</v>
      </c>
      <c r="AA92" s="13">
        <v>12.371435361216729</v>
      </c>
      <c r="AB92" s="13">
        <v>31695.09699824523</v>
      </c>
      <c r="AC92" s="13">
        <v>182270.6028577766</v>
      </c>
      <c r="AD92" s="13">
        <v>23509.576452151861</v>
      </c>
      <c r="AE92" s="13">
        <v>1016</v>
      </c>
      <c r="AF92" s="13">
        <v>158761.02640562473</v>
      </c>
      <c r="AG92" s="13">
        <v>7614.4377172961504</v>
      </c>
      <c r="AH92" s="13">
        <v>11707.197990342831</v>
      </c>
      <c r="AI92" s="13">
        <v>36110</v>
      </c>
      <c r="AJ92" s="13">
        <v>61.1</v>
      </c>
      <c r="AK92" s="13">
        <v>4.6357615894039732</v>
      </c>
      <c r="AL92" s="13">
        <v>2.7814569536423841</v>
      </c>
      <c r="AM92" s="13">
        <v>70.860927152317871</v>
      </c>
      <c r="AN92" s="13">
        <v>21.721854304635762</v>
      </c>
      <c r="AO92" s="13">
        <v>31</v>
      </c>
      <c r="AP92" s="13">
        <v>30.287206266318538</v>
      </c>
      <c r="AQ92" s="13">
        <v>21.148825065274153</v>
      </c>
      <c r="AR92" s="13">
        <v>44.64751958224543</v>
      </c>
      <c r="AS92" s="13">
        <v>3.9164490861618799</v>
      </c>
      <c r="AT92" s="13">
        <v>55.7</v>
      </c>
      <c r="AU92" s="13">
        <v>10.53972666203382</v>
      </c>
      <c r="AV92" s="13">
        <v>48.482742645355572</v>
      </c>
      <c r="AW92" s="13">
        <v>35.950891823025252</v>
      </c>
      <c r="AX92" s="13">
        <v>5.0266388695853603</v>
      </c>
      <c r="AY92" s="13">
        <v>40.200000000000003</v>
      </c>
      <c r="AZ92" s="13">
        <v>43.064912843546146</v>
      </c>
      <c r="BA92" s="13">
        <v>44.701101486472034</v>
      </c>
      <c r="BB92" s="13">
        <v>10.940006416426051</v>
      </c>
      <c r="BC92" s="13">
        <v>1.2939792535557695</v>
      </c>
      <c r="BD92" s="13">
        <v>5.4071746530505367</v>
      </c>
      <c r="BE92" s="13">
        <v>91.961246399581029</v>
      </c>
      <c r="BF92" s="13">
        <v>2.6315789473684208</v>
      </c>
      <c r="BG92" s="13">
        <v>8.9085072231139648</v>
      </c>
      <c r="BH92" s="13">
        <v>51.230604601391114</v>
      </c>
      <c r="BI92" s="13">
        <v>12.9</v>
      </c>
      <c r="BJ92" s="13">
        <v>87.1</v>
      </c>
      <c r="BK92" s="13">
        <v>6.9178852643419564</v>
      </c>
      <c r="BL92" s="13">
        <v>4.4994375703037122</v>
      </c>
      <c r="BM92" s="13">
        <v>299</v>
      </c>
      <c r="BN92" s="13">
        <v>348</v>
      </c>
      <c r="BO92" s="13">
        <v>559</v>
      </c>
      <c r="BP92" s="13">
        <v>496</v>
      </c>
      <c r="BQ92" s="13">
        <v>232</v>
      </c>
      <c r="BR92" s="13">
        <v>481</v>
      </c>
      <c r="BS92" s="13">
        <v>458</v>
      </c>
      <c r="BT92" s="13">
        <v>509</v>
      </c>
      <c r="BU92" s="13">
        <v>373</v>
      </c>
      <c r="BV92" s="13">
        <v>294</v>
      </c>
      <c r="BW92" s="13">
        <v>376</v>
      </c>
      <c r="BX92" s="13">
        <v>491</v>
      </c>
      <c r="BY92" s="13">
        <v>233</v>
      </c>
      <c r="BZ92" s="13">
        <v>249</v>
      </c>
      <c r="CA92" s="13">
        <v>240</v>
      </c>
      <c r="CB92" s="13">
        <v>302</v>
      </c>
      <c r="CC92" s="13">
        <v>166</v>
      </c>
      <c r="CE92" s="13">
        <v>674</v>
      </c>
      <c r="CF92" s="13">
        <v>2639</v>
      </c>
      <c r="CG92" s="13">
        <v>2136</v>
      </c>
      <c r="CH92" s="13">
        <v>6133</v>
      </c>
    </row>
    <row r="93" spans="3:86" x14ac:dyDescent="0.2">
      <c r="C93" s="13" t="s">
        <v>54</v>
      </c>
      <c r="D93" s="13" t="s">
        <v>44</v>
      </c>
      <c r="O93" s="13">
        <v>922.04486156733924</v>
      </c>
      <c r="P93" s="13">
        <v>2.5280150164242139</v>
      </c>
      <c r="Q93" s="13">
        <v>447.94481464101358</v>
      </c>
      <c r="R93" s="13">
        <v>352.65809479117786</v>
      </c>
      <c r="S93" s="13">
        <v>118.91393711872361</v>
      </c>
      <c r="T93" s="13">
        <v>1014.5118723603942</v>
      </c>
      <c r="U93" s="13">
        <v>610.02946973251994</v>
      </c>
      <c r="V93" s="13">
        <v>227.91027686532144</v>
      </c>
      <c r="W93" s="13">
        <v>106.46832473017362</v>
      </c>
      <c r="X93" s="13">
        <v>70.103801032379167</v>
      </c>
      <c r="Y93" s="13">
        <v>95.585612219758559</v>
      </c>
      <c r="Z93" s="13">
        <v>879.92362650899247</v>
      </c>
      <c r="AA93" s="13">
        <v>14.548410938654841</v>
      </c>
      <c r="AT93" s="13">
        <v>40.700000000000003</v>
      </c>
      <c r="AU93" s="13">
        <v>0.27417483918591162</v>
      </c>
      <c r="AV93" s="13">
        <v>48.581672466519031</v>
      </c>
      <c r="AW93" s="13">
        <v>38.247390066434676</v>
      </c>
      <c r="AX93" s="13">
        <v>12.896762627860381</v>
      </c>
      <c r="AY93" s="13">
        <v>44.8</v>
      </c>
      <c r="AZ93" s="13">
        <v>60.130343109066509</v>
      </c>
      <c r="BA93" s="13">
        <v>22.46501820969906</v>
      </c>
      <c r="BB93" s="13">
        <v>10.494537090281771</v>
      </c>
      <c r="BC93" s="13">
        <v>6.9101015909526549</v>
      </c>
      <c r="BD93" s="13">
        <v>9.6545501417891195</v>
      </c>
      <c r="BE93" s="13">
        <v>88.8759989688064</v>
      </c>
      <c r="BF93" s="13">
        <v>1.4694508894044855</v>
      </c>
      <c r="BU93" s="13">
        <v>329</v>
      </c>
      <c r="BV93" s="13">
        <v>278</v>
      </c>
      <c r="BW93" s="13">
        <v>474</v>
      </c>
      <c r="BX93" s="13">
        <v>624</v>
      </c>
      <c r="BY93" s="13">
        <v>267</v>
      </c>
      <c r="BZ93" s="13">
        <v>266</v>
      </c>
      <c r="CA93" s="13">
        <v>328</v>
      </c>
      <c r="CB93" s="13">
        <v>320</v>
      </c>
      <c r="CC93" s="13">
        <v>146</v>
      </c>
      <c r="CD93" s="13">
        <v>135</v>
      </c>
      <c r="CE93" s="13">
        <v>224</v>
      </c>
      <c r="CF93" s="13">
        <v>1983</v>
      </c>
      <c r="CG93" s="13">
        <v>2002</v>
      </c>
      <c r="CH93" s="13">
        <v>4831</v>
      </c>
    </row>
    <row r="94" spans="3:86" x14ac:dyDescent="0.2">
      <c r="C94" s="13" t="s">
        <v>55</v>
      </c>
      <c r="D94" s="13" t="s">
        <v>45</v>
      </c>
      <c r="E94" s="13">
        <v>26384.285544958577</v>
      </c>
      <c r="F94" s="13">
        <v>63.120300346790856</v>
      </c>
      <c r="G94" s="13">
        <v>2146.090211790889</v>
      </c>
      <c r="H94" s="13">
        <v>13570.864574560035</v>
      </c>
      <c r="I94" s="13">
        <v>10604.210458260866</v>
      </c>
      <c r="J94" s="13">
        <v>19441.052506811586</v>
      </c>
      <c r="K94" s="13">
        <v>1893.6090104037257</v>
      </c>
      <c r="L94" s="13">
        <v>2461.6917135248432</v>
      </c>
      <c r="M94" s="13">
        <v>12939.661571092127</v>
      </c>
      <c r="N94" s="13">
        <v>2146.090211790889</v>
      </c>
      <c r="O94" s="13">
        <v>602.86573047548654</v>
      </c>
      <c r="P94" s="13">
        <v>0</v>
      </c>
      <c r="Q94" s="13">
        <v>367.5388026607539</v>
      </c>
      <c r="R94" s="13">
        <v>217.3753798144042</v>
      </c>
      <c r="S94" s="13">
        <v>17.95154800032849</v>
      </c>
      <c r="T94" s="13">
        <v>295.51991459308528</v>
      </c>
      <c r="U94" s="13">
        <v>17.781391147244804</v>
      </c>
      <c r="V94" s="13">
        <v>112.47367988831404</v>
      </c>
      <c r="W94" s="13">
        <v>153.82179518764886</v>
      </c>
      <c r="X94" s="13">
        <v>11.443048369877637</v>
      </c>
      <c r="Y94" s="13">
        <v>10.535335364734388</v>
      </c>
      <c r="Z94" s="13">
        <v>128.2116083556665</v>
      </c>
      <c r="AA94" s="13">
        <v>3.9935386761628546</v>
      </c>
      <c r="AB94" s="13">
        <v>20237.77655496119</v>
      </c>
      <c r="AC94" s="13">
        <v>281181.83850036451</v>
      </c>
      <c r="AD94" s="13">
        <v>11212.284849703448</v>
      </c>
      <c r="AE94" s="13">
        <v>376</v>
      </c>
      <c r="AF94" s="13">
        <v>269969.55365066108</v>
      </c>
      <c r="AG94" s="13">
        <v>12882.199614552897</v>
      </c>
      <c r="AH94" s="13">
        <v>4214.546787477183</v>
      </c>
      <c r="AI94" s="13">
        <v>37710</v>
      </c>
      <c r="AJ94" s="13">
        <v>46.8</v>
      </c>
      <c r="AK94" s="13">
        <v>0.23923444976076555</v>
      </c>
      <c r="AL94" s="13">
        <v>8.133971291866029</v>
      </c>
      <c r="AM94" s="13">
        <v>51.435406698564591</v>
      </c>
      <c r="AN94" s="13">
        <v>40.191387559808611</v>
      </c>
      <c r="AO94" s="13">
        <v>34.5</v>
      </c>
      <c r="AP94" s="13">
        <v>9.7402597402597415</v>
      </c>
      <c r="AQ94" s="13">
        <v>12.662337662337661</v>
      </c>
      <c r="AR94" s="13">
        <v>66.558441558441558</v>
      </c>
      <c r="AS94" s="13">
        <v>11.038961038961039</v>
      </c>
      <c r="AT94" s="13">
        <v>62.4</v>
      </c>
      <c r="AU94" s="13">
        <v>0</v>
      </c>
      <c r="AV94" s="13">
        <v>60.965283657917027</v>
      </c>
      <c r="AW94" s="13">
        <v>36.057013830087499</v>
      </c>
      <c r="AX94" s="13">
        <v>2.9777025119954841</v>
      </c>
      <c r="AY94" s="13">
        <v>30.6</v>
      </c>
      <c r="AZ94" s="13">
        <v>6.0169857492442782</v>
      </c>
      <c r="BA94" s="13">
        <v>38.05959406938247</v>
      </c>
      <c r="BB94" s="13">
        <v>52.051245141787831</v>
      </c>
      <c r="BC94" s="13">
        <v>3.8721750395854326</v>
      </c>
      <c r="BD94" s="13">
        <v>7.3807620570210508</v>
      </c>
      <c r="BE94" s="13">
        <v>89.821476152411421</v>
      </c>
      <c r="BF94" s="13">
        <v>2.7977617905675465</v>
      </c>
      <c r="BG94" s="13">
        <v>5.1965288412455335</v>
      </c>
      <c r="BH94" s="13">
        <v>72.200102092904544</v>
      </c>
      <c r="BI94" s="13">
        <v>3.99</v>
      </c>
      <c r="BJ94" s="13">
        <v>96.01</v>
      </c>
      <c r="BK94" s="13">
        <v>4.2484969939879758</v>
      </c>
      <c r="BL94" s="13">
        <v>12.985971943887776</v>
      </c>
      <c r="BO94" s="13">
        <v>477</v>
      </c>
      <c r="BP94" s="13">
        <v>788</v>
      </c>
      <c r="BQ94" s="13">
        <v>217</v>
      </c>
      <c r="BR94" s="13">
        <v>194</v>
      </c>
      <c r="BS94" s="13">
        <v>388</v>
      </c>
      <c r="BT94" s="13">
        <v>164</v>
      </c>
      <c r="BV94" s="13">
        <v>257</v>
      </c>
      <c r="BW94" s="13">
        <v>337</v>
      </c>
      <c r="BX94" s="13">
        <v>491</v>
      </c>
      <c r="BY94" s="13">
        <v>196</v>
      </c>
      <c r="BZ94" s="13">
        <v>209</v>
      </c>
      <c r="CA94" s="13">
        <v>219</v>
      </c>
      <c r="CB94" s="13">
        <v>314</v>
      </c>
      <c r="CC94" s="13">
        <v>316</v>
      </c>
      <c r="CD94" s="13">
        <v>121</v>
      </c>
      <c r="CE94" s="13">
        <v>535</v>
      </c>
      <c r="CF94" s="13">
        <v>3612</v>
      </c>
      <c r="CG94" s="13">
        <v>2712</v>
      </c>
      <c r="CH94" s="13">
        <v>7253</v>
      </c>
    </row>
    <row r="95" spans="3:86" x14ac:dyDescent="0.2">
      <c r="C95" s="13" t="s">
        <v>54</v>
      </c>
      <c r="D95" s="13" t="s">
        <v>46</v>
      </c>
      <c r="E95" s="13">
        <v>25175.749564381422</v>
      </c>
      <c r="F95" s="13">
        <v>300.42660578020792</v>
      </c>
      <c r="G95" s="13">
        <v>1141.6211019647899</v>
      </c>
      <c r="H95" s="13">
        <v>11836.808267740193</v>
      </c>
      <c r="I95" s="13">
        <v>11896.893588896235</v>
      </c>
      <c r="J95" s="13">
        <v>12137.2348735204</v>
      </c>
      <c r="K95" s="13">
        <v>721.02385387249899</v>
      </c>
      <c r="L95" s="13">
        <v>3364.7779847383285</v>
      </c>
      <c r="M95" s="13">
        <v>5527.8495463558256</v>
      </c>
      <c r="N95" s="13">
        <v>2523.5834885537465</v>
      </c>
      <c r="O95" s="13">
        <v>415.77949400798934</v>
      </c>
      <c r="P95" s="13">
        <v>0.2414114513981358</v>
      </c>
      <c r="Q95" s="13">
        <v>173.57483355525966</v>
      </c>
      <c r="R95" s="13">
        <v>218.23595206391477</v>
      </c>
      <c r="S95" s="13">
        <v>23.727296937416778</v>
      </c>
      <c r="T95" s="13">
        <v>168.60865512649801</v>
      </c>
      <c r="U95" s="13">
        <v>10.346205059920106</v>
      </c>
      <c r="V95" s="13">
        <v>102.565379494008</v>
      </c>
      <c r="W95" s="13">
        <v>53.489880159786949</v>
      </c>
      <c r="X95" s="13">
        <v>2.207190412782956</v>
      </c>
      <c r="Y95" s="13">
        <v>9.5004729458917847</v>
      </c>
      <c r="Z95" s="13">
        <v>51.87058917835671</v>
      </c>
      <c r="AA95" s="13">
        <v>1.7937955911823649</v>
      </c>
      <c r="AB95" s="13">
        <v>39248.786331252755</v>
      </c>
      <c r="AC95" s="13">
        <v>343558.09848054982</v>
      </c>
      <c r="AD95" s="13">
        <v>10439.12741945653</v>
      </c>
      <c r="AE95" s="13">
        <v>312</v>
      </c>
      <c r="AF95" s="13">
        <v>333118.97106109327</v>
      </c>
      <c r="AG95" s="13">
        <v>7406.53174453061</v>
      </c>
      <c r="AH95" s="13">
        <v>11372.233780972196</v>
      </c>
      <c r="AI95" s="13">
        <v>25519</v>
      </c>
      <c r="AJ95" s="13">
        <v>59.9</v>
      </c>
      <c r="AK95" s="13">
        <v>1.1933174224343674</v>
      </c>
      <c r="AL95" s="13">
        <v>4.5346062052505962</v>
      </c>
      <c r="AM95" s="13">
        <v>47.016706443914082</v>
      </c>
      <c r="AN95" s="13">
        <v>47.255369928400953</v>
      </c>
      <c r="AO95" s="13">
        <v>28.9</v>
      </c>
      <c r="AP95" s="13">
        <v>5.9405940594059405</v>
      </c>
      <c r="AQ95" s="13">
        <v>27.722772277227726</v>
      </c>
      <c r="AR95" s="13">
        <v>45.544554455445549</v>
      </c>
      <c r="AS95" s="13">
        <v>20.792079207920793</v>
      </c>
      <c r="AT95" s="13">
        <v>67.7</v>
      </c>
      <c r="AU95" s="13">
        <v>5.806237558062375E-2</v>
      </c>
      <c r="AV95" s="13">
        <v>41.746848042468478</v>
      </c>
      <c r="AW95" s="13">
        <v>52.488387524883876</v>
      </c>
      <c r="AX95" s="13">
        <v>5.7067020570670213</v>
      </c>
      <c r="AY95" s="13">
        <v>27.5</v>
      </c>
      <c r="AZ95" s="13">
        <v>6.1362241767232559</v>
      </c>
      <c r="BA95" s="13">
        <v>60.830435671916547</v>
      </c>
      <c r="BB95" s="13">
        <v>31.724278993659233</v>
      </c>
      <c r="BC95" s="13">
        <v>1.3090611577009614</v>
      </c>
      <c r="BD95" s="13">
        <v>15.040757296870893</v>
      </c>
      <c r="BE95" s="13">
        <v>82.119379437286341</v>
      </c>
      <c r="BF95" s="13">
        <v>2.8398632658427561</v>
      </c>
      <c r="BG95" s="13">
        <v>6.7993534047282287</v>
      </c>
      <c r="BH95" s="13">
        <v>59.517074156395232</v>
      </c>
      <c r="BI95" s="13">
        <v>3.04</v>
      </c>
      <c r="BJ95" s="13">
        <v>96.96</v>
      </c>
      <c r="BK95" s="13">
        <v>8.5903083700440526</v>
      </c>
      <c r="BL95" s="13">
        <v>5.5947136563876656</v>
      </c>
      <c r="BM95" s="13">
        <v>471</v>
      </c>
      <c r="BN95" s="13">
        <v>2877</v>
      </c>
      <c r="BO95" s="13">
        <v>528</v>
      </c>
      <c r="BP95" s="13">
        <v>471</v>
      </c>
      <c r="BQ95" s="13">
        <v>454</v>
      </c>
      <c r="BR95" s="13">
        <v>409</v>
      </c>
      <c r="BS95" s="13">
        <v>712</v>
      </c>
      <c r="BT95" s="13">
        <v>463</v>
      </c>
      <c r="BU95" s="13">
        <v>360</v>
      </c>
      <c r="BV95" s="13">
        <v>279</v>
      </c>
      <c r="BW95" s="13">
        <v>363</v>
      </c>
      <c r="BX95" s="13">
        <v>613</v>
      </c>
      <c r="BY95" s="13">
        <v>407</v>
      </c>
      <c r="BZ95" s="13">
        <v>283</v>
      </c>
      <c r="CA95" s="13">
        <v>314</v>
      </c>
      <c r="CB95" s="13">
        <v>810</v>
      </c>
      <c r="CC95" s="13">
        <v>259</v>
      </c>
      <c r="CD95" s="13">
        <v>179</v>
      </c>
      <c r="CE95" s="13">
        <v>429</v>
      </c>
      <c r="CF95" s="13">
        <v>2414</v>
      </c>
      <c r="CG95" s="13">
        <v>3004</v>
      </c>
      <c r="CH95" s="13">
        <v>3511</v>
      </c>
    </row>
    <row r="96" spans="3:86" x14ac:dyDescent="0.2">
      <c r="C96" s="13" t="s">
        <v>54</v>
      </c>
      <c r="D96" s="13" t="s">
        <v>47</v>
      </c>
      <c r="O96" s="13">
        <v>528.18630719427938</v>
      </c>
      <c r="P96" s="13">
        <v>0.70077789051553363</v>
      </c>
      <c r="Q96" s="13">
        <v>286.16765714837896</v>
      </c>
      <c r="R96" s="13">
        <v>225.95081412765137</v>
      </c>
      <c r="S96" s="13">
        <v>15.367058027733489</v>
      </c>
      <c r="T96" s="13">
        <v>145.31130115475673</v>
      </c>
      <c r="U96" s="13">
        <v>15.867613663816012</v>
      </c>
      <c r="V96" s="13">
        <v>83.292457844132002</v>
      </c>
      <c r="W96" s="13">
        <v>43.998840411653866</v>
      </c>
      <c r="X96" s="13">
        <v>2.1523892351548533</v>
      </c>
      <c r="Y96" s="13">
        <v>10.49447153354852</v>
      </c>
      <c r="Z96" s="13">
        <v>101.92088455463224</v>
      </c>
      <c r="AA96" s="13">
        <v>5.6207678044090379</v>
      </c>
      <c r="AB96" s="13">
        <v>39856.443672201356</v>
      </c>
      <c r="AC96" s="13">
        <v>1000497.6385612979</v>
      </c>
      <c r="AD96" s="13">
        <v>36980.725584460255</v>
      </c>
      <c r="AE96" s="13">
        <v>824</v>
      </c>
      <c r="AF96" s="13">
        <v>963516.9129768376</v>
      </c>
      <c r="AH96" s="13">
        <v>24115.670981407919</v>
      </c>
      <c r="AI96" s="13">
        <v>20375</v>
      </c>
      <c r="AT96" s="13">
        <v>76.3</v>
      </c>
      <c r="AU96" s="13">
        <v>0.13267626990144049</v>
      </c>
      <c r="AV96" s="13">
        <v>54.179302501895378</v>
      </c>
      <c r="AW96" s="13">
        <v>42.778620166793026</v>
      </c>
      <c r="AX96" s="13">
        <v>2.9094010614101591</v>
      </c>
      <c r="AY96" s="13">
        <v>21</v>
      </c>
      <c r="AZ96" s="13">
        <v>10.919738201860145</v>
      </c>
      <c r="BA96" s="13">
        <v>57.320013778849464</v>
      </c>
      <c r="BB96" s="13">
        <v>30.27902170168791</v>
      </c>
      <c r="BC96" s="13">
        <v>1.4812263176024802</v>
      </c>
      <c r="BD96" s="13">
        <v>8.8908981314044588</v>
      </c>
      <c r="BE96" s="13">
        <v>86.347197106690771</v>
      </c>
      <c r="BF96" s="13">
        <v>4.7619047619047619</v>
      </c>
      <c r="BG96" s="13">
        <v>3.3415108704847305</v>
      </c>
      <c r="BH96" s="13">
        <v>83.880382370357836</v>
      </c>
      <c r="BI96" s="13">
        <v>3.7</v>
      </c>
      <c r="BJ96" s="13">
        <v>96.3</v>
      </c>
      <c r="BK96" s="13">
        <v>2.153347148391747</v>
      </c>
      <c r="BU96" s="13">
        <v>283</v>
      </c>
      <c r="BV96" s="13">
        <v>285</v>
      </c>
      <c r="BW96" s="13">
        <v>306</v>
      </c>
      <c r="BX96" s="13">
        <v>384</v>
      </c>
      <c r="BY96" s="13">
        <v>266</v>
      </c>
      <c r="BZ96" s="13">
        <v>278</v>
      </c>
      <c r="CA96" s="13">
        <v>271</v>
      </c>
      <c r="CB96" s="13">
        <v>316</v>
      </c>
      <c r="CC96" s="13">
        <v>285</v>
      </c>
      <c r="CD96" s="13">
        <v>148</v>
      </c>
      <c r="CE96" s="13">
        <v>413</v>
      </c>
      <c r="CF96" s="13">
        <v>3839</v>
      </c>
      <c r="CG96" s="13">
        <v>1998</v>
      </c>
      <c r="CH96" s="13">
        <v>7886</v>
      </c>
    </row>
    <row r="97" spans="3:86" x14ac:dyDescent="0.2">
      <c r="C97" s="13" t="s">
        <v>55</v>
      </c>
      <c r="D97" s="13" t="s">
        <v>48</v>
      </c>
      <c r="O97" s="13">
        <v>411.86113002042208</v>
      </c>
      <c r="P97" s="13">
        <v>0.42314499659632404</v>
      </c>
      <c r="Q97" s="13">
        <v>225.28944860449286</v>
      </c>
      <c r="R97" s="13">
        <v>170.28059904697074</v>
      </c>
      <c r="S97" s="13">
        <v>15.86793737236215</v>
      </c>
      <c r="T97" s="13">
        <v>247.43403675970046</v>
      </c>
      <c r="U97" s="13">
        <v>70.524166099387344</v>
      </c>
      <c r="V97" s="13">
        <v>71.723076923076931</v>
      </c>
      <c r="W97" s="13">
        <v>98.592784206943506</v>
      </c>
      <c r="X97" s="13">
        <v>6.5940095302927153</v>
      </c>
      <c r="Y97" s="13">
        <v>54.723722476111341</v>
      </c>
      <c r="Z97" s="13">
        <v>445.10677191524718</v>
      </c>
      <c r="AA97" s="13">
        <v>5.7798088907353558</v>
      </c>
      <c r="AT97" s="13">
        <v>60.1</v>
      </c>
      <c r="AU97" s="13">
        <v>0.10273972602739725</v>
      </c>
      <c r="AV97" s="13">
        <v>54.70034246575343</v>
      </c>
      <c r="AW97" s="13">
        <v>41.344178082191782</v>
      </c>
      <c r="AX97" s="13">
        <v>3.8527397260273974</v>
      </c>
      <c r="AY97" s="13">
        <v>36.1</v>
      </c>
      <c r="AZ97" s="13">
        <v>28.502208921191389</v>
      </c>
      <c r="BA97" s="13">
        <v>28.986746472851642</v>
      </c>
      <c r="BB97" s="13">
        <v>39.846088071825562</v>
      </c>
      <c r="BC97" s="13">
        <v>2.6649565341313952</v>
      </c>
      <c r="BD97" s="13">
        <v>10.823300498601485</v>
      </c>
      <c r="BE97" s="13">
        <v>88.033564392557466</v>
      </c>
      <c r="BF97" s="13">
        <v>1.1431351088410557</v>
      </c>
      <c r="BV97" s="13">
        <v>297</v>
      </c>
      <c r="BW97" s="13">
        <v>394</v>
      </c>
      <c r="BX97" s="13">
        <v>553</v>
      </c>
      <c r="BY97" s="13">
        <v>328</v>
      </c>
      <c r="BZ97" s="13">
        <v>259</v>
      </c>
      <c r="CA97" s="13">
        <v>302</v>
      </c>
      <c r="CB97" s="13">
        <v>483</v>
      </c>
      <c r="CC97" s="13">
        <v>130</v>
      </c>
      <c r="CD97" s="13">
        <v>129</v>
      </c>
      <c r="CE97" s="13">
        <v>198</v>
      </c>
      <c r="CF97" s="13">
        <v>2619</v>
      </c>
      <c r="CG97" s="13">
        <v>1913</v>
      </c>
      <c r="CH97" s="13">
        <v>7064</v>
      </c>
    </row>
    <row r="98" spans="3:86" x14ac:dyDescent="0.2">
      <c r="C98" s="13" t="s">
        <v>54</v>
      </c>
      <c r="D98" s="13" t="s">
        <v>31</v>
      </c>
      <c r="O98" s="13">
        <v>503.66918383890095</v>
      </c>
      <c r="P98" s="13">
        <v>1.3829941550407441</v>
      </c>
      <c r="Q98" s="13">
        <v>183.80856691838389</v>
      </c>
      <c r="R98" s="13">
        <v>285.97726012201889</v>
      </c>
      <c r="S98" s="13">
        <v>32.500362643457485</v>
      </c>
      <c r="T98" s="13">
        <v>284.68070310166814</v>
      </c>
      <c r="U98" s="13">
        <v>13.657067281027349</v>
      </c>
      <c r="V98" s="13">
        <v>121.14164426810018</v>
      </c>
      <c r="W98" s="13">
        <v>143.5288621528222</v>
      </c>
      <c r="X98" s="13">
        <v>6.3531293997184175</v>
      </c>
      <c r="Y98" s="13">
        <v>16.708376511226252</v>
      </c>
      <c r="Z98" s="13">
        <v>354.72495682210706</v>
      </c>
      <c r="AA98" s="13">
        <v>6.9982728842832467</v>
      </c>
      <c r="AT98" s="13">
        <v>59.1</v>
      </c>
      <c r="AU98" s="13">
        <v>0.27458383387678048</v>
      </c>
      <c r="AV98" s="13">
        <v>36.493907671185859</v>
      </c>
      <c r="AW98" s="13">
        <v>56.778788398833015</v>
      </c>
      <c r="AX98" s="13">
        <v>6.4527200961043416</v>
      </c>
      <c r="AY98" s="13">
        <v>33.4</v>
      </c>
      <c r="AZ98" s="13">
        <v>4.7973280704417798</v>
      </c>
      <c r="BA98" s="13">
        <v>42.553514498254138</v>
      </c>
      <c r="BB98" s="13">
        <v>50.417488993471991</v>
      </c>
      <c r="BC98" s="13">
        <v>2.2316684378320937</v>
      </c>
      <c r="BD98" s="13">
        <v>4.4151641239019881</v>
      </c>
      <c r="BE98" s="13">
        <v>93.735552473416533</v>
      </c>
      <c r="BF98" s="13">
        <v>1.8492834026814606</v>
      </c>
      <c r="BU98" s="13">
        <v>1055</v>
      </c>
      <c r="BV98" s="13">
        <v>265</v>
      </c>
      <c r="BW98" s="13">
        <v>389</v>
      </c>
      <c r="BX98" s="13">
        <v>585</v>
      </c>
      <c r="BY98" s="13">
        <v>230</v>
      </c>
      <c r="BZ98" s="13">
        <v>213</v>
      </c>
      <c r="CA98" s="13">
        <v>295</v>
      </c>
      <c r="CB98" s="13">
        <v>433</v>
      </c>
    </row>
    <row r="99" spans="3:86" x14ac:dyDescent="0.2">
      <c r="C99" s="13" t="s">
        <v>54</v>
      </c>
      <c r="D99" s="13" t="s">
        <v>32</v>
      </c>
      <c r="O99" s="13">
        <v>2122.5779781315941</v>
      </c>
      <c r="P99" s="13">
        <v>8.7444849414924235</v>
      </c>
      <c r="Q99" s="13">
        <v>1577.3107615576444</v>
      </c>
      <c r="R99" s="13">
        <v>470.84193362746981</v>
      </c>
      <c r="S99" s="13">
        <v>65.680798004987537</v>
      </c>
      <c r="T99" s="13">
        <v>1012.0283905620564</v>
      </c>
      <c r="U99" s="13">
        <v>64.320544791866496</v>
      </c>
      <c r="V99" s="13">
        <v>756.6894302704776</v>
      </c>
      <c r="W99" s="13">
        <v>183.24553999616344</v>
      </c>
      <c r="X99" s="13">
        <v>7.7728755035488204</v>
      </c>
      <c r="Y99" s="13">
        <v>7.9450980392156865</v>
      </c>
      <c r="Z99" s="13">
        <v>253.44862745098038</v>
      </c>
      <c r="AA99" s="13">
        <v>2.5821568627450984</v>
      </c>
      <c r="AB99" s="13">
        <v>38065.954936248636</v>
      </c>
      <c r="AC99" s="13">
        <v>158731.33636037662</v>
      </c>
      <c r="AD99" s="13">
        <v>5481.9902739905001</v>
      </c>
      <c r="AE99" s="13">
        <v>571</v>
      </c>
      <c r="AF99" s="13">
        <v>153249.34608638613</v>
      </c>
      <c r="AH99" s="13">
        <v>554.35856703274715</v>
      </c>
      <c r="AI99" s="13">
        <v>13357</v>
      </c>
      <c r="AT99" s="13">
        <v>65.3</v>
      </c>
      <c r="AU99" s="13">
        <v>0.41197473221642406</v>
      </c>
      <c r="AV99" s="13">
        <v>74.311086697793655</v>
      </c>
      <c r="AW99" s="13">
        <v>22.182550581342124</v>
      </c>
      <c r="AX99" s="13">
        <v>3.0943879886478074</v>
      </c>
      <c r="AY99" s="13">
        <v>31.2</v>
      </c>
      <c r="AZ99" s="13">
        <v>6.3556067588325647</v>
      </c>
      <c r="BA99" s="13">
        <v>74.769585253456214</v>
      </c>
      <c r="BB99" s="13">
        <v>18.106758832565284</v>
      </c>
      <c r="BC99" s="13">
        <v>0.76804915514592931</v>
      </c>
      <c r="BD99" s="13">
        <v>3.0097817908201661</v>
      </c>
      <c r="BE99" s="13">
        <v>96.012039127163291</v>
      </c>
      <c r="BF99" s="13">
        <v>0.97817908201655401</v>
      </c>
      <c r="BG99" s="13">
        <v>13.344849924422372</v>
      </c>
      <c r="BH99" s="13">
        <v>55.646728568343775</v>
      </c>
      <c r="BI99" s="13">
        <v>3.45</v>
      </c>
      <c r="BJ99" s="13">
        <v>96.55</v>
      </c>
      <c r="BK99" s="13">
        <v>0.6378454996456413</v>
      </c>
      <c r="BU99" s="13">
        <v>506</v>
      </c>
      <c r="BV99" s="13">
        <v>258</v>
      </c>
      <c r="BW99" s="13">
        <v>383</v>
      </c>
      <c r="BX99" s="13">
        <v>394</v>
      </c>
      <c r="BY99" s="13">
        <v>347</v>
      </c>
      <c r="BZ99" s="13">
        <v>265</v>
      </c>
      <c r="CA99" s="13">
        <v>289</v>
      </c>
      <c r="CB99" s="13">
        <v>453</v>
      </c>
    </row>
    <row r="100" spans="3:86" x14ac:dyDescent="0.2">
      <c r="C100" s="13" t="s">
        <v>55</v>
      </c>
      <c r="D100" s="13" t="s">
        <v>33</v>
      </c>
      <c r="O100" s="13">
        <v>1256.2753572673405</v>
      </c>
      <c r="P100" s="13">
        <v>0.70616939700243986</v>
      </c>
      <c r="Q100" s="13">
        <v>766.37033809689785</v>
      </c>
      <c r="R100" s="13">
        <v>453.97865109794355</v>
      </c>
      <c r="S100" s="13">
        <v>35.220198675496682</v>
      </c>
      <c r="T100" s="13">
        <v>535.89430115022662</v>
      </c>
      <c r="U100" s="13">
        <v>21.185081910073194</v>
      </c>
      <c r="V100" s="13">
        <v>403.39926803764382</v>
      </c>
      <c r="W100" s="13">
        <v>102.12974904147787</v>
      </c>
      <c r="X100" s="13">
        <v>9.180202161031719</v>
      </c>
      <c r="Y100" s="13">
        <v>22.005577572288271</v>
      </c>
      <c r="Z100" s="13">
        <v>297.37266989578745</v>
      </c>
      <c r="AA100" s="13">
        <v>6.5421987377073236</v>
      </c>
      <c r="AB100" s="13">
        <v>739269.64725860313</v>
      </c>
      <c r="AC100" s="13">
        <v>823273.91475152224</v>
      </c>
      <c r="AD100" s="13">
        <v>33216.587146197271</v>
      </c>
      <c r="AE100" s="13">
        <v>516</v>
      </c>
      <c r="AF100" s="13">
        <v>790057.32760532503</v>
      </c>
      <c r="AH100" s="13">
        <v>4733.7648348445391</v>
      </c>
      <c r="AI100" s="13">
        <v>25702</v>
      </c>
      <c r="AT100" s="13">
        <v>63.8</v>
      </c>
      <c r="AU100" s="13">
        <v>5.6211354693648116E-2</v>
      </c>
      <c r="AV100" s="13">
        <v>61.003372681281618</v>
      </c>
      <c r="AW100" s="13">
        <v>36.136874648679033</v>
      </c>
      <c r="AX100" s="13">
        <v>2.8035413153456998</v>
      </c>
      <c r="AY100" s="13">
        <v>27.2</v>
      </c>
      <c r="AZ100" s="13">
        <v>3.9532202273101635</v>
      </c>
      <c r="BA100" s="13">
        <v>75.275901828364354</v>
      </c>
      <c r="BB100" s="13">
        <v>19.057815845824411</v>
      </c>
      <c r="BC100" s="13">
        <v>1.7130620985010707</v>
      </c>
      <c r="BD100" s="13">
        <v>6.7518248175182478</v>
      </c>
      <c r="BE100" s="13">
        <v>91.240875912408754</v>
      </c>
      <c r="BF100" s="13">
        <v>2.0072992700729926</v>
      </c>
      <c r="BG100" s="13">
        <v>32.579025528604767</v>
      </c>
      <c r="BH100" s="13">
        <v>36.281026801499188</v>
      </c>
      <c r="BI100" s="13">
        <v>4.03</v>
      </c>
      <c r="BJ100" s="13">
        <v>95.97</v>
      </c>
      <c r="BK100" s="13">
        <v>2.0274914089347078</v>
      </c>
      <c r="BV100" s="13">
        <v>237</v>
      </c>
      <c r="BW100" s="13">
        <v>322</v>
      </c>
      <c r="BX100" s="13">
        <v>544</v>
      </c>
      <c r="BY100" s="13">
        <v>257</v>
      </c>
      <c r="BZ100" s="13">
        <v>209</v>
      </c>
      <c r="CA100" s="13">
        <v>259</v>
      </c>
      <c r="CB100" s="13">
        <v>166</v>
      </c>
      <c r="CC100" s="13">
        <v>103</v>
      </c>
      <c r="CD100" s="13">
        <v>123</v>
      </c>
      <c r="CE100" s="13">
        <v>257</v>
      </c>
      <c r="CF100" s="13">
        <v>2270</v>
      </c>
      <c r="CG100" s="13">
        <v>1791</v>
      </c>
      <c r="CH100" s="13">
        <v>7646</v>
      </c>
    </row>
    <row r="101" spans="3:86" x14ac:dyDescent="0.2">
      <c r="C101" s="13" t="s">
        <v>55</v>
      </c>
      <c r="D101" s="13" t="s">
        <v>34</v>
      </c>
      <c r="O101" s="13">
        <v>589.54567709577259</v>
      </c>
      <c r="P101" s="13">
        <v>0.18145450203009317</v>
      </c>
      <c r="Q101" s="13">
        <v>433.55529018390257</v>
      </c>
      <c r="R101" s="13">
        <v>139.84093623119179</v>
      </c>
      <c r="S101" s="13">
        <v>15.967996178648198</v>
      </c>
      <c r="T101" s="13">
        <v>118.79221399570099</v>
      </c>
      <c r="U101" s="13">
        <v>7.3186649152137573</v>
      </c>
      <c r="V101" s="13">
        <v>82.259374253642235</v>
      </c>
      <c r="W101" s="13">
        <v>21.89550991163124</v>
      </c>
      <c r="X101" s="13">
        <v>7.3186649152137573</v>
      </c>
      <c r="Y101" s="13">
        <v>68.642710472279262</v>
      </c>
      <c r="Z101" s="13">
        <v>283.08026880716818</v>
      </c>
      <c r="AA101" s="13">
        <v>10.400410677618069</v>
      </c>
      <c r="AT101" s="13">
        <v>76.8</v>
      </c>
      <c r="AU101" s="13">
        <v>3.077870113881194E-2</v>
      </c>
      <c r="AV101" s="13">
        <v>73.540576587667999</v>
      </c>
      <c r="AW101" s="13">
        <v>23.720119010977736</v>
      </c>
      <c r="AX101" s="13">
        <v>2.7085257002154512</v>
      </c>
      <c r="AY101" s="13">
        <v>15.5</v>
      </c>
      <c r="AZ101" s="13">
        <v>6.1608961303462317</v>
      </c>
      <c r="BA101" s="13">
        <v>69.246435845213853</v>
      </c>
      <c r="BB101" s="13">
        <v>18.431771894093689</v>
      </c>
      <c r="BC101" s="13">
        <v>6.1608961303462317</v>
      </c>
      <c r="BD101" s="13">
        <v>18.955613577023499</v>
      </c>
      <c r="BE101" s="13">
        <v>78.172323759791112</v>
      </c>
      <c r="BF101" s="13">
        <v>2.8720626631853783</v>
      </c>
      <c r="BU101" s="13">
        <v>1939</v>
      </c>
      <c r="BV101" s="13">
        <v>240</v>
      </c>
      <c r="BW101" s="13">
        <v>464</v>
      </c>
      <c r="BX101" s="13">
        <v>399</v>
      </c>
      <c r="BY101" s="13">
        <v>254</v>
      </c>
      <c r="BZ101" s="13">
        <v>208</v>
      </c>
      <c r="CA101" s="13">
        <v>232</v>
      </c>
      <c r="CB101" s="13">
        <v>455</v>
      </c>
      <c r="CC101" s="13">
        <v>157</v>
      </c>
      <c r="CD101" s="13">
        <v>114</v>
      </c>
      <c r="CE101" s="13">
        <v>162</v>
      </c>
      <c r="CF101" s="13">
        <v>1633</v>
      </c>
      <c r="CG101" s="13">
        <v>1718</v>
      </c>
      <c r="CH101" s="13">
        <v>5268</v>
      </c>
    </row>
    <row r="102" spans="3:86" x14ac:dyDescent="0.2">
      <c r="C102" s="13" t="s">
        <v>55</v>
      </c>
      <c r="D102" s="13" t="s">
        <v>0</v>
      </c>
      <c r="O102" s="13">
        <v>688.8377739932979</v>
      </c>
      <c r="P102" s="13">
        <v>3.8955117288359062</v>
      </c>
      <c r="Q102" s="13">
        <v>185.76025929791791</v>
      </c>
      <c r="R102" s="13">
        <v>455.38532110091745</v>
      </c>
      <c r="S102" s="13">
        <v>43.796681865626546</v>
      </c>
      <c r="T102" s="13">
        <v>304.40641652474864</v>
      </c>
      <c r="U102" s="13">
        <v>32.332747349338021</v>
      </c>
      <c r="V102" s="13">
        <v>182.6438499148492</v>
      </c>
      <c r="W102" s="13">
        <v>79.41278910069768</v>
      </c>
      <c r="X102" s="13">
        <v>10.017030159863758</v>
      </c>
      <c r="Y102" s="13">
        <v>13.323246364414029</v>
      </c>
      <c r="Z102" s="13">
        <v>301.56030795551754</v>
      </c>
      <c r="AA102" s="13">
        <v>3.8994867408041061</v>
      </c>
      <c r="AB102" s="13">
        <v>134883.26142297467</v>
      </c>
      <c r="AC102" s="13">
        <v>1703093.8179770226</v>
      </c>
      <c r="AD102" s="13">
        <v>42213.837405103841</v>
      </c>
      <c r="AE102" s="13">
        <v>753</v>
      </c>
      <c r="AF102" s="13">
        <v>1660879.9805719187</v>
      </c>
      <c r="AI102" s="13">
        <v>15419</v>
      </c>
      <c r="AT102" s="13">
        <v>66.099999999999994</v>
      </c>
      <c r="AU102" s="13">
        <v>0.56551947002746805</v>
      </c>
      <c r="AV102" s="13">
        <v>26.967199870738405</v>
      </c>
      <c r="AW102" s="13">
        <v>66.10922604621102</v>
      </c>
      <c r="AX102" s="13">
        <v>6.3580546130231053</v>
      </c>
      <c r="AY102" s="13">
        <v>29.2</v>
      </c>
      <c r="AZ102" s="13">
        <v>10.621572212065814</v>
      </c>
      <c r="BA102" s="13">
        <v>60</v>
      </c>
      <c r="BB102" s="13">
        <v>26.087751371115175</v>
      </c>
      <c r="BC102" s="13">
        <v>3.2906764168190126</v>
      </c>
      <c r="BD102" s="13">
        <v>4.1794087665647295</v>
      </c>
      <c r="BE102" s="13">
        <v>94.597349643221207</v>
      </c>
      <c r="BF102" s="13">
        <v>1.2232415902140672</v>
      </c>
      <c r="BG102" s="13">
        <v>4.9460674709452324</v>
      </c>
      <c r="BH102" s="13">
        <v>62.451165876311457</v>
      </c>
      <c r="BI102" s="13">
        <v>2.48</v>
      </c>
      <c r="BJ102" s="13">
        <v>97.52</v>
      </c>
      <c r="BU102" s="13">
        <v>205</v>
      </c>
      <c r="BV102" s="13">
        <v>265</v>
      </c>
      <c r="BW102" s="13">
        <v>337</v>
      </c>
      <c r="BX102" s="13">
        <v>325</v>
      </c>
      <c r="BY102" s="13">
        <v>266</v>
      </c>
      <c r="BZ102" s="13">
        <v>263</v>
      </c>
      <c r="CA102" s="13">
        <v>312</v>
      </c>
      <c r="CB102" s="13">
        <v>322</v>
      </c>
      <c r="CC102" s="13">
        <v>230</v>
      </c>
      <c r="CD102" s="13">
        <v>130</v>
      </c>
      <c r="CE102" s="13">
        <v>222</v>
      </c>
      <c r="CF102" s="13">
        <v>3959</v>
      </c>
      <c r="CG102" s="13">
        <v>1718</v>
      </c>
      <c r="CH102" s="13">
        <v>8244</v>
      </c>
    </row>
    <row r="103" spans="3:86" x14ac:dyDescent="0.2">
      <c r="C103" s="13" t="s">
        <v>54</v>
      </c>
      <c r="D103" s="13" t="s">
        <v>35</v>
      </c>
      <c r="O103" s="13">
        <v>652.44396882187584</v>
      </c>
      <c r="P103" s="13">
        <v>4.8540122668029646</v>
      </c>
      <c r="Q103" s="13">
        <v>340.23389982110911</v>
      </c>
      <c r="R103" s="13">
        <v>247.94294658829543</v>
      </c>
      <c r="S103" s="13">
        <v>59.413110145668291</v>
      </c>
      <c r="T103" s="13">
        <v>574.32673140812676</v>
      </c>
      <c r="U103" s="13">
        <v>440.16183235369283</v>
      </c>
      <c r="V103" s="13">
        <v>91.579031433682587</v>
      </c>
      <c r="W103" s="13">
        <v>35.466649629440326</v>
      </c>
      <c r="X103" s="13">
        <v>7.1192179913110145</v>
      </c>
      <c r="Y103" s="13">
        <v>27.554264625478403</v>
      </c>
      <c r="Z103" s="13">
        <v>139.70981410606888</v>
      </c>
      <c r="AA103" s="13">
        <v>6.6462547840349915</v>
      </c>
      <c r="AB103" s="13">
        <v>57421.340602645949</v>
      </c>
      <c r="AC103" s="13">
        <v>347334.69568058837</v>
      </c>
      <c r="AD103" s="13">
        <v>11364.640327607012</v>
      </c>
      <c r="AE103" s="13">
        <v>34</v>
      </c>
      <c r="AF103" s="13">
        <v>335970.05535298138</v>
      </c>
      <c r="AH103" s="13">
        <v>25443.911340755782</v>
      </c>
      <c r="AI103" s="13">
        <v>22079</v>
      </c>
      <c r="AT103" s="13">
        <v>46.8</v>
      </c>
      <c r="AU103" s="13">
        <v>0.74397381212181335</v>
      </c>
      <c r="AV103" s="13">
        <v>52.147604404324966</v>
      </c>
      <c r="AW103" s="13">
        <v>38.002182323182225</v>
      </c>
      <c r="AX103" s="13">
        <v>9.1062394603709951</v>
      </c>
      <c r="AY103" s="13">
        <v>41.2</v>
      </c>
      <c r="AZ103" s="13">
        <v>76.63962136578769</v>
      </c>
      <c r="BA103" s="13">
        <v>15.945458643227406</v>
      </c>
      <c r="BB103" s="13">
        <v>6.1753437006986704</v>
      </c>
      <c r="BC103" s="13">
        <v>1.2395762902862295</v>
      </c>
      <c r="BD103" s="13">
        <v>15.843949044585989</v>
      </c>
      <c r="BE103" s="13">
        <v>80.334394904458591</v>
      </c>
      <c r="BF103" s="13">
        <v>3.8216560509554145</v>
      </c>
      <c r="BG103" s="13">
        <v>8.5584967768481697</v>
      </c>
      <c r="BH103" s="13">
        <v>51.769304622136879</v>
      </c>
      <c r="BI103" s="13">
        <v>3.27</v>
      </c>
      <c r="BJ103" s="13">
        <v>96.73</v>
      </c>
      <c r="BK103" s="13">
        <v>4.0790735413439547</v>
      </c>
      <c r="BU103" s="13">
        <v>381</v>
      </c>
      <c r="BV103" s="13">
        <v>246</v>
      </c>
      <c r="BW103" s="13">
        <v>429</v>
      </c>
      <c r="BX103" s="13">
        <v>521</v>
      </c>
      <c r="BY103" s="13">
        <v>287</v>
      </c>
      <c r="BZ103" s="13">
        <v>293</v>
      </c>
      <c r="CA103" s="13">
        <v>348</v>
      </c>
      <c r="CB103" s="13">
        <v>335</v>
      </c>
      <c r="CC103" s="13">
        <v>215</v>
      </c>
      <c r="CD103" s="13">
        <v>123</v>
      </c>
      <c r="CE103" s="13">
        <v>383</v>
      </c>
      <c r="CF103" s="13">
        <v>2103</v>
      </c>
      <c r="CG103" s="13">
        <v>1402</v>
      </c>
      <c r="CH103" s="13">
        <v>5787</v>
      </c>
    </row>
    <row r="104" spans="3:86" x14ac:dyDescent="0.2">
      <c r="C104" s="13" t="s">
        <v>54</v>
      </c>
      <c r="D104" s="13" t="s">
        <v>36</v>
      </c>
      <c r="E104" s="13">
        <v>20178.883395443903</v>
      </c>
      <c r="F104" s="13">
        <v>282.00302881831544</v>
      </c>
      <c r="G104" s="13">
        <v>564.00605763663089</v>
      </c>
      <c r="H104" s="13">
        <v>11374.122162338721</v>
      </c>
      <c r="I104" s="13">
        <v>7958.7521466502358</v>
      </c>
      <c r="J104" s="13">
        <v>21463.563860060676</v>
      </c>
      <c r="K104" s="13">
        <v>3039.3659772640663</v>
      </c>
      <c r="L104" s="13">
        <v>5013.3871789922741</v>
      </c>
      <c r="M104" s="13">
        <v>9901.4396785097415</v>
      </c>
      <c r="N104" s="13">
        <v>3509.3710252945921</v>
      </c>
      <c r="O104" s="13">
        <v>251.48579002527586</v>
      </c>
      <c r="P104" s="13">
        <v>1.0616484803649588</v>
      </c>
      <c r="Q104" s="13">
        <v>124.74369644288268</v>
      </c>
      <c r="R104" s="13">
        <v>110.31776709204118</v>
      </c>
      <c r="S104" s="13">
        <v>15.362678009987054</v>
      </c>
      <c r="T104" s="13">
        <v>241.43135441711362</v>
      </c>
      <c r="U104" s="13">
        <v>12.895906540903766</v>
      </c>
      <c r="V104" s="13">
        <v>167.74045989766353</v>
      </c>
      <c r="W104" s="13">
        <v>53.144873928857649</v>
      </c>
      <c r="X104" s="13">
        <v>7.6501140496886748</v>
      </c>
      <c r="Y104" s="13">
        <v>19.345486111111114</v>
      </c>
      <c r="Z104" s="13">
        <v>355.1801938657407</v>
      </c>
      <c r="AA104" s="13">
        <v>6.5217737268518521</v>
      </c>
      <c r="AB104" s="13">
        <v>47147.229731499378</v>
      </c>
      <c r="AC104" s="13">
        <v>285142.1430073115</v>
      </c>
      <c r="AD104" s="13">
        <v>3836.3145104718133</v>
      </c>
      <c r="AE104" s="13">
        <v>437</v>
      </c>
      <c r="AF104" s="13">
        <v>281305.82849683968</v>
      </c>
      <c r="AG104" s="13">
        <v>13409.174083331387</v>
      </c>
      <c r="AH104" s="13">
        <v>10576.754958777432</v>
      </c>
      <c r="AI104" s="13">
        <v>33116</v>
      </c>
      <c r="AJ104" s="13">
        <v>38.799999999999997</v>
      </c>
      <c r="AK104" s="13">
        <v>1.3975155279503106</v>
      </c>
      <c r="AL104" s="13">
        <v>2.7950310559006213</v>
      </c>
      <c r="AM104" s="13">
        <v>56.366459627329192</v>
      </c>
      <c r="AN104" s="13">
        <v>39.440993788819881</v>
      </c>
      <c r="AO104" s="13">
        <v>41.2</v>
      </c>
      <c r="AP104" s="13">
        <v>14.160583941605839</v>
      </c>
      <c r="AQ104" s="13">
        <v>23.357664233576642</v>
      </c>
      <c r="AR104" s="13">
        <v>46.131386861313864</v>
      </c>
      <c r="AS104" s="13">
        <v>16.350364963503651</v>
      </c>
      <c r="AT104" s="13">
        <v>43.2</v>
      </c>
      <c r="AU104" s="13">
        <v>0.42215048423143781</v>
      </c>
      <c r="AV104" s="13">
        <v>49.602681897193939</v>
      </c>
      <c r="AW104" s="13">
        <v>43.866401787931466</v>
      </c>
      <c r="AX104" s="13">
        <v>6.1087658306431587</v>
      </c>
      <c r="AY104" s="13">
        <v>41.4</v>
      </c>
      <c r="AZ104" s="13">
        <v>5.3414381789963787</v>
      </c>
      <c r="BA104" s="13">
        <v>69.477496120020703</v>
      </c>
      <c r="BB104" s="13">
        <v>22.012415933781686</v>
      </c>
      <c r="BC104" s="13">
        <v>3.1686497672012419</v>
      </c>
      <c r="BD104" s="13">
        <v>5.0769230769230784</v>
      </c>
      <c r="BE104" s="13">
        <v>93.211538461538453</v>
      </c>
      <c r="BF104" s="13">
        <v>1.7115384615384617</v>
      </c>
      <c r="BG104" s="13">
        <v>9.3774513299579265</v>
      </c>
      <c r="BH104" s="13">
        <v>56.713969906582037</v>
      </c>
      <c r="BI104" s="13">
        <v>1.35</v>
      </c>
      <c r="BJ104" s="13">
        <v>98.65</v>
      </c>
      <c r="BK104" s="13">
        <v>9.1105620753551584</v>
      </c>
      <c r="BL104" s="13">
        <v>11.550339715873996</v>
      </c>
      <c r="BN104" s="13">
        <v>823</v>
      </c>
      <c r="BO104" s="13">
        <v>510</v>
      </c>
      <c r="BP104" s="13">
        <v>354</v>
      </c>
      <c r="BQ104" s="13">
        <v>320</v>
      </c>
      <c r="BR104" s="13">
        <v>355</v>
      </c>
      <c r="BS104" s="13">
        <v>602</v>
      </c>
      <c r="BT104" s="13">
        <v>647</v>
      </c>
      <c r="BU104" s="13">
        <v>225</v>
      </c>
      <c r="BV104" s="13">
        <v>269</v>
      </c>
      <c r="BW104" s="13">
        <v>565</v>
      </c>
      <c r="BX104" s="13">
        <v>732</v>
      </c>
      <c r="BY104" s="13">
        <v>232</v>
      </c>
      <c r="BZ104" s="13">
        <v>229</v>
      </c>
      <c r="CA104" s="13">
        <v>433</v>
      </c>
      <c r="CB104" s="13">
        <v>473</v>
      </c>
      <c r="CC104" s="13">
        <v>183</v>
      </c>
      <c r="CD104" s="13">
        <v>169</v>
      </c>
      <c r="CE104" s="13">
        <v>269</v>
      </c>
      <c r="CF104" s="13">
        <v>2279</v>
      </c>
      <c r="CG104" s="13">
        <v>1811</v>
      </c>
      <c r="CH104" s="13">
        <v>5509</v>
      </c>
    </row>
    <row r="105" spans="3:86" x14ac:dyDescent="0.2">
      <c r="C105" s="13" t="s">
        <v>55</v>
      </c>
      <c r="D105" s="13" t="s">
        <v>37</v>
      </c>
      <c r="O105" s="13">
        <v>456.17846952010376</v>
      </c>
      <c r="P105" s="13">
        <v>1.7868741893644617</v>
      </c>
      <c r="Q105" s="13">
        <v>188.46267185473411</v>
      </c>
      <c r="R105" s="13">
        <v>224.46293125810635</v>
      </c>
      <c r="S105" s="13">
        <v>41.465992217898837</v>
      </c>
      <c r="T105" s="13">
        <v>196.5036057068742</v>
      </c>
      <c r="U105" s="13">
        <v>4.0992996108949411</v>
      </c>
      <c r="V105" s="13">
        <v>129.18049286640726</v>
      </c>
      <c r="W105" s="13">
        <v>50.715693904020753</v>
      </c>
      <c r="X105" s="13">
        <v>12.508119325551233</v>
      </c>
      <c r="Y105" s="13">
        <v>324.44655876348787</v>
      </c>
      <c r="Z105" s="13">
        <v>420.16309419655875</v>
      </c>
      <c r="AA105" s="13">
        <v>14.844925634295713</v>
      </c>
      <c r="AT105" s="13">
        <v>43.3</v>
      </c>
      <c r="AU105" s="13">
        <v>0.39170506912442399</v>
      </c>
      <c r="AV105" s="13">
        <v>41.313364055299537</v>
      </c>
      <c r="AW105" s="13">
        <v>49.205069124423964</v>
      </c>
      <c r="AX105" s="13">
        <v>9.0898617511520747</v>
      </c>
      <c r="AY105" s="13">
        <v>18.7</v>
      </c>
      <c r="AZ105" s="13">
        <v>2.0861192832308104</v>
      </c>
      <c r="BA105" s="13">
        <v>65.739502540786305</v>
      </c>
      <c r="BB105" s="13">
        <v>25.809039850227332</v>
      </c>
      <c r="BC105" s="13">
        <v>6.36533832575555</v>
      </c>
      <c r="BD105" s="13">
        <v>42.72099581834096</v>
      </c>
      <c r="BE105" s="13">
        <v>55.324321696003118</v>
      </c>
      <c r="BF105" s="13">
        <v>1.9546824856559373</v>
      </c>
      <c r="BU105" s="13">
        <v>329</v>
      </c>
      <c r="BV105" s="13">
        <v>249</v>
      </c>
      <c r="BW105" s="13">
        <v>399</v>
      </c>
      <c r="BX105" s="13">
        <v>574</v>
      </c>
      <c r="BY105" s="13">
        <v>373</v>
      </c>
      <c r="BZ105" s="13">
        <v>236</v>
      </c>
      <c r="CA105" s="13">
        <v>434</v>
      </c>
      <c r="CB105" s="13">
        <v>337</v>
      </c>
      <c r="CC105" s="13">
        <v>165</v>
      </c>
      <c r="CD105" s="13">
        <v>171</v>
      </c>
      <c r="CE105" s="13">
        <v>252</v>
      </c>
      <c r="CF105" s="13">
        <v>2210</v>
      </c>
      <c r="CG105" s="13">
        <v>2060</v>
      </c>
      <c r="CH105" s="13">
        <v>5018</v>
      </c>
    </row>
    <row r="106" spans="3:86" x14ac:dyDescent="0.2">
      <c r="C106" s="13" t="s">
        <v>54</v>
      </c>
      <c r="D106" s="13" t="s">
        <v>38</v>
      </c>
      <c r="E106" s="13">
        <v>22286.481034937187</v>
      </c>
      <c r="F106" s="13">
        <v>551.64557017171262</v>
      </c>
      <c r="G106" s="13">
        <v>882.63291227474019</v>
      </c>
      <c r="H106" s="13">
        <v>13901.468368327158</v>
      </c>
      <c r="I106" s="13">
        <v>6950.7341841635789</v>
      </c>
      <c r="J106" s="13">
        <v>45455.594982149123</v>
      </c>
      <c r="K106" s="13">
        <v>15446.075964807953</v>
      </c>
      <c r="L106" s="13">
        <v>12356.860771846361</v>
      </c>
      <c r="M106" s="13">
        <v>13570.48102622413</v>
      </c>
      <c r="N106" s="13">
        <v>4082.177219270673</v>
      </c>
      <c r="O106" s="13">
        <v>881.06184816880909</v>
      </c>
      <c r="P106" s="13">
        <v>27.886369148678146</v>
      </c>
      <c r="Q106" s="13">
        <v>326.89704098957071</v>
      </c>
      <c r="R106" s="13">
        <v>465.83749696822701</v>
      </c>
      <c r="S106" s="13">
        <v>60.440941062333252</v>
      </c>
      <c r="T106" s="13">
        <v>1054.5224351200584</v>
      </c>
      <c r="U106" s="13">
        <v>320.75466893039049</v>
      </c>
      <c r="V106" s="13">
        <v>501.09471258792138</v>
      </c>
      <c r="W106" s="13">
        <v>160.19306330341985</v>
      </c>
      <c r="X106" s="13">
        <v>72.479990298326456</v>
      </c>
      <c r="Y106" s="13">
        <v>33.071634798714385</v>
      </c>
      <c r="Z106" s="13">
        <v>176.70185760200468</v>
      </c>
      <c r="AA106" s="13">
        <v>3.3861742114724627</v>
      </c>
      <c r="AB106" s="13">
        <v>78454.860573265731</v>
      </c>
      <c r="AC106" s="13">
        <v>202199.57247746212</v>
      </c>
      <c r="AD106" s="13">
        <v>14621.133106835887</v>
      </c>
      <c r="AE106" s="13">
        <v>571</v>
      </c>
      <c r="AF106" s="13">
        <v>187578.43937062623</v>
      </c>
      <c r="AG106" s="13">
        <v>19732.586144185017</v>
      </c>
      <c r="AH106" s="13">
        <v>3090.6460225831956</v>
      </c>
      <c r="AI106" s="13">
        <v>33436</v>
      </c>
      <c r="AJ106" s="13">
        <v>26.2</v>
      </c>
      <c r="AK106" s="13">
        <v>2.4752475247524752</v>
      </c>
      <c r="AL106" s="13">
        <v>3.9603960396039604</v>
      </c>
      <c r="AM106" s="13">
        <v>62.376237623762378</v>
      </c>
      <c r="AN106" s="13">
        <v>31.188118811881189</v>
      </c>
      <c r="AO106" s="13">
        <v>53.4</v>
      </c>
      <c r="AP106" s="13">
        <v>33.980582524271846</v>
      </c>
      <c r="AQ106" s="13">
        <v>27.184466019417474</v>
      </c>
      <c r="AR106" s="13">
        <v>29.854368932038831</v>
      </c>
      <c r="AS106" s="13">
        <v>8.9805825242718456</v>
      </c>
      <c r="AT106" s="13">
        <v>31.5</v>
      </c>
      <c r="AU106" s="13">
        <v>3.1650864472950362</v>
      </c>
      <c r="AV106" s="13">
        <v>37.102621305075296</v>
      </c>
      <c r="AW106" s="13">
        <v>52.872281093139982</v>
      </c>
      <c r="AX106" s="13">
        <v>6.8600111544896825</v>
      </c>
      <c r="AY106" s="13">
        <v>37.6</v>
      </c>
      <c r="AZ106" s="13">
        <v>30.417054986020503</v>
      </c>
      <c r="BA106" s="13">
        <v>47.518639328984158</v>
      </c>
      <c r="BB106" s="13">
        <v>15.191053122087606</v>
      </c>
      <c r="BC106" s="13">
        <v>6.8732525629077346</v>
      </c>
      <c r="BD106" s="13">
        <v>15.514958962139264</v>
      </c>
      <c r="BE106" s="13">
        <v>82.896478686788456</v>
      </c>
      <c r="BF106" s="13">
        <v>1.5885623510722795</v>
      </c>
      <c r="BG106" s="13">
        <v>12.315730546743795</v>
      </c>
      <c r="BH106" s="13">
        <v>31.740996454562421</v>
      </c>
      <c r="BI106" s="13">
        <v>7.23</v>
      </c>
      <c r="BJ106" s="13">
        <v>92.77</v>
      </c>
      <c r="BK106" s="13">
        <v>1.4959723820483315</v>
      </c>
      <c r="BL106" s="13">
        <v>9.5512082853855009</v>
      </c>
      <c r="BM106" s="13">
        <v>369</v>
      </c>
      <c r="BO106" s="13">
        <v>475</v>
      </c>
      <c r="BP106" s="13">
        <v>497</v>
      </c>
      <c r="BQ106" s="13">
        <v>312</v>
      </c>
      <c r="BR106" s="13">
        <v>383</v>
      </c>
      <c r="BS106" s="13">
        <v>974</v>
      </c>
      <c r="BT106" s="13">
        <v>407</v>
      </c>
      <c r="BU106" s="13">
        <v>359</v>
      </c>
      <c r="BV106" s="13">
        <v>232</v>
      </c>
      <c r="BW106" s="13">
        <v>573</v>
      </c>
      <c r="BX106" s="13">
        <v>702</v>
      </c>
      <c r="BY106" s="13">
        <v>281</v>
      </c>
      <c r="BZ106" s="13">
        <v>295</v>
      </c>
      <c r="CA106" s="13">
        <v>369</v>
      </c>
      <c r="CB106" s="13">
        <v>329</v>
      </c>
      <c r="CC106" s="13">
        <v>148</v>
      </c>
      <c r="CD106" s="13">
        <v>116</v>
      </c>
      <c r="CE106" s="13">
        <v>156</v>
      </c>
      <c r="CF106" s="13">
        <v>2160</v>
      </c>
      <c r="CG106" s="13">
        <v>1585</v>
      </c>
      <c r="CH106" s="13">
        <v>6363</v>
      </c>
    </row>
    <row r="107" spans="3:86" x14ac:dyDescent="0.2">
      <c r="C107" s="13" t="s">
        <v>55</v>
      </c>
      <c r="D107" s="13" t="s">
        <v>39</v>
      </c>
      <c r="O107" s="13">
        <v>1332.7166427546629</v>
      </c>
      <c r="P107" s="13">
        <v>6.1312769010043047</v>
      </c>
      <c r="Q107" s="13">
        <v>650.84433285509317</v>
      </c>
      <c r="R107" s="13">
        <v>592.13271162123385</v>
      </c>
      <c r="S107" s="13">
        <v>83.608321377331421</v>
      </c>
      <c r="T107" s="13">
        <v>582.75</v>
      </c>
      <c r="U107" s="13">
        <v>34.186513629842182</v>
      </c>
      <c r="V107" s="13">
        <v>412.65351506456238</v>
      </c>
      <c r="W107" s="13">
        <v>126.62015781922526</v>
      </c>
      <c r="X107" s="13">
        <v>9.2898134863701571</v>
      </c>
      <c r="Y107" s="13">
        <v>119.75103734439834</v>
      </c>
      <c r="Z107" s="13">
        <v>2687.9502074688799</v>
      </c>
      <c r="AA107" s="13">
        <v>64.481327800829874</v>
      </c>
      <c r="AB107" s="13">
        <v>211388.52350335158</v>
      </c>
      <c r="AC107" s="13">
        <v>459189.51057045738</v>
      </c>
      <c r="AD107" s="13">
        <v>10574.877142766944</v>
      </c>
      <c r="AE107" s="13">
        <v>433</v>
      </c>
      <c r="AF107" s="13">
        <v>448614.63342769042</v>
      </c>
      <c r="AH107" s="13">
        <v>6759.1998232118613</v>
      </c>
      <c r="AI107" s="13">
        <v>24218</v>
      </c>
      <c r="AT107" s="13">
        <v>64.900000000000006</v>
      </c>
      <c r="AU107" s="13">
        <v>0.46005855290673359</v>
      </c>
      <c r="AV107" s="13">
        <v>48.835912449463265</v>
      </c>
      <c r="AW107" s="13">
        <v>44.430503276174541</v>
      </c>
      <c r="AX107" s="13">
        <v>6.2735257214554583</v>
      </c>
      <c r="AY107" s="13">
        <v>28.4</v>
      </c>
      <c r="AZ107" s="13">
        <v>5.8664116052925239</v>
      </c>
      <c r="BA107" s="13">
        <v>70.811413996492917</v>
      </c>
      <c r="BB107" s="13">
        <v>21.728040809819863</v>
      </c>
      <c r="BC107" s="13">
        <v>1.5941335883947076</v>
      </c>
      <c r="BD107" s="13">
        <v>4.1693393200769719</v>
      </c>
      <c r="BE107" s="13">
        <v>93.585631815266197</v>
      </c>
      <c r="BF107" s="13">
        <v>2.2450288646568306</v>
      </c>
      <c r="BG107" s="13">
        <v>18.931849248193714</v>
      </c>
      <c r="BH107" s="13">
        <v>41.124780316344463</v>
      </c>
      <c r="BI107" s="13">
        <v>2.2999999999999998</v>
      </c>
      <c r="BJ107" s="13">
        <v>97.7</v>
      </c>
      <c r="BK107" s="13">
        <v>1.9472361809045227</v>
      </c>
      <c r="BU107" s="13">
        <v>394</v>
      </c>
      <c r="BV107" s="13">
        <v>238</v>
      </c>
      <c r="BW107" s="13">
        <v>384</v>
      </c>
      <c r="BX107" s="13">
        <v>956</v>
      </c>
      <c r="BY107" s="13">
        <v>299</v>
      </c>
      <c r="BZ107" s="13">
        <v>298</v>
      </c>
      <c r="CA107" s="13">
        <v>391</v>
      </c>
      <c r="CB107" s="13">
        <v>480</v>
      </c>
      <c r="CC107" s="13">
        <v>224</v>
      </c>
      <c r="CD107" s="13">
        <v>120</v>
      </c>
      <c r="CE107" s="13">
        <v>340</v>
      </c>
      <c r="CF107" s="13">
        <v>1655</v>
      </c>
      <c r="CG107" s="13">
        <v>1421</v>
      </c>
      <c r="CH107" s="13">
        <v>5158</v>
      </c>
    </row>
    <row r="108" spans="3:86" x14ac:dyDescent="0.2">
      <c r="C108" s="13" t="s">
        <v>55</v>
      </c>
      <c r="D108" s="13" t="s">
        <v>40</v>
      </c>
      <c r="E108" s="13">
        <v>13611.969204787072</v>
      </c>
      <c r="F108" s="13">
        <v>1958.0475632535993</v>
      </c>
      <c r="G108" s="13">
        <v>8398.37268094315</v>
      </c>
      <c r="H108" s="13">
        <v>2359.0934497031321</v>
      </c>
      <c r="I108" s="13">
        <v>896.45551088719037</v>
      </c>
      <c r="J108" s="13">
        <v>11677.512576030504</v>
      </c>
      <c r="K108" s="13">
        <v>1250.3195283426601</v>
      </c>
      <c r="L108" s="13">
        <v>10214.874637214562</v>
      </c>
      <c r="M108" s="13">
        <v>212.31841047328192</v>
      </c>
      <c r="N108" s="13">
        <v>0</v>
      </c>
      <c r="O108" s="13">
        <v>733.11883950158085</v>
      </c>
      <c r="P108" s="13">
        <v>27.423718306366624</v>
      </c>
      <c r="Q108" s="13">
        <v>667.674415721282</v>
      </c>
      <c r="R108" s="13">
        <v>34.038807265513604</v>
      </c>
      <c r="S108" s="13">
        <v>3.9818982084185732</v>
      </c>
      <c r="T108" s="13">
        <v>412.25491290062615</v>
      </c>
      <c r="U108" s="13">
        <v>18.239662761143141</v>
      </c>
      <c r="V108" s="13">
        <v>391.31783522410262</v>
      </c>
      <c r="W108" s="13">
        <v>2.2478457628169362</v>
      </c>
      <c r="X108" s="13">
        <v>0.44956915256338725</v>
      </c>
      <c r="Y108" s="13">
        <v>18.11422061518649</v>
      </c>
      <c r="Z108" s="13">
        <v>376.44737233146759</v>
      </c>
      <c r="AA108" s="13">
        <v>8.9288226261825763</v>
      </c>
      <c r="AB108" s="13">
        <v>11099.747618034105</v>
      </c>
      <c r="AC108" s="13">
        <v>106452.91450050079</v>
      </c>
      <c r="AD108" s="13">
        <v>4461.9332856613528</v>
      </c>
      <c r="AE108" s="13">
        <v>430</v>
      </c>
      <c r="AF108" s="13">
        <v>101990.98121483944</v>
      </c>
      <c r="AG108" s="13">
        <v>9447.1797344558272</v>
      </c>
      <c r="AH108" s="13">
        <v>6637.8143323727536</v>
      </c>
      <c r="AI108" s="13">
        <v>34249</v>
      </c>
      <c r="AJ108" s="13">
        <v>48.3</v>
      </c>
      <c r="AK108" s="13">
        <v>14.384748700173311</v>
      </c>
      <c r="AL108" s="13">
        <v>61.698440207972268</v>
      </c>
      <c r="AM108" s="13">
        <v>17.331022530329289</v>
      </c>
      <c r="AN108" s="13">
        <v>6.5857885615251295</v>
      </c>
      <c r="AO108" s="13">
        <v>41.4</v>
      </c>
      <c r="AP108" s="13">
        <v>10.707070707070706</v>
      </c>
      <c r="AQ108" s="13">
        <v>87.474747474747474</v>
      </c>
      <c r="AR108" s="13">
        <v>1.8181818181818181</v>
      </c>
      <c r="AS108" s="13">
        <v>0</v>
      </c>
      <c r="AT108" s="13">
        <v>61.1</v>
      </c>
      <c r="AU108" s="13">
        <v>3.7406920718353045</v>
      </c>
      <c r="AV108" s="13">
        <v>91.073149364870787</v>
      </c>
      <c r="AW108" s="13">
        <v>4.6430135786246174</v>
      </c>
      <c r="AX108" s="13">
        <v>0.54314498466929484</v>
      </c>
      <c r="AY108" s="13">
        <v>34.4</v>
      </c>
      <c r="AZ108" s="13">
        <v>4.4243651659136933</v>
      </c>
      <c r="BA108" s="13">
        <v>94.921327309549781</v>
      </c>
      <c r="BB108" s="13">
        <v>0.54525627044711011</v>
      </c>
      <c r="BC108" s="13">
        <v>0.10905125408942204</v>
      </c>
      <c r="BD108" s="13">
        <v>4.4893806435202865</v>
      </c>
      <c r="BE108" s="13">
        <v>93.29772351519776</v>
      </c>
      <c r="BF108" s="13">
        <v>2.2128958412819544</v>
      </c>
      <c r="BG108" s="13">
        <v>6.5539112050739963</v>
      </c>
      <c r="BH108" s="13">
        <v>62.85574890226053</v>
      </c>
      <c r="BI108" s="13">
        <v>4.1900000000000004</v>
      </c>
      <c r="BJ108" s="13">
        <v>95.81</v>
      </c>
      <c r="BK108" s="13">
        <v>5.7932692307692308</v>
      </c>
      <c r="BL108" s="13">
        <v>8.2451923076923084</v>
      </c>
      <c r="BM108" s="13">
        <v>331</v>
      </c>
      <c r="BN108" s="13">
        <v>687</v>
      </c>
      <c r="BO108" s="13">
        <v>450</v>
      </c>
      <c r="BP108" s="13">
        <v>414</v>
      </c>
      <c r="BQ108" s="13">
        <v>215</v>
      </c>
      <c r="BR108" s="13">
        <v>374</v>
      </c>
      <c r="BS108" s="13">
        <v>516</v>
      </c>
      <c r="BU108" s="13">
        <v>409</v>
      </c>
      <c r="BV108" s="13">
        <v>294</v>
      </c>
      <c r="BW108" s="13">
        <v>377</v>
      </c>
      <c r="BX108" s="13">
        <v>676</v>
      </c>
      <c r="BY108" s="13">
        <v>271</v>
      </c>
      <c r="BZ108" s="13">
        <v>208</v>
      </c>
      <c r="CA108" s="13">
        <v>695</v>
      </c>
      <c r="CB108" s="13">
        <v>320</v>
      </c>
      <c r="CC108" s="13">
        <v>236</v>
      </c>
      <c r="CD108" s="13">
        <v>114</v>
      </c>
      <c r="CE108" s="13">
        <v>318</v>
      </c>
      <c r="CF108" s="13">
        <v>2377</v>
      </c>
      <c r="CG108" s="13">
        <v>1655</v>
      </c>
      <c r="CH108" s="13">
        <v>6321</v>
      </c>
    </row>
    <row r="109" spans="3:86" x14ac:dyDescent="0.2">
      <c r="C109" s="13" t="s">
        <v>55</v>
      </c>
      <c r="D109" s="13" t="s">
        <v>41</v>
      </c>
      <c r="O109" s="13">
        <v>749.52756454989537</v>
      </c>
      <c r="P109" s="13">
        <v>3.0725750174459177</v>
      </c>
      <c r="Q109" s="13">
        <v>341.41730635031405</v>
      </c>
      <c r="R109" s="13">
        <v>350.54466154919749</v>
      </c>
      <c r="S109" s="13">
        <v>54.493021632937889</v>
      </c>
      <c r="T109" s="13">
        <v>579.54187020237259</v>
      </c>
      <c r="U109" s="13">
        <v>84.405443126308441</v>
      </c>
      <c r="V109" s="13">
        <v>366.99197487787853</v>
      </c>
      <c r="W109" s="13">
        <v>107.81123517096999</v>
      </c>
      <c r="X109" s="13">
        <v>20.333217027215632</v>
      </c>
      <c r="Y109" s="13">
        <v>25.563101975970607</v>
      </c>
      <c r="Z109" s="13">
        <v>207.436600139013</v>
      </c>
      <c r="AA109" s="13">
        <v>9.1553966835468188</v>
      </c>
      <c r="AB109" s="13">
        <v>16668.288955791937</v>
      </c>
      <c r="AC109" s="13">
        <v>44182.558824085267</v>
      </c>
      <c r="AD109" s="13">
        <v>1365.4085234265419</v>
      </c>
      <c r="AE109" s="13">
        <v>313</v>
      </c>
      <c r="AF109" s="13">
        <v>42817.150300658723</v>
      </c>
      <c r="AH109" s="13">
        <v>1210.8339736046692</v>
      </c>
      <c r="AI109" s="13">
        <v>26828</v>
      </c>
      <c r="AT109" s="13">
        <v>49.3</v>
      </c>
      <c r="AU109" s="13">
        <v>0.40993489269351335</v>
      </c>
      <c r="AV109" s="13">
        <v>45.551000723414518</v>
      </c>
      <c r="AW109" s="13">
        <v>46.768748492886424</v>
      </c>
      <c r="AX109" s="13">
        <v>7.2703158910055468</v>
      </c>
      <c r="AY109" s="13">
        <v>38.1</v>
      </c>
      <c r="AZ109" s="13">
        <v>14.564166536722285</v>
      </c>
      <c r="BA109" s="13">
        <v>63.324497115234678</v>
      </c>
      <c r="BB109" s="13">
        <v>18.602837985342273</v>
      </c>
      <c r="BC109" s="13">
        <v>3.508498362700764</v>
      </c>
      <c r="BD109" s="13">
        <v>10.556499575191165</v>
      </c>
      <c r="BE109" s="13">
        <v>85.662701784197111</v>
      </c>
      <c r="BF109" s="13">
        <v>3.7807986406117253</v>
      </c>
      <c r="BG109" s="13">
        <v>16.726990692864529</v>
      </c>
      <c r="BH109" s="13">
        <v>44.338159255429161</v>
      </c>
      <c r="BI109" s="13">
        <v>3.09</v>
      </c>
      <c r="BJ109" s="13">
        <v>96.91</v>
      </c>
      <c r="BK109" s="13">
        <v>3.0479896238651101</v>
      </c>
      <c r="BU109" s="13">
        <v>309</v>
      </c>
      <c r="BV109" s="13">
        <v>273</v>
      </c>
      <c r="BW109" s="13">
        <v>1405</v>
      </c>
      <c r="BX109" s="13">
        <v>895</v>
      </c>
      <c r="BY109" s="13">
        <v>301</v>
      </c>
      <c r="BZ109" s="13">
        <v>527</v>
      </c>
      <c r="CA109" s="13">
        <v>1278</v>
      </c>
      <c r="CB109" s="13">
        <v>580</v>
      </c>
      <c r="CC109" s="13">
        <v>143</v>
      </c>
      <c r="CD109" s="13">
        <v>134</v>
      </c>
      <c r="CE109" s="13">
        <v>265</v>
      </c>
      <c r="CF109" s="13">
        <v>2987</v>
      </c>
      <c r="CG109" s="13">
        <v>2563</v>
      </c>
      <c r="CH109" s="13">
        <v>7782</v>
      </c>
    </row>
    <row r="110" spans="3:86" x14ac:dyDescent="0.2">
      <c r="C110" s="13" t="s">
        <v>54</v>
      </c>
      <c r="D110" s="13" t="s">
        <v>42</v>
      </c>
      <c r="E110" s="13">
        <v>53758.384223841873</v>
      </c>
      <c r="F110" s="13">
        <v>4109.1612064507453</v>
      </c>
      <c r="G110" s="13">
        <v>22204.550005499899</v>
      </c>
      <c r="H110" s="13">
        <v>20319.613672265616</v>
      </c>
      <c r="I110" s="13">
        <v>7125.0593396256054</v>
      </c>
      <c r="J110" s="13">
        <v>58056.039063616045</v>
      </c>
      <c r="K110" s="13">
        <v>27783.961551873388</v>
      </c>
      <c r="L110" s="13">
        <v>16210.452465814868</v>
      </c>
      <c r="M110" s="13">
        <v>7803.6364195899487</v>
      </c>
      <c r="N110" s="13">
        <v>6257.9886263378321</v>
      </c>
      <c r="O110" s="13">
        <v>1154.0470625394821</v>
      </c>
      <c r="P110" s="13">
        <v>23.069488313329124</v>
      </c>
      <c r="Q110" s="13">
        <v>752.2943777637397</v>
      </c>
      <c r="R110" s="13">
        <v>328.6993051168667</v>
      </c>
      <c r="S110" s="13">
        <v>49.983891345546425</v>
      </c>
      <c r="T110" s="13">
        <v>681.69519898926092</v>
      </c>
      <c r="U110" s="13">
        <v>193.8818698673405</v>
      </c>
      <c r="V110" s="13">
        <v>366.16677195198986</v>
      </c>
      <c r="W110" s="13">
        <v>85.487997473152234</v>
      </c>
      <c r="X110" s="13">
        <v>36.158559696778269</v>
      </c>
      <c r="Y110" s="13">
        <v>24.21359112880296</v>
      </c>
      <c r="Z110" s="13">
        <v>79.06238271253909</v>
      </c>
      <c r="AA110" s="13">
        <v>8.0122831959056011</v>
      </c>
      <c r="AB110" s="13">
        <v>10831.626597166687</v>
      </c>
      <c r="AC110" s="13">
        <v>73180.341423450242</v>
      </c>
      <c r="AD110" s="13">
        <v>4379.4539636692471</v>
      </c>
      <c r="AE110" s="13">
        <v>385</v>
      </c>
      <c r="AF110" s="13">
        <v>68800.887459780992</v>
      </c>
      <c r="AG110" s="13">
        <v>27613.961633517541</v>
      </c>
      <c r="AH110" s="13">
        <v>936.06649605144219</v>
      </c>
      <c r="AI110" s="13">
        <v>4852</v>
      </c>
      <c r="AJ110" s="13">
        <v>43</v>
      </c>
      <c r="AK110" s="13">
        <v>7.6437587657784007</v>
      </c>
      <c r="AL110" s="13">
        <v>41.304347826086953</v>
      </c>
      <c r="AM110" s="13">
        <v>37.798036465638148</v>
      </c>
      <c r="AN110" s="13">
        <v>13.253856942496494</v>
      </c>
      <c r="AO110" s="13">
        <v>46.4</v>
      </c>
      <c r="AP110" s="13">
        <v>47.857142857142861</v>
      </c>
      <c r="AQ110" s="13">
        <v>27.922077922077921</v>
      </c>
      <c r="AR110" s="13">
        <v>13.44155844155844</v>
      </c>
      <c r="AS110" s="13">
        <v>10.779220779220779</v>
      </c>
      <c r="AT110" s="13">
        <v>58.4</v>
      </c>
      <c r="AU110" s="13">
        <v>1.9990075848869355</v>
      </c>
      <c r="AV110" s="13">
        <v>65.18749556957539</v>
      </c>
      <c r="AW110" s="13">
        <v>28.482313744949316</v>
      </c>
      <c r="AX110" s="13">
        <v>4.3311831005883601</v>
      </c>
      <c r="AY110" s="13">
        <v>34.5</v>
      </c>
      <c r="AZ110" s="13">
        <v>28.441137645505819</v>
      </c>
      <c r="BA110" s="13">
        <v>53.714148565942644</v>
      </c>
      <c r="BB110" s="13">
        <v>12.540501620064804</v>
      </c>
      <c r="BC110" s="13">
        <v>5.3042121684867398</v>
      </c>
      <c r="BD110" s="13">
        <v>21.757543673901537</v>
      </c>
      <c r="BE110" s="13">
        <v>71.04287983059821</v>
      </c>
      <c r="BF110" s="13">
        <v>7.1995764955002652</v>
      </c>
      <c r="BG110" s="13">
        <v>8.1304893350062724</v>
      </c>
      <c r="BH110" s="13">
        <v>54.930991217063983</v>
      </c>
      <c r="BI110" s="13">
        <v>5.98</v>
      </c>
      <c r="BJ110" s="13">
        <v>94.02</v>
      </c>
      <c r="BK110" s="13">
        <v>0.42656916514320536</v>
      </c>
      <c r="BL110" s="13">
        <v>12.583790371724557</v>
      </c>
      <c r="BM110" s="13">
        <v>406</v>
      </c>
      <c r="BN110" s="13">
        <v>283</v>
      </c>
      <c r="BO110" s="13">
        <v>475</v>
      </c>
      <c r="BP110" s="13">
        <v>890</v>
      </c>
      <c r="BQ110" s="13">
        <v>242</v>
      </c>
      <c r="BR110" s="13">
        <v>250</v>
      </c>
      <c r="BS110" s="13">
        <v>499</v>
      </c>
      <c r="BT110" s="13">
        <v>228</v>
      </c>
      <c r="BU110" s="13">
        <v>376</v>
      </c>
      <c r="BV110" s="13">
        <v>253</v>
      </c>
      <c r="BW110" s="13">
        <v>365</v>
      </c>
      <c r="BX110" s="13">
        <v>633</v>
      </c>
      <c r="BY110" s="13">
        <v>224</v>
      </c>
      <c r="BZ110" s="13">
        <v>203</v>
      </c>
      <c r="CA110" s="13">
        <v>312</v>
      </c>
      <c r="CB110" s="13">
        <v>255</v>
      </c>
      <c r="CC110" s="13">
        <v>220</v>
      </c>
      <c r="CD110" s="13">
        <v>129</v>
      </c>
      <c r="CE110" s="13">
        <v>322</v>
      </c>
      <c r="CF110" s="13">
        <v>3070</v>
      </c>
      <c r="CG110" s="13">
        <v>2060</v>
      </c>
      <c r="CH110" s="13">
        <v>8467</v>
      </c>
    </row>
    <row r="111" spans="3:86" x14ac:dyDescent="0.2">
      <c r="C111" s="13" t="s">
        <v>55</v>
      </c>
      <c r="D111" s="13" t="s">
        <v>43</v>
      </c>
      <c r="O111" s="13">
        <v>1412.7548569754954</v>
      </c>
      <c r="P111" s="13">
        <v>0.4045689739334179</v>
      </c>
      <c r="Q111" s="13">
        <v>1004.4436200331934</v>
      </c>
      <c r="R111" s="13">
        <v>383.93595626281359</v>
      </c>
      <c r="S111" s="13">
        <v>23.970711705555011</v>
      </c>
      <c r="T111" s="13">
        <v>742.18178268085524</v>
      </c>
      <c r="U111" s="13">
        <v>21.745582348921218</v>
      </c>
      <c r="V111" s="13">
        <v>565.08171434150154</v>
      </c>
      <c r="W111" s="13">
        <v>127.7426535194767</v>
      </c>
      <c r="X111" s="13">
        <v>27.611832470955775</v>
      </c>
      <c r="Y111" s="13">
        <v>52.859221392056625</v>
      </c>
      <c r="Z111" s="13">
        <v>258.33798662996463</v>
      </c>
      <c r="AA111" s="13">
        <v>11.025068816358631</v>
      </c>
      <c r="AT111" s="13">
        <v>60.1</v>
      </c>
      <c r="AU111" s="13">
        <v>2.8636884306987402E-2</v>
      </c>
      <c r="AV111" s="13">
        <v>71.098224513172966</v>
      </c>
      <c r="AW111" s="13">
        <v>27.176403207331042</v>
      </c>
      <c r="AX111" s="13">
        <v>1.6967353951890034</v>
      </c>
      <c r="AY111" s="13">
        <v>31.6</v>
      </c>
      <c r="AZ111" s="13">
        <v>2.9299536658490051</v>
      </c>
      <c r="BA111" s="13">
        <v>76.137912237666939</v>
      </c>
      <c r="BB111" s="13">
        <v>17.211774325429271</v>
      </c>
      <c r="BC111" s="13">
        <v>3.7203597710547833</v>
      </c>
      <c r="BD111" s="13">
        <v>16.404583168708019</v>
      </c>
      <c r="BE111" s="13">
        <v>80.173844330304235</v>
      </c>
      <c r="BF111" s="13">
        <v>3.421572500987752</v>
      </c>
      <c r="BV111" s="13">
        <v>242</v>
      </c>
      <c r="BW111" s="13">
        <v>336</v>
      </c>
      <c r="BX111" s="13">
        <v>484</v>
      </c>
      <c r="BY111" s="13">
        <v>298</v>
      </c>
      <c r="BZ111" s="13">
        <v>190</v>
      </c>
      <c r="CA111" s="13">
        <v>525</v>
      </c>
      <c r="CB111" s="13">
        <v>270</v>
      </c>
      <c r="CC111" s="13">
        <v>164</v>
      </c>
      <c r="CD111" s="13">
        <v>129</v>
      </c>
      <c r="CE111" s="13">
        <v>244</v>
      </c>
      <c r="CF111" s="13">
        <v>2419</v>
      </c>
      <c r="CG111" s="13">
        <v>1853</v>
      </c>
      <c r="CH111" s="13">
        <v>7939</v>
      </c>
    </row>
    <row r="112" spans="3:86" x14ac:dyDescent="0.2">
      <c r="C112" s="13" t="s">
        <v>54</v>
      </c>
      <c r="D112" s="13" t="s">
        <v>1</v>
      </c>
      <c r="E112" s="13">
        <v>27757.055816518285</v>
      </c>
      <c r="F112" s="13">
        <v>3602.6857106985385</v>
      </c>
      <c r="G112" s="13">
        <v>1228.1883104654107</v>
      </c>
      <c r="H112" s="13">
        <v>15065.776608375707</v>
      </c>
      <c r="I112" s="13">
        <v>7860.405186978629</v>
      </c>
      <c r="J112" s="13">
        <v>24072.49088512205</v>
      </c>
      <c r="K112" s="13">
        <v>12391.055398917701</v>
      </c>
      <c r="L112" s="13">
        <v>4230.4264027141926</v>
      </c>
      <c r="M112" s="13">
        <v>6632.2168765132192</v>
      </c>
      <c r="N112" s="13">
        <v>818.79220697694052</v>
      </c>
      <c r="O112" s="13">
        <v>890.20967847554198</v>
      </c>
      <c r="P112" s="13">
        <v>105.01787702180604</v>
      </c>
      <c r="Q112" s="13">
        <v>420.20719009888023</v>
      </c>
      <c r="R112" s="13">
        <v>312.61135485560868</v>
      </c>
      <c r="S112" s="13">
        <v>52.373256499246935</v>
      </c>
      <c r="T112" s="13">
        <v>706.83543972234952</v>
      </c>
      <c r="U112" s="13">
        <v>322.6518237181586</v>
      </c>
      <c r="V112" s="13">
        <v>298.02553860258007</v>
      </c>
      <c r="W112" s="13">
        <v>77.406587649793721</v>
      </c>
      <c r="X112" s="13">
        <v>8.7514897518171697</v>
      </c>
      <c r="Y112" s="13">
        <v>24.741394869150444</v>
      </c>
      <c r="Z112" s="13">
        <v>224.54234884620342</v>
      </c>
      <c r="AA112" s="13">
        <v>6.7446177645997158</v>
      </c>
      <c r="AB112" s="13">
        <v>14431.818561152593</v>
      </c>
      <c r="AC112" s="13">
        <v>67131.233436071096</v>
      </c>
      <c r="AD112" s="13">
        <v>9931.5740635888815</v>
      </c>
      <c r="AE112" s="13">
        <v>606</v>
      </c>
      <c r="AF112" s="13">
        <v>57199.659372482216</v>
      </c>
      <c r="AG112" s="13">
        <v>9925.8087880602179</v>
      </c>
      <c r="AH112" s="13">
        <v>4652.7228694032274</v>
      </c>
      <c r="AI112" s="13">
        <v>32331</v>
      </c>
      <c r="AJ112" s="13">
        <v>51</v>
      </c>
      <c r="AK112" s="13">
        <v>12.979351032448378</v>
      </c>
      <c r="AL112" s="13">
        <v>4.4247787610619467</v>
      </c>
      <c r="AM112" s="13">
        <v>54.277286135693217</v>
      </c>
      <c r="AN112" s="13">
        <v>28.318584070796462</v>
      </c>
      <c r="AO112" s="13">
        <v>44.3</v>
      </c>
      <c r="AP112" s="13">
        <v>51.47392290249433</v>
      </c>
      <c r="AQ112" s="13">
        <v>17.573696145124718</v>
      </c>
      <c r="AR112" s="13">
        <v>27.551020408163261</v>
      </c>
      <c r="AS112" s="13">
        <v>3.4013605442176873</v>
      </c>
      <c r="AT112" s="13">
        <v>53.8</v>
      </c>
      <c r="AU112" s="13">
        <v>11.796982167352537</v>
      </c>
      <c r="AV112" s="13">
        <v>47.203170248437736</v>
      </c>
      <c r="AW112" s="13">
        <v>35.116598079561037</v>
      </c>
      <c r="AX112" s="13">
        <v>5.8832495046486812</v>
      </c>
      <c r="AY112" s="13">
        <v>42.7</v>
      </c>
      <c r="AZ112" s="13">
        <v>45.647374988002689</v>
      </c>
      <c r="BA112" s="13">
        <v>42.163355408388519</v>
      </c>
      <c r="BB112" s="13">
        <v>10.951146943084749</v>
      </c>
      <c r="BC112" s="13">
        <v>1.2381226605240425</v>
      </c>
      <c r="BD112" s="13">
        <v>9.6635367762128332</v>
      </c>
      <c r="BE112" s="13">
        <v>87.702138758476806</v>
      </c>
      <c r="BF112" s="13">
        <v>2.6343244653103808</v>
      </c>
      <c r="BG112" s="13">
        <v>11.630815407703853</v>
      </c>
      <c r="BH112" s="13">
        <v>54.10205102551275</v>
      </c>
      <c r="BI112" s="13">
        <v>14.79</v>
      </c>
      <c r="BJ112" s="13">
        <v>85.210000000000008</v>
      </c>
      <c r="BK112" s="13">
        <v>3.7518759379689848</v>
      </c>
      <c r="BL112" s="13">
        <v>8.0040020010005009</v>
      </c>
      <c r="BM112" s="13">
        <v>362</v>
      </c>
      <c r="BN112" s="13">
        <v>289</v>
      </c>
      <c r="BO112" s="13">
        <v>414</v>
      </c>
      <c r="BP112" s="13">
        <v>518</v>
      </c>
      <c r="BQ112" s="13">
        <v>217</v>
      </c>
      <c r="BR112" s="13">
        <v>325</v>
      </c>
      <c r="BS112" s="13">
        <v>561</v>
      </c>
      <c r="BT112" s="13">
        <v>359</v>
      </c>
      <c r="BU112" s="13">
        <v>337</v>
      </c>
      <c r="BV112" s="13">
        <v>271</v>
      </c>
      <c r="BW112" s="13">
        <v>620</v>
      </c>
      <c r="BX112" s="13">
        <v>2017</v>
      </c>
      <c r="BY112" s="13">
        <v>211</v>
      </c>
      <c r="BZ112" s="13">
        <v>241</v>
      </c>
      <c r="CA112" s="13">
        <v>301</v>
      </c>
      <c r="CB112" s="13">
        <v>196</v>
      </c>
      <c r="CC112" s="13">
        <v>140</v>
      </c>
      <c r="CE112" s="13">
        <v>221</v>
      </c>
      <c r="CF112" s="13">
        <v>1987</v>
      </c>
      <c r="CG112" s="13">
        <v>1764</v>
      </c>
      <c r="CH112" s="13">
        <v>7253</v>
      </c>
    </row>
    <row r="113" spans="3:86" x14ac:dyDescent="0.2">
      <c r="C113" s="13" t="s">
        <v>54</v>
      </c>
      <c r="D113" s="13" t="s">
        <v>44</v>
      </c>
      <c r="O113" s="13">
        <v>278.3511960186226</v>
      </c>
      <c r="P113" s="13">
        <v>0.66527532509231013</v>
      </c>
      <c r="Q113" s="13">
        <v>128.83056670412586</v>
      </c>
      <c r="R113" s="13">
        <v>113.86187188954888</v>
      </c>
      <c r="S113" s="13">
        <v>34.993482099855513</v>
      </c>
      <c r="T113" s="13">
        <v>278.05182212233103</v>
      </c>
      <c r="U113" s="13">
        <v>154.04450152512442</v>
      </c>
      <c r="V113" s="13">
        <v>69.58779900465565</v>
      </c>
      <c r="W113" s="13">
        <v>33.263766254615511</v>
      </c>
      <c r="X113" s="13">
        <v>21.155755337935464</v>
      </c>
      <c r="Y113" s="13">
        <v>18.049106336883913</v>
      </c>
      <c r="Z113" s="13">
        <v>104.39023289402418</v>
      </c>
      <c r="AA113" s="13">
        <v>3.7875067701751219</v>
      </c>
      <c r="AT113" s="13">
        <v>43.4</v>
      </c>
      <c r="AU113" s="13">
        <v>0.23900573613766732</v>
      </c>
      <c r="AV113" s="13">
        <v>46.28346080305927</v>
      </c>
      <c r="AW113" s="13">
        <v>40.905831739961755</v>
      </c>
      <c r="AX113" s="13">
        <v>12.5717017208413</v>
      </c>
      <c r="AY113" s="13">
        <v>43.3</v>
      </c>
      <c r="AZ113" s="13">
        <v>55.401363799497553</v>
      </c>
      <c r="BA113" s="13">
        <v>25.026917095346334</v>
      </c>
      <c r="BB113" s="13">
        <v>11.963153487259241</v>
      </c>
      <c r="BC113" s="13">
        <v>7.6085656178968772</v>
      </c>
      <c r="BD113" s="13">
        <v>14.298944248934989</v>
      </c>
      <c r="BE113" s="13">
        <v>82.700500092609744</v>
      </c>
      <c r="BF113" s="13">
        <v>3.0005556584552697</v>
      </c>
      <c r="BU113" s="13">
        <v>233</v>
      </c>
      <c r="BV113" s="13">
        <v>265</v>
      </c>
      <c r="BW113" s="13">
        <v>420</v>
      </c>
      <c r="BX113" s="13">
        <v>570</v>
      </c>
      <c r="BY113" s="13">
        <v>219</v>
      </c>
      <c r="BZ113" s="13">
        <v>217</v>
      </c>
      <c r="CA113" s="13">
        <v>285</v>
      </c>
      <c r="CB113" s="13">
        <v>236</v>
      </c>
      <c r="CC113" s="13">
        <v>117</v>
      </c>
      <c r="CD113" s="13">
        <v>125</v>
      </c>
      <c r="CE113" s="13">
        <v>207</v>
      </c>
      <c r="CF113" s="13">
        <v>1702</v>
      </c>
      <c r="CG113" s="13">
        <v>1976</v>
      </c>
      <c r="CH113" s="13">
        <v>5556</v>
      </c>
    </row>
    <row r="114" spans="3:86" x14ac:dyDescent="0.2">
      <c r="C114" s="13" t="s">
        <v>55</v>
      </c>
      <c r="D114" s="13" t="s">
        <v>45</v>
      </c>
      <c r="E114" s="13">
        <v>10586.217857401292</v>
      </c>
      <c r="F114" s="13">
        <v>64.946121824547788</v>
      </c>
      <c r="G114" s="13">
        <v>887.59699826881979</v>
      </c>
      <c r="H114" s="13">
        <v>5736.9074278350545</v>
      </c>
      <c r="I114" s="13">
        <v>3896.7673094728671</v>
      </c>
      <c r="J114" s="13">
        <v>7706.9397898463385</v>
      </c>
      <c r="K114" s="13">
        <v>865.94829099397066</v>
      </c>
      <c r="L114" s="13">
        <v>1147.3814855670109</v>
      </c>
      <c r="M114" s="13">
        <v>5152.3923314141257</v>
      </c>
      <c r="N114" s="13">
        <v>541.21768187123166</v>
      </c>
      <c r="O114" s="13">
        <v>638.00238357169053</v>
      </c>
      <c r="P114" s="13">
        <v>0.14246424642464245</v>
      </c>
      <c r="Q114" s="13">
        <v>385.93564356435644</v>
      </c>
      <c r="R114" s="13">
        <v>230.2222222222222</v>
      </c>
      <c r="S114" s="13">
        <v>21.702053538687203</v>
      </c>
      <c r="T114" s="13">
        <v>331.51430143014301</v>
      </c>
      <c r="U114" s="13">
        <v>23.506600660066006</v>
      </c>
      <c r="V114" s="13">
        <v>132.77667766776676</v>
      </c>
      <c r="W114" s="13">
        <v>161.41199119911991</v>
      </c>
      <c r="X114" s="13">
        <v>13.81903190319032</v>
      </c>
      <c r="Y114" s="13">
        <v>13.461010230435045</v>
      </c>
      <c r="Z114" s="13">
        <v>106.00804820917335</v>
      </c>
      <c r="AA114" s="13">
        <v>2.6963502772828285</v>
      </c>
      <c r="AB114" s="13">
        <v>11866.273978332076</v>
      </c>
      <c r="AC114" s="13">
        <v>121635.39979431976</v>
      </c>
      <c r="AD114" s="13">
        <v>7163.6233051943136</v>
      </c>
      <c r="AE114" s="13">
        <v>606</v>
      </c>
      <c r="AF114" s="13">
        <v>114471.77648912545</v>
      </c>
      <c r="AG114" s="13">
        <v>9112.9085583084125</v>
      </c>
      <c r="AH114" s="13">
        <v>3289.4188646300418</v>
      </c>
      <c r="AI114" s="13">
        <v>22027</v>
      </c>
      <c r="AJ114" s="13">
        <v>49.6</v>
      </c>
      <c r="AK114" s="13">
        <v>0.61349693251533743</v>
      </c>
      <c r="AL114" s="13">
        <v>8.3844580777096116</v>
      </c>
      <c r="AM114" s="13">
        <v>54.192229038854812</v>
      </c>
      <c r="AN114" s="13">
        <v>36.809815950920246</v>
      </c>
      <c r="AO114" s="13">
        <v>36.1</v>
      </c>
      <c r="AP114" s="13">
        <v>11.235955056179774</v>
      </c>
      <c r="AQ114" s="13">
        <v>14.887640449438203</v>
      </c>
      <c r="AR114" s="13">
        <v>66.853932584269657</v>
      </c>
      <c r="AS114" s="13">
        <v>7.02247191011236</v>
      </c>
      <c r="AT114" s="13">
        <v>60.2</v>
      </c>
      <c r="AU114" s="13">
        <v>2.2329735764793451E-2</v>
      </c>
      <c r="AV114" s="13">
        <v>60.491254186825458</v>
      </c>
      <c r="AW114" s="13">
        <v>36.084852995906211</v>
      </c>
      <c r="AX114" s="13">
        <v>3.4015630815035358</v>
      </c>
      <c r="AY114" s="13">
        <v>31.3</v>
      </c>
      <c r="AZ114" s="13">
        <v>7.0906746884400516</v>
      </c>
      <c r="BA114" s="13">
        <v>40.051568543188651</v>
      </c>
      <c r="BB114" s="13">
        <v>48.689299527288355</v>
      </c>
      <c r="BC114" s="13">
        <v>4.1684572410829395</v>
      </c>
      <c r="BD114" s="13">
        <v>11.018675721561969</v>
      </c>
      <c r="BE114" s="13">
        <v>86.774193548387089</v>
      </c>
      <c r="BF114" s="13">
        <v>2.2071307300509337</v>
      </c>
      <c r="BG114" s="13">
        <v>7.2373309555654632</v>
      </c>
      <c r="BH114" s="13">
        <v>74.186357556843518</v>
      </c>
      <c r="BI114" s="13">
        <v>5.89</v>
      </c>
      <c r="BJ114" s="13">
        <v>94.11</v>
      </c>
      <c r="BK114" s="13">
        <v>4.9090909090909092</v>
      </c>
      <c r="BL114" s="13">
        <v>13.600000000000001</v>
      </c>
      <c r="BO114" s="13">
        <v>561</v>
      </c>
      <c r="BP114" s="13">
        <v>710</v>
      </c>
      <c r="BQ114" s="13">
        <v>187</v>
      </c>
      <c r="BR114" s="13">
        <v>440</v>
      </c>
      <c r="BS114" s="13">
        <v>420</v>
      </c>
      <c r="BT114" s="13">
        <v>440</v>
      </c>
      <c r="BV114" s="13">
        <v>248</v>
      </c>
      <c r="BW114" s="13">
        <v>389</v>
      </c>
      <c r="BX114" s="13">
        <v>884</v>
      </c>
      <c r="BY114" s="13">
        <v>215</v>
      </c>
      <c r="BZ114" s="13">
        <v>185</v>
      </c>
      <c r="CA114" s="13">
        <v>194</v>
      </c>
      <c r="CB114" s="13">
        <v>198</v>
      </c>
      <c r="CC114" s="13">
        <v>249</v>
      </c>
      <c r="CD114" s="13">
        <v>112</v>
      </c>
      <c r="CE114" s="13">
        <v>438</v>
      </c>
      <c r="CF114" s="13">
        <v>3761</v>
      </c>
      <c r="CG114" s="13">
        <v>2583</v>
      </c>
      <c r="CH114" s="13">
        <v>8677</v>
      </c>
    </row>
    <row r="115" spans="3:86" x14ac:dyDescent="0.2">
      <c r="C115" s="13" t="s">
        <v>54</v>
      </c>
      <c r="D115" s="13" t="s">
        <v>46</v>
      </c>
      <c r="E115" s="13">
        <v>34207.696344287338</v>
      </c>
      <c r="F115" s="13">
        <v>105.41662972045407</v>
      </c>
      <c r="G115" s="13">
        <v>5376.2481157431566</v>
      </c>
      <c r="H115" s="13">
        <v>20398.11785090786</v>
      </c>
      <c r="I115" s="13">
        <v>8327.9137479158708</v>
      </c>
      <c r="J115" s="13">
        <v>18237.076941638548</v>
      </c>
      <c r="K115" s="13">
        <v>1423.1245012261297</v>
      </c>
      <c r="L115" s="13">
        <v>7010.2058764101939</v>
      </c>
      <c r="M115" s="13">
        <v>9039.4759985289347</v>
      </c>
      <c r="N115" s="13">
        <v>764.27056547329198</v>
      </c>
      <c r="O115" s="13">
        <v>909.0462760675274</v>
      </c>
      <c r="P115" s="13">
        <v>1.3717312148295266</v>
      </c>
      <c r="Q115" s="13">
        <v>437.51367096987752</v>
      </c>
      <c r="R115" s="13">
        <v>425.37384971863622</v>
      </c>
      <c r="S115" s="13">
        <v>44.787024164184039</v>
      </c>
      <c r="T115" s="13">
        <v>370.6417742469381</v>
      </c>
      <c r="U115" s="13">
        <v>20.02727573651109</v>
      </c>
      <c r="V115" s="13">
        <v>246.50009930486593</v>
      </c>
      <c r="W115" s="13">
        <v>100.34213836477988</v>
      </c>
      <c r="X115" s="13">
        <v>3.7722608407811982</v>
      </c>
      <c r="Y115" s="13">
        <v>30.823858080737534</v>
      </c>
      <c r="Z115" s="13">
        <v>188.05447688224612</v>
      </c>
      <c r="AA115" s="13">
        <v>4.3413884620757086</v>
      </c>
      <c r="AB115" s="13">
        <v>6130.3888328121293</v>
      </c>
      <c r="AC115" s="13">
        <v>178107.89522870976</v>
      </c>
      <c r="AD115" s="13">
        <v>4170.6743698639884</v>
      </c>
      <c r="AE115" s="13">
        <v>298</v>
      </c>
      <c r="AF115" s="13">
        <v>173937.22085884577</v>
      </c>
      <c r="AG115" s="13">
        <v>29144.471500254378</v>
      </c>
      <c r="AH115" s="13">
        <v>6783.6269871281756</v>
      </c>
      <c r="AI115" s="13">
        <v>26892</v>
      </c>
      <c r="AJ115" s="13">
        <v>59.4</v>
      </c>
      <c r="AK115" s="13">
        <v>0.30816640986132515</v>
      </c>
      <c r="AL115" s="13">
        <v>15.716486902927581</v>
      </c>
      <c r="AM115" s="13">
        <v>59.630200308166415</v>
      </c>
      <c r="AN115" s="13">
        <v>24.345146379044685</v>
      </c>
      <c r="AO115" s="13">
        <v>31.7</v>
      </c>
      <c r="AP115" s="13">
        <v>7.803468208092486</v>
      </c>
      <c r="AQ115" s="13">
        <v>38.439306358381501</v>
      </c>
      <c r="AR115" s="13">
        <v>49.566473988439306</v>
      </c>
      <c r="AS115" s="13">
        <v>4.1907514450867049</v>
      </c>
      <c r="AT115" s="13">
        <v>67.900000000000006</v>
      </c>
      <c r="AU115" s="13">
        <v>0.15089784216085711</v>
      </c>
      <c r="AV115" s="13">
        <v>48.128866757205373</v>
      </c>
      <c r="AW115" s="13">
        <v>46.793420854081788</v>
      </c>
      <c r="AX115" s="13">
        <v>4.9268145465519844</v>
      </c>
      <c r="AY115" s="13">
        <v>27.7</v>
      </c>
      <c r="AZ115" s="13">
        <v>5.4034048852701702</v>
      </c>
      <c r="BA115" s="13">
        <v>66.506291635825306</v>
      </c>
      <c r="BB115" s="13">
        <v>27.072538860103627</v>
      </c>
      <c r="BC115" s="13">
        <v>1.0177646188008882</v>
      </c>
      <c r="BD115" s="13">
        <v>13.808752025931931</v>
      </c>
      <c r="BE115" s="13">
        <v>84.246353322528364</v>
      </c>
      <c r="BF115" s="13">
        <v>1.9448946515397081</v>
      </c>
      <c r="BG115" s="13">
        <v>2.6887052341597797</v>
      </c>
      <c r="BH115" s="13">
        <v>78.11570247933885</v>
      </c>
      <c r="BI115" s="13">
        <v>2.34</v>
      </c>
      <c r="BJ115" s="13">
        <v>97.66</v>
      </c>
      <c r="BK115" s="13">
        <v>4.1925465838509322</v>
      </c>
      <c r="BL115" s="13">
        <v>18.012422360248447</v>
      </c>
      <c r="BM115" s="13">
        <v>160</v>
      </c>
      <c r="BN115" s="13">
        <v>2132</v>
      </c>
      <c r="BO115" s="13">
        <v>500</v>
      </c>
      <c r="BP115" s="13">
        <v>423</v>
      </c>
      <c r="BQ115" s="13">
        <v>583</v>
      </c>
      <c r="BR115" s="13">
        <v>255</v>
      </c>
      <c r="BS115" s="13">
        <v>830</v>
      </c>
      <c r="BT115" s="13">
        <v>207</v>
      </c>
      <c r="BU115" s="13">
        <v>301</v>
      </c>
      <c r="BV115" s="13">
        <v>240</v>
      </c>
      <c r="BW115" s="13">
        <v>365</v>
      </c>
      <c r="BX115" s="13">
        <v>480</v>
      </c>
      <c r="BY115" s="13">
        <v>279</v>
      </c>
      <c r="BZ115" s="13">
        <v>203</v>
      </c>
      <c r="CA115" s="13">
        <v>282</v>
      </c>
      <c r="CB115" s="13">
        <v>378</v>
      </c>
      <c r="CC115" s="13">
        <v>297</v>
      </c>
      <c r="CD115" s="13">
        <v>113</v>
      </c>
      <c r="CE115" s="13">
        <v>477</v>
      </c>
      <c r="CF115" s="13">
        <v>2391</v>
      </c>
      <c r="CG115" s="13">
        <v>3010</v>
      </c>
      <c r="CH115" s="13">
        <v>4934</v>
      </c>
    </row>
    <row r="116" spans="3:86" x14ac:dyDescent="0.2">
      <c r="C116" s="13" t="s">
        <v>54</v>
      </c>
      <c r="D116" s="13" t="s">
        <v>47</v>
      </c>
      <c r="O116" s="13">
        <v>1490.6141542694988</v>
      </c>
      <c r="P116" s="13">
        <v>2.9398916501848826</v>
      </c>
      <c r="Q116" s="13">
        <v>827.17860521111015</v>
      </c>
      <c r="R116" s="13">
        <v>623.79155559377421</v>
      </c>
      <c r="S116" s="13">
        <v>36.704101814429443</v>
      </c>
      <c r="T116" s="13">
        <v>381.91865164674522</v>
      </c>
      <c r="U116" s="13">
        <v>34.120560667297276</v>
      </c>
      <c r="V116" s="13">
        <v>247.03998624129332</v>
      </c>
      <c r="W116" s="13">
        <v>96.749161578811595</v>
      </c>
      <c r="X116" s="13">
        <v>4.0089431593430218</v>
      </c>
      <c r="Y116" s="13">
        <v>16.513532519518922</v>
      </c>
      <c r="Z116" s="13">
        <v>223.41838114643249</v>
      </c>
      <c r="AA116" s="13">
        <v>6.6128851944679852</v>
      </c>
      <c r="AB116" s="13">
        <v>34127.539010007946</v>
      </c>
      <c r="AC116" s="13">
        <v>407000.91434925306</v>
      </c>
      <c r="AD116" s="13">
        <v>20922.410850356628</v>
      </c>
      <c r="AE116" s="13">
        <v>516</v>
      </c>
      <c r="AF116" s="13">
        <v>386078.50349889643</v>
      </c>
      <c r="AH116" s="13">
        <v>6088.0785671119711</v>
      </c>
      <c r="AI116" s="13">
        <v>20715</v>
      </c>
      <c r="AT116" s="13">
        <v>78</v>
      </c>
      <c r="AU116" s="13">
        <v>0.19722687066698544</v>
      </c>
      <c r="AV116" s="13">
        <v>55.49246951948362</v>
      </c>
      <c r="AW116" s="13">
        <v>41.847956012431268</v>
      </c>
      <c r="AX116" s="13">
        <v>2.462347597418121</v>
      </c>
      <c r="AY116" s="13">
        <v>20</v>
      </c>
      <c r="AZ116" s="13">
        <v>8.9339864707254488</v>
      </c>
      <c r="BA116" s="13">
        <v>64.683928154886871</v>
      </c>
      <c r="BB116" s="13">
        <v>25.332400279916023</v>
      </c>
      <c r="BC116" s="13">
        <v>1.0496850944716585</v>
      </c>
      <c r="BD116" s="13">
        <v>6.6979845431125922</v>
      </c>
      <c r="BE116" s="13">
        <v>90.619790877405677</v>
      </c>
      <c r="BF116" s="13">
        <v>2.6822245794817396</v>
      </c>
      <c r="BG116" s="13">
        <v>6.3807615230460923</v>
      </c>
      <c r="BH116" s="13">
        <v>76.096192384769537</v>
      </c>
      <c r="BI116" s="13">
        <v>5.14</v>
      </c>
      <c r="BJ116" s="13">
        <v>94.86</v>
      </c>
      <c r="BK116" s="13">
        <v>3.4299516908212562</v>
      </c>
      <c r="BU116" s="13">
        <v>538</v>
      </c>
      <c r="BV116" s="13">
        <v>270</v>
      </c>
      <c r="BW116" s="13">
        <v>337</v>
      </c>
      <c r="BX116" s="13">
        <v>440</v>
      </c>
      <c r="BY116" s="13">
        <v>195</v>
      </c>
      <c r="BZ116" s="13">
        <v>246</v>
      </c>
      <c r="CA116" s="13">
        <v>255</v>
      </c>
      <c r="CB116" s="13">
        <v>399</v>
      </c>
      <c r="CC116" s="13">
        <v>287</v>
      </c>
      <c r="CD116" s="13">
        <v>122</v>
      </c>
      <c r="CE116" s="13">
        <v>322</v>
      </c>
      <c r="CF116" s="13">
        <v>3345</v>
      </c>
      <c r="CG116" s="13">
        <v>1521</v>
      </c>
      <c r="CH116" s="13">
        <v>8171</v>
      </c>
    </row>
    <row r="117" spans="3:86" x14ac:dyDescent="0.2">
      <c r="C117" s="13" t="s">
        <v>55</v>
      </c>
      <c r="D117" s="13" t="s">
        <v>48</v>
      </c>
      <c r="O117" s="13">
        <v>663.72263342423059</v>
      </c>
      <c r="P117" s="13">
        <v>0.46123880015582391</v>
      </c>
      <c r="Q117" s="13">
        <v>367.89559797428905</v>
      </c>
      <c r="R117" s="13">
        <v>271.55434359174131</v>
      </c>
      <c r="S117" s="13">
        <v>23.81145305804441</v>
      </c>
      <c r="T117" s="13">
        <v>388.99727308141797</v>
      </c>
      <c r="U117" s="13">
        <v>115.77093883911181</v>
      </c>
      <c r="V117" s="13">
        <v>119.80677834047526</v>
      </c>
      <c r="W117" s="13">
        <v>144.71367354888974</v>
      </c>
      <c r="X117" s="13">
        <v>8.7058823529411757</v>
      </c>
      <c r="Y117" s="13">
        <v>36.076059564719358</v>
      </c>
      <c r="Z117" s="13">
        <v>322.54845360824743</v>
      </c>
      <c r="AA117" s="13">
        <v>8.330721649484536</v>
      </c>
      <c r="AT117" s="13">
        <v>60.7</v>
      </c>
      <c r="AU117" s="13">
        <v>6.9492703266157058E-2</v>
      </c>
      <c r="AV117" s="13">
        <v>55.42911744266852</v>
      </c>
      <c r="AW117" s="13">
        <v>40.913829047949967</v>
      </c>
      <c r="AX117" s="13">
        <v>3.5875608061153579</v>
      </c>
      <c r="AY117" s="13">
        <v>35.6</v>
      </c>
      <c r="AZ117" s="13">
        <v>29.761375426115311</v>
      </c>
      <c r="BA117" s="13">
        <v>30.798873573440051</v>
      </c>
      <c r="BB117" s="13">
        <v>37.201719282644135</v>
      </c>
      <c r="BC117" s="13">
        <v>2.2380317178005038</v>
      </c>
      <c r="BD117" s="13">
        <v>9.8311881508311245</v>
      </c>
      <c r="BE117" s="13">
        <v>87.898583532759858</v>
      </c>
      <c r="BF117" s="13">
        <v>2.2702283164090296</v>
      </c>
      <c r="BV117" s="13">
        <v>282</v>
      </c>
      <c r="BW117" s="13">
        <v>373</v>
      </c>
      <c r="BX117" s="13">
        <v>679</v>
      </c>
      <c r="BY117" s="13">
        <v>324</v>
      </c>
      <c r="BZ117" s="13">
        <v>270</v>
      </c>
      <c r="CA117" s="13">
        <v>287</v>
      </c>
      <c r="CB117" s="13">
        <v>395</v>
      </c>
      <c r="CC117" s="13">
        <v>118</v>
      </c>
      <c r="CD117" s="13">
        <v>113</v>
      </c>
      <c r="CE117" s="13">
        <v>171</v>
      </c>
      <c r="CF117" s="13">
        <v>2739</v>
      </c>
      <c r="CG117" s="13">
        <v>1761</v>
      </c>
      <c r="CH117" s="13">
        <v>5713</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D9CC-5AD2-8244-BA1F-303381CDD93A}">
  <dimension ref="A3:CH50"/>
  <sheetViews>
    <sheetView topLeftCell="A10" workbookViewId="0">
      <selection activeCell="D45" sqref="D45:BS50"/>
    </sheetView>
  </sheetViews>
  <sheetFormatPr baseColWidth="10" defaultRowHeight="16" x14ac:dyDescent="0.2"/>
  <cols>
    <col min="1" max="1" width="14" bestFit="1" customWidth="1"/>
    <col min="2" max="2" width="8.5" bestFit="1" customWidth="1"/>
    <col min="3" max="3" width="14.1640625" style="7" bestFit="1" customWidth="1"/>
    <col min="4" max="71" width="15.6640625" style="7" bestFit="1" customWidth="1"/>
  </cols>
  <sheetData>
    <row r="3" spans="1:86" ht="68" x14ac:dyDescent="0.2">
      <c r="B3" s="19"/>
      <c r="C3" s="39"/>
      <c r="D3" s="38" t="s">
        <v>137</v>
      </c>
      <c r="E3" s="38" t="s">
        <v>138</v>
      </c>
      <c r="F3" s="38" t="s">
        <v>133</v>
      </c>
      <c r="G3" s="38" t="s">
        <v>23</v>
      </c>
      <c r="H3" s="38" t="s">
        <v>134</v>
      </c>
      <c r="I3" s="38" t="s">
        <v>139</v>
      </c>
      <c r="J3" s="38" t="s">
        <v>24</v>
      </c>
      <c r="K3" s="38" t="s">
        <v>140</v>
      </c>
      <c r="L3" s="38" t="s">
        <v>141</v>
      </c>
      <c r="M3" s="38" t="s">
        <v>142</v>
      </c>
      <c r="N3" s="38" t="s">
        <v>143</v>
      </c>
      <c r="O3" s="38" t="s">
        <v>144</v>
      </c>
      <c r="P3" s="38" t="s">
        <v>145</v>
      </c>
      <c r="Q3" s="38" t="s">
        <v>146</v>
      </c>
      <c r="R3" s="38" t="s">
        <v>147</v>
      </c>
      <c r="S3" s="38" t="s">
        <v>25</v>
      </c>
      <c r="T3" s="38" t="s">
        <v>26</v>
      </c>
      <c r="U3" s="38" t="s">
        <v>28</v>
      </c>
      <c r="V3" s="38" t="s">
        <v>27</v>
      </c>
      <c r="W3" s="38" t="s">
        <v>148</v>
      </c>
      <c r="X3" s="38" t="s">
        <v>149</v>
      </c>
      <c r="Y3" s="38" t="s">
        <v>150</v>
      </c>
      <c r="Z3" s="38" t="s">
        <v>151</v>
      </c>
      <c r="AA3" s="38" t="s">
        <v>152</v>
      </c>
      <c r="AB3" s="38" t="s">
        <v>153</v>
      </c>
      <c r="AC3" s="38" t="s">
        <v>154</v>
      </c>
      <c r="AD3" s="38" t="s">
        <v>155</v>
      </c>
      <c r="AE3" s="38" t="s">
        <v>156</v>
      </c>
      <c r="AF3" s="38" t="s">
        <v>157</v>
      </c>
      <c r="AG3" s="38" t="s">
        <v>158</v>
      </c>
      <c r="AH3" s="38" t="s">
        <v>159</v>
      </c>
      <c r="AI3" s="38" t="s">
        <v>160</v>
      </c>
      <c r="AJ3" s="38" t="s">
        <v>161</v>
      </c>
      <c r="AK3" s="38" t="s">
        <v>162</v>
      </c>
      <c r="AL3" s="38" t="s">
        <v>137</v>
      </c>
      <c r="AM3" s="38" t="s">
        <v>138</v>
      </c>
      <c r="AN3" s="38" t="s">
        <v>133</v>
      </c>
      <c r="AO3" s="38" t="s">
        <v>23</v>
      </c>
      <c r="AP3" s="38" t="s">
        <v>134</v>
      </c>
      <c r="AQ3" s="38" t="s">
        <v>139</v>
      </c>
      <c r="AR3" s="38" t="s">
        <v>24</v>
      </c>
      <c r="AS3" s="38" t="s">
        <v>140</v>
      </c>
      <c r="AT3" s="38" t="s">
        <v>141</v>
      </c>
      <c r="AU3" s="38" t="s">
        <v>142</v>
      </c>
      <c r="AV3" s="38" t="s">
        <v>143</v>
      </c>
      <c r="AW3" s="38" t="s">
        <v>144</v>
      </c>
      <c r="AX3" s="38" t="s">
        <v>145</v>
      </c>
      <c r="AY3" s="38" t="s">
        <v>146</v>
      </c>
      <c r="AZ3" s="38" t="s">
        <v>147</v>
      </c>
      <c r="BA3" s="38" t="s">
        <v>25</v>
      </c>
      <c r="BB3" s="38" t="s">
        <v>26</v>
      </c>
      <c r="BC3" s="38" t="s">
        <v>28</v>
      </c>
      <c r="BD3" s="38" t="s">
        <v>27</v>
      </c>
      <c r="BE3" s="38" t="s">
        <v>148</v>
      </c>
      <c r="BF3" s="38" t="s">
        <v>149</v>
      </c>
      <c r="BG3" s="38" t="s">
        <v>150</v>
      </c>
      <c r="BH3" s="38" t="s">
        <v>151</v>
      </c>
      <c r="BI3" s="38" t="s">
        <v>152</v>
      </c>
      <c r="BJ3" s="38" t="s">
        <v>153</v>
      </c>
      <c r="BK3" s="38" t="s">
        <v>154</v>
      </c>
      <c r="BL3" s="38" t="s">
        <v>155</v>
      </c>
      <c r="BM3" s="38" t="s">
        <v>156</v>
      </c>
      <c r="BN3" s="38" t="s">
        <v>157</v>
      </c>
      <c r="BO3" s="38" t="s">
        <v>158</v>
      </c>
      <c r="BP3" s="38" t="s">
        <v>159</v>
      </c>
      <c r="BQ3" s="38" t="s">
        <v>160</v>
      </c>
      <c r="BR3" s="38" t="s">
        <v>161</v>
      </c>
      <c r="BS3" s="38" t="s">
        <v>162</v>
      </c>
      <c r="BT3" s="19"/>
      <c r="BU3" s="19"/>
      <c r="BV3" s="19"/>
      <c r="BW3" s="19"/>
      <c r="BX3" s="19"/>
      <c r="BY3" s="19"/>
      <c r="BZ3" s="19"/>
      <c r="CA3" s="19"/>
      <c r="CB3" s="19"/>
      <c r="CC3" s="19"/>
      <c r="CD3" s="19"/>
      <c r="CE3" s="19"/>
      <c r="CF3" s="19"/>
      <c r="CG3" s="19"/>
      <c r="CH3" s="19"/>
    </row>
    <row r="4" spans="1:86" s="5" customFormat="1" x14ac:dyDescent="0.2">
      <c r="A4" s="42" t="s">
        <v>29</v>
      </c>
      <c r="B4" s="42" t="s">
        <v>53</v>
      </c>
      <c r="C4" s="42" t="s">
        <v>52</v>
      </c>
      <c r="D4" s="40" t="s">
        <v>135</v>
      </c>
      <c r="E4" s="40" t="s">
        <v>135</v>
      </c>
      <c r="F4" s="40" t="s">
        <v>135</v>
      </c>
      <c r="G4" s="40" t="s">
        <v>135</v>
      </c>
      <c r="H4" s="40" t="s">
        <v>135</v>
      </c>
      <c r="I4" s="40" t="s">
        <v>135</v>
      </c>
      <c r="J4" s="40" t="s">
        <v>135</v>
      </c>
      <c r="K4" s="40" t="s">
        <v>135</v>
      </c>
      <c r="L4" s="40" t="s">
        <v>135</v>
      </c>
      <c r="M4" s="40" t="s">
        <v>135</v>
      </c>
      <c r="N4" s="40" t="s">
        <v>135</v>
      </c>
      <c r="O4" s="40" t="s">
        <v>135</v>
      </c>
      <c r="P4" s="40" t="s">
        <v>135</v>
      </c>
      <c r="Q4" s="40" t="s">
        <v>135</v>
      </c>
      <c r="R4" s="40" t="s">
        <v>135</v>
      </c>
      <c r="S4" s="40" t="s">
        <v>135</v>
      </c>
      <c r="T4" s="40" t="s">
        <v>135</v>
      </c>
      <c r="U4" s="40" t="s">
        <v>135</v>
      </c>
      <c r="V4" s="40" t="s">
        <v>135</v>
      </c>
      <c r="W4" s="40" t="s">
        <v>135</v>
      </c>
      <c r="X4" s="40" t="s">
        <v>135</v>
      </c>
      <c r="Y4" s="40" t="s">
        <v>135</v>
      </c>
      <c r="Z4" s="40" t="s">
        <v>135</v>
      </c>
      <c r="AA4" s="40" t="s">
        <v>135</v>
      </c>
      <c r="AB4" s="40" t="s">
        <v>135</v>
      </c>
      <c r="AC4" s="40" t="s">
        <v>135</v>
      </c>
      <c r="AD4" s="40" t="s">
        <v>135</v>
      </c>
      <c r="AE4" s="40" t="s">
        <v>135</v>
      </c>
      <c r="AF4" s="40" t="s">
        <v>135</v>
      </c>
      <c r="AG4" s="40" t="s">
        <v>135</v>
      </c>
      <c r="AH4" s="40" t="s">
        <v>135</v>
      </c>
      <c r="AI4" s="40" t="s">
        <v>135</v>
      </c>
      <c r="AJ4" s="40" t="s">
        <v>135</v>
      </c>
      <c r="AK4" s="40" t="s">
        <v>135</v>
      </c>
      <c r="AL4" s="40" t="s">
        <v>136</v>
      </c>
      <c r="AM4" s="40" t="s">
        <v>136</v>
      </c>
      <c r="AN4" s="40" t="s">
        <v>136</v>
      </c>
      <c r="AO4" s="40" t="s">
        <v>136</v>
      </c>
      <c r="AP4" s="40" t="s">
        <v>136</v>
      </c>
      <c r="AQ4" s="40" t="s">
        <v>136</v>
      </c>
      <c r="AR4" s="40" t="s">
        <v>136</v>
      </c>
      <c r="AS4" s="40" t="s">
        <v>136</v>
      </c>
      <c r="AT4" s="40" t="s">
        <v>136</v>
      </c>
      <c r="AU4" s="40" t="s">
        <v>136</v>
      </c>
      <c r="AV4" s="40" t="s">
        <v>136</v>
      </c>
      <c r="AW4" s="40" t="s">
        <v>136</v>
      </c>
      <c r="AX4" s="40" t="s">
        <v>136</v>
      </c>
      <c r="AY4" s="40" t="s">
        <v>136</v>
      </c>
      <c r="AZ4" s="40" t="s">
        <v>136</v>
      </c>
      <c r="BA4" s="40" t="s">
        <v>136</v>
      </c>
      <c r="BB4" s="40" t="s">
        <v>136</v>
      </c>
      <c r="BC4" s="40" t="s">
        <v>136</v>
      </c>
      <c r="BD4" s="40" t="s">
        <v>136</v>
      </c>
      <c r="BE4" s="40" t="s">
        <v>136</v>
      </c>
      <c r="BF4" s="40" t="s">
        <v>136</v>
      </c>
      <c r="BG4" s="40" t="s">
        <v>136</v>
      </c>
      <c r="BH4" s="40" t="s">
        <v>136</v>
      </c>
      <c r="BI4" s="40" t="s">
        <v>136</v>
      </c>
      <c r="BJ4" s="40" t="s">
        <v>136</v>
      </c>
      <c r="BK4" s="40" t="s">
        <v>136</v>
      </c>
      <c r="BL4" s="40" t="s">
        <v>136</v>
      </c>
      <c r="BM4" s="40" t="s">
        <v>136</v>
      </c>
      <c r="BN4" s="40" t="s">
        <v>136</v>
      </c>
      <c r="BO4" s="40" t="s">
        <v>136</v>
      </c>
      <c r="BP4" s="40" t="s">
        <v>136</v>
      </c>
      <c r="BQ4" s="40" t="s">
        <v>136</v>
      </c>
      <c r="BR4" s="40" t="s">
        <v>136</v>
      </c>
      <c r="BS4" s="40" t="s">
        <v>136</v>
      </c>
      <c r="BT4" s="18"/>
      <c r="BU4" s="18"/>
      <c r="BV4" s="18"/>
      <c r="BW4" s="18"/>
      <c r="BX4" s="18"/>
      <c r="BY4" s="18"/>
      <c r="BZ4" s="18"/>
      <c r="CA4" s="18"/>
      <c r="CB4" s="18"/>
      <c r="CC4" s="18"/>
      <c r="CD4" s="18"/>
      <c r="CE4" s="18"/>
      <c r="CF4" s="18"/>
      <c r="CG4" s="18"/>
      <c r="CH4" s="18"/>
    </row>
    <row r="5" spans="1:86" x14ac:dyDescent="0.2">
      <c r="A5" s="13" t="s">
        <v>31</v>
      </c>
      <c r="B5" s="13" t="s">
        <v>54</v>
      </c>
      <c r="C5" s="13" t="s">
        <v>49</v>
      </c>
      <c r="D5" s="41">
        <v>2783</v>
      </c>
      <c r="E5" s="41">
        <v>2782.8</v>
      </c>
      <c r="F5" s="41">
        <v>348.1</v>
      </c>
      <c r="G5" s="41">
        <v>81.900000000000006</v>
      </c>
      <c r="H5" s="41">
        <v>109.4</v>
      </c>
      <c r="I5" s="41">
        <v>2687.7</v>
      </c>
      <c r="J5" s="41">
        <v>3522.1</v>
      </c>
      <c r="K5" s="41">
        <v>6747.2</v>
      </c>
      <c r="L5" s="41">
        <v>4467.7</v>
      </c>
      <c r="M5" s="41">
        <v>1372</v>
      </c>
      <c r="N5" s="41">
        <v>45.9</v>
      </c>
      <c r="O5" s="41">
        <v>31.76</v>
      </c>
      <c r="P5" s="41">
        <v>38.82</v>
      </c>
      <c r="Q5" s="41">
        <v>24.2</v>
      </c>
      <c r="R5" s="41">
        <v>402.5</v>
      </c>
      <c r="S5" s="41">
        <v>1512.8</v>
      </c>
      <c r="T5" s="41">
        <v>15.58</v>
      </c>
      <c r="U5" s="41">
        <v>2.33</v>
      </c>
      <c r="V5" s="41">
        <v>16.46</v>
      </c>
      <c r="W5" s="41">
        <v>1736.6</v>
      </c>
      <c r="X5" s="41">
        <v>153.9</v>
      </c>
      <c r="Y5" s="41">
        <v>1055.2</v>
      </c>
      <c r="Z5" s="41">
        <v>2.46</v>
      </c>
      <c r="AA5" s="41">
        <v>27.05</v>
      </c>
      <c r="AB5" s="41">
        <v>699.9</v>
      </c>
      <c r="AC5" s="41">
        <v>206.8</v>
      </c>
      <c r="AD5" s="41">
        <v>2.1160000000000001</v>
      </c>
      <c r="AE5" s="41">
        <v>2.39</v>
      </c>
      <c r="AF5" s="41">
        <v>35.03</v>
      </c>
      <c r="AG5" s="41">
        <v>6.5359999999999996</v>
      </c>
      <c r="AH5" s="41">
        <v>2.1709999999999998</v>
      </c>
      <c r="AI5" s="41">
        <v>45.33</v>
      </c>
      <c r="AJ5" s="41">
        <v>511.9</v>
      </c>
      <c r="AK5" s="41">
        <v>2.7749999999999999</v>
      </c>
      <c r="AL5" s="41">
        <v>2783</v>
      </c>
      <c r="AM5" s="41">
        <v>2782.7</v>
      </c>
      <c r="AN5" s="41">
        <v>374.6</v>
      </c>
      <c r="AO5" s="41">
        <v>81.87</v>
      </c>
      <c r="AP5" s="41">
        <v>98.11</v>
      </c>
      <c r="AQ5" s="41">
        <v>2550.4</v>
      </c>
      <c r="AR5" s="41">
        <v>3470.4</v>
      </c>
      <c r="AS5" s="41">
        <v>6171.6</v>
      </c>
      <c r="AT5" s="41">
        <v>4349.1000000000004</v>
      </c>
      <c r="AU5" s="41">
        <v>1127.9000000000001</v>
      </c>
      <c r="AV5" s="41">
        <v>42.38</v>
      </c>
      <c r="AW5" s="41">
        <v>34.840000000000003</v>
      </c>
      <c r="AX5" s="41">
        <v>31.66</v>
      </c>
      <c r="AY5" s="41">
        <v>23.17</v>
      </c>
      <c r="AZ5" s="41">
        <v>387.1</v>
      </c>
      <c r="BA5" s="41">
        <v>1299</v>
      </c>
      <c r="BB5" s="41">
        <v>12.32</v>
      </c>
      <c r="BC5" s="41">
        <v>1.7949999999999999</v>
      </c>
      <c r="BD5" s="41">
        <v>16.2</v>
      </c>
      <c r="BE5" s="41">
        <v>1620.7</v>
      </c>
      <c r="BF5" s="41">
        <v>152.69999999999999</v>
      </c>
      <c r="BG5" s="41">
        <v>2463.4</v>
      </c>
      <c r="BH5" s="41">
        <v>2.786</v>
      </c>
      <c r="BI5" s="41">
        <v>20.27</v>
      </c>
      <c r="BJ5" s="41">
        <v>248.9</v>
      </c>
      <c r="BK5" s="41">
        <v>301.7</v>
      </c>
      <c r="BL5" s="41">
        <v>2.4620000000000002</v>
      </c>
      <c r="BM5" s="41">
        <v>2.0350000000000001</v>
      </c>
      <c r="BN5" s="41">
        <v>30.28</v>
      </c>
      <c r="BO5" s="41">
        <v>5.7789999999999999</v>
      </c>
      <c r="BP5" s="41">
        <v>2.5529999999999999</v>
      </c>
      <c r="BQ5" s="41">
        <v>43.92</v>
      </c>
      <c r="BR5" s="41">
        <v>473</v>
      </c>
      <c r="BS5" s="41">
        <v>3.7309999999999999</v>
      </c>
      <c r="BT5" s="19"/>
      <c r="BU5" s="19"/>
      <c r="BV5" s="19"/>
      <c r="BW5" s="19"/>
      <c r="BX5" s="19"/>
      <c r="BY5" s="19"/>
      <c r="BZ5" s="19"/>
      <c r="CA5" s="19"/>
      <c r="CB5" s="19"/>
      <c r="CC5" s="19"/>
      <c r="CD5" s="19"/>
      <c r="CE5" s="19"/>
      <c r="CF5" s="19"/>
      <c r="CG5" s="19"/>
      <c r="CH5" s="19"/>
    </row>
    <row r="6" spans="1:86" x14ac:dyDescent="0.2">
      <c r="A6" s="13" t="s">
        <v>32</v>
      </c>
      <c r="B6" s="13" t="s">
        <v>54</v>
      </c>
      <c r="C6" s="13" t="s">
        <v>49</v>
      </c>
      <c r="D6" s="41">
        <v>3090</v>
      </c>
      <c r="E6" s="41">
        <v>3090.4</v>
      </c>
      <c r="F6" s="41">
        <v>389</v>
      </c>
      <c r="G6" s="41">
        <v>92.24</v>
      </c>
      <c r="H6" s="41">
        <v>119.7</v>
      </c>
      <c r="I6" s="41">
        <v>3493.6</v>
      </c>
      <c r="J6" s="41">
        <v>4134.3</v>
      </c>
      <c r="K6" s="41">
        <v>7941.7</v>
      </c>
      <c r="L6" s="41">
        <v>4983.7</v>
      </c>
      <c r="M6" s="41">
        <v>1469.6</v>
      </c>
      <c r="N6" s="41">
        <v>52.86</v>
      </c>
      <c r="O6" s="41">
        <v>36.770000000000003</v>
      </c>
      <c r="P6" s="41">
        <v>41.66</v>
      </c>
      <c r="Q6" s="41">
        <v>24.89</v>
      </c>
      <c r="R6" s="41">
        <v>464.9</v>
      </c>
      <c r="S6" s="41">
        <v>1674.2</v>
      </c>
      <c r="T6" s="41">
        <v>18.11</v>
      </c>
      <c r="U6" s="41">
        <v>2.6520000000000001</v>
      </c>
      <c r="V6" s="41">
        <v>19.34</v>
      </c>
      <c r="W6" s="41">
        <v>2185.4</v>
      </c>
      <c r="X6" s="41">
        <v>175.4</v>
      </c>
      <c r="Y6" s="41">
        <v>1210.4000000000001</v>
      </c>
      <c r="Z6" s="41">
        <v>2.5819999999999999</v>
      </c>
      <c r="AA6" s="41">
        <v>28.46</v>
      </c>
      <c r="AB6" s="41">
        <v>760.7</v>
      </c>
      <c r="AC6" s="41">
        <v>212.3</v>
      </c>
      <c r="AD6" s="41">
        <v>2.4260000000000002</v>
      </c>
      <c r="AE6" s="41">
        <v>2.69</v>
      </c>
      <c r="AF6" s="41">
        <v>39.770000000000003</v>
      </c>
      <c r="AG6" s="41">
        <v>7.4340000000000002</v>
      </c>
      <c r="AH6" s="41">
        <v>2.5430000000000001</v>
      </c>
      <c r="AI6" s="41">
        <v>49.41</v>
      </c>
      <c r="AJ6" s="41">
        <v>572.9</v>
      </c>
      <c r="AK6" s="41">
        <v>2.8940000000000001</v>
      </c>
      <c r="AL6" s="41">
        <v>3090</v>
      </c>
      <c r="AM6" s="41">
        <v>3089.2</v>
      </c>
      <c r="AN6" s="41">
        <v>411.2</v>
      </c>
      <c r="AO6" s="41">
        <v>92.2</v>
      </c>
      <c r="AP6" s="41">
        <v>110.5</v>
      </c>
      <c r="AQ6" s="41">
        <v>3417.9</v>
      </c>
      <c r="AR6" s="41">
        <v>3565.8</v>
      </c>
      <c r="AS6" s="41">
        <v>6347.2</v>
      </c>
      <c r="AT6" s="41">
        <v>4831.8999999999996</v>
      </c>
      <c r="AU6" s="41">
        <v>1161.4000000000001</v>
      </c>
      <c r="AV6" s="41">
        <v>44.76</v>
      </c>
      <c r="AW6" s="41">
        <v>39.159999999999997</v>
      </c>
      <c r="AX6" s="41">
        <v>36.130000000000003</v>
      </c>
      <c r="AY6" s="41">
        <v>25.95</v>
      </c>
      <c r="AZ6" s="41">
        <v>437</v>
      </c>
      <c r="BA6" s="41">
        <v>1380.5</v>
      </c>
      <c r="BB6" s="41">
        <v>13.82</v>
      </c>
      <c r="BC6" s="41">
        <v>1.9530000000000001</v>
      </c>
      <c r="BD6" s="41">
        <v>18.399999999999999</v>
      </c>
      <c r="BE6" s="41">
        <v>1900</v>
      </c>
      <c r="BF6" s="41">
        <v>160.6</v>
      </c>
      <c r="BG6" s="41">
        <v>2463.6</v>
      </c>
      <c r="BH6" s="41">
        <v>2.8039999999999998</v>
      </c>
      <c r="BI6" s="41">
        <v>22.64</v>
      </c>
      <c r="BJ6" s="41">
        <v>257.7</v>
      </c>
      <c r="BK6" s="41">
        <v>311.3</v>
      </c>
      <c r="BL6" s="41">
        <v>2.7879999999999998</v>
      </c>
      <c r="BM6" s="41">
        <v>2.145</v>
      </c>
      <c r="BN6" s="41">
        <v>33.93</v>
      </c>
      <c r="BO6" s="41">
        <v>6.0940000000000003</v>
      </c>
      <c r="BP6" s="41">
        <v>2.806</v>
      </c>
      <c r="BQ6" s="41">
        <v>46.06</v>
      </c>
      <c r="BR6" s="41">
        <v>480.9</v>
      </c>
      <c r="BS6" s="41">
        <v>4.2249999999999996</v>
      </c>
      <c r="BT6" s="19"/>
      <c r="BU6" s="19"/>
      <c r="BV6" s="19"/>
      <c r="BW6" s="19"/>
      <c r="BX6" s="19"/>
      <c r="BY6" s="19"/>
      <c r="BZ6" s="19"/>
      <c r="CA6" s="19"/>
      <c r="CB6" s="19"/>
      <c r="CC6" s="19"/>
      <c r="CD6" s="19"/>
      <c r="CE6" s="19"/>
      <c r="CF6" s="19"/>
      <c r="CG6" s="19"/>
      <c r="CH6" s="19"/>
    </row>
    <row r="7" spans="1:86" x14ac:dyDescent="0.2">
      <c r="A7" s="13" t="s">
        <v>33</v>
      </c>
      <c r="B7" s="13" t="s">
        <v>55</v>
      </c>
      <c r="C7" s="13" t="s">
        <v>49</v>
      </c>
      <c r="D7" s="41">
        <v>3258</v>
      </c>
      <c r="E7" s="41">
        <v>3257.5</v>
      </c>
      <c r="F7" s="41">
        <v>408.2</v>
      </c>
      <c r="G7" s="41">
        <v>100.2</v>
      </c>
      <c r="H7" s="41">
        <v>125.9</v>
      </c>
      <c r="I7" s="41">
        <v>3789.8</v>
      </c>
      <c r="J7" s="41">
        <v>4483.7</v>
      </c>
      <c r="K7" s="41">
        <v>8526.1</v>
      </c>
      <c r="L7" s="41">
        <v>4989.8</v>
      </c>
      <c r="M7" s="41">
        <v>1539.7</v>
      </c>
      <c r="N7" s="41">
        <v>52.87</v>
      </c>
      <c r="O7" s="41">
        <v>37.93</v>
      </c>
      <c r="P7" s="41">
        <v>44.15</v>
      </c>
      <c r="Q7" s="41">
        <v>25.92</v>
      </c>
      <c r="R7" s="41">
        <v>495.3</v>
      </c>
      <c r="S7" s="41">
        <v>1791.9</v>
      </c>
      <c r="T7" s="41">
        <v>18.41</v>
      </c>
      <c r="U7" s="41">
        <v>2.7189999999999999</v>
      </c>
      <c r="V7" s="41">
        <v>20.34</v>
      </c>
      <c r="W7" s="41">
        <v>2377</v>
      </c>
      <c r="X7" s="41">
        <v>187.5</v>
      </c>
      <c r="Y7" s="41">
        <v>1185.3</v>
      </c>
      <c r="Z7" s="41">
        <v>2.8370000000000002</v>
      </c>
      <c r="AA7" s="41">
        <v>29.22</v>
      </c>
      <c r="AB7" s="41">
        <v>806.4</v>
      </c>
      <c r="AC7" s="41">
        <v>219.3</v>
      </c>
      <c r="AD7" s="41">
        <v>2.5720000000000001</v>
      </c>
      <c r="AE7" s="41">
        <v>2.8820000000000001</v>
      </c>
      <c r="AF7" s="41">
        <v>43.72</v>
      </c>
      <c r="AG7" s="41">
        <v>7.8949999999999996</v>
      </c>
      <c r="AH7" s="41">
        <v>2.6960000000000002</v>
      </c>
      <c r="AI7" s="41">
        <v>50.37</v>
      </c>
      <c r="AJ7" s="41">
        <v>597.20000000000005</v>
      </c>
      <c r="AK7" s="41">
        <v>3.1389999999999998</v>
      </c>
      <c r="AL7" s="41">
        <v>3258</v>
      </c>
      <c r="AM7" s="41">
        <v>3259.3</v>
      </c>
      <c r="AN7" s="41">
        <v>437</v>
      </c>
      <c r="AO7" s="41">
        <v>100</v>
      </c>
      <c r="AP7" s="41">
        <v>113.9</v>
      </c>
      <c r="AQ7" s="41">
        <v>2971.5</v>
      </c>
      <c r="AR7" s="41">
        <v>3958.6</v>
      </c>
      <c r="AS7" s="41">
        <v>7024</v>
      </c>
      <c r="AT7" s="41">
        <v>4679.1000000000004</v>
      </c>
      <c r="AU7" s="41">
        <v>1110.9000000000001</v>
      </c>
      <c r="AV7" s="41">
        <v>47.4</v>
      </c>
      <c r="AW7" s="41">
        <v>40.72</v>
      </c>
      <c r="AX7" s="41">
        <v>37.86</v>
      </c>
      <c r="AY7" s="41">
        <v>25.71</v>
      </c>
      <c r="AZ7" s="41">
        <v>444.3</v>
      </c>
      <c r="BA7" s="41">
        <v>1415.4</v>
      </c>
      <c r="BB7" s="41">
        <v>14.54</v>
      </c>
      <c r="BC7" s="41">
        <v>2.0310000000000001</v>
      </c>
      <c r="BD7" s="41">
        <v>19.53</v>
      </c>
      <c r="BE7" s="41">
        <v>1983.7</v>
      </c>
      <c r="BF7" s="41">
        <v>170.4</v>
      </c>
      <c r="BG7" s="41">
        <v>2604.6999999999998</v>
      </c>
      <c r="BH7" s="41">
        <v>3.117</v>
      </c>
      <c r="BI7" s="41">
        <v>23.43</v>
      </c>
      <c r="BJ7" s="41">
        <v>250.8</v>
      </c>
      <c r="BK7" s="41">
        <v>299.89999999999998</v>
      </c>
      <c r="BL7" s="41">
        <v>2.7349999999999999</v>
      </c>
      <c r="BM7" s="41">
        <v>2.2490000000000001</v>
      </c>
      <c r="BN7" s="41">
        <v>36.51</v>
      </c>
      <c r="BO7" s="41">
        <v>6.57</v>
      </c>
      <c r="BP7" s="41">
        <v>2.8969999999999998</v>
      </c>
      <c r="BQ7" s="41">
        <v>47.69</v>
      </c>
      <c r="BR7" s="41">
        <v>505.4</v>
      </c>
      <c r="BS7" s="41">
        <v>4.2069999999999999</v>
      </c>
      <c r="BT7" s="19"/>
      <c r="BU7" s="19"/>
      <c r="BV7" s="19"/>
      <c r="BW7" s="19"/>
      <c r="BX7" s="19"/>
      <c r="BY7" s="19"/>
      <c r="BZ7" s="19"/>
      <c r="CA7" s="19"/>
      <c r="CB7" s="19"/>
      <c r="CC7" s="19"/>
      <c r="CD7" s="19"/>
      <c r="CE7" s="19"/>
      <c r="CF7" s="19"/>
      <c r="CG7" s="19"/>
      <c r="CH7" s="19"/>
    </row>
    <row r="8" spans="1:86" x14ac:dyDescent="0.2">
      <c r="A8" s="13" t="s">
        <v>34</v>
      </c>
      <c r="B8" s="13" t="s">
        <v>55</v>
      </c>
      <c r="C8" s="13" t="s">
        <v>49</v>
      </c>
      <c r="D8" s="41">
        <v>2407</v>
      </c>
      <c r="E8" s="41">
        <v>2406.1</v>
      </c>
      <c r="F8" s="41">
        <v>298.89999999999998</v>
      </c>
      <c r="G8" s="41">
        <v>74.75</v>
      </c>
      <c r="H8" s="41">
        <v>93.13</v>
      </c>
      <c r="I8" s="41">
        <v>1723.6</v>
      </c>
      <c r="J8" s="41">
        <v>3173.3</v>
      </c>
      <c r="K8" s="41">
        <v>6092.3</v>
      </c>
      <c r="L8" s="41">
        <v>4339.8999999999996</v>
      </c>
      <c r="M8" s="41">
        <v>1239.0999999999999</v>
      </c>
      <c r="N8" s="41">
        <v>46.17</v>
      </c>
      <c r="O8" s="41">
        <v>26.93</v>
      </c>
      <c r="P8" s="41">
        <v>33.340000000000003</v>
      </c>
      <c r="Q8" s="41">
        <v>19.86</v>
      </c>
      <c r="R8" s="41">
        <v>400.7</v>
      </c>
      <c r="S8" s="41">
        <v>1416.2</v>
      </c>
      <c r="T8" s="41">
        <v>15.43</v>
      </c>
      <c r="U8" s="41">
        <v>2.2839999999999998</v>
      </c>
      <c r="V8" s="41">
        <v>15.03</v>
      </c>
      <c r="W8" s="41">
        <v>1405.7</v>
      </c>
      <c r="X8" s="41">
        <v>140.80000000000001</v>
      </c>
      <c r="Y8" s="41">
        <v>1022.8</v>
      </c>
      <c r="Z8" s="41">
        <v>1.536</v>
      </c>
      <c r="AA8" s="41">
        <v>26.43</v>
      </c>
      <c r="AB8" s="41">
        <v>655.5</v>
      </c>
      <c r="AC8" s="41">
        <v>195.6</v>
      </c>
      <c r="AD8" s="41">
        <v>1.7669999999999999</v>
      </c>
      <c r="AE8" s="41">
        <v>2.0409999999999999</v>
      </c>
      <c r="AF8" s="41">
        <v>30.62</v>
      </c>
      <c r="AG8" s="41">
        <v>5.6959999999999997</v>
      </c>
      <c r="AH8" s="41">
        <v>1.9750000000000001</v>
      </c>
      <c r="AI8" s="41">
        <v>38.99</v>
      </c>
      <c r="AJ8" s="41">
        <v>492.7</v>
      </c>
      <c r="AK8" s="41">
        <v>2.2109999999999999</v>
      </c>
      <c r="AL8" s="41">
        <v>2407</v>
      </c>
      <c r="AM8" s="41">
        <v>2424.4</v>
      </c>
      <c r="AN8" s="41">
        <v>309.5</v>
      </c>
      <c r="AO8" s="41">
        <v>74.930000000000007</v>
      </c>
      <c r="AP8" s="41">
        <v>91.23</v>
      </c>
      <c r="AQ8" s="41">
        <v>2242.5</v>
      </c>
      <c r="AR8" s="41">
        <v>3534.4</v>
      </c>
      <c r="AS8" s="41">
        <v>6046.3</v>
      </c>
      <c r="AT8" s="41">
        <v>4048</v>
      </c>
      <c r="AU8" s="41">
        <v>1048.4000000000001</v>
      </c>
      <c r="AV8" s="41">
        <v>36.369999999999997</v>
      </c>
      <c r="AW8" s="41">
        <v>33.5</v>
      </c>
      <c r="AX8" s="41">
        <v>29.81</v>
      </c>
      <c r="AY8" s="41">
        <v>20.49</v>
      </c>
      <c r="AZ8" s="41">
        <v>365.9</v>
      </c>
      <c r="BA8" s="41">
        <v>1182.0999999999999</v>
      </c>
      <c r="BB8" s="41">
        <v>10.72</v>
      </c>
      <c r="BC8" s="41">
        <v>1.5680000000000001</v>
      </c>
      <c r="BD8" s="41">
        <v>14.35</v>
      </c>
      <c r="BE8" s="41">
        <v>1652.3</v>
      </c>
      <c r="BF8" s="41">
        <v>167.4</v>
      </c>
      <c r="BG8" s="41">
        <v>2437.9</v>
      </c>
      <c r="BH8" s="41">
        <v>2.4889999999999999</v>
      </c>
      <c r="BI8" s="41">
        <v>18.41</v>
      </c>
      <c r="BJ8" s="41">
        <v>218</v>
      </c>
      <c r="BK8" s="41">
        <v>278.10000000000002</v>
      </c>
      <c r="BL8" s="41">
        <v>2.1629999999999998</v>
      </c>
      <c r="BM8" s="41">
        <v>1.698</v>
      </c>
      <c r="BN8" s="41">
        <v>25.11</v>
      </c>
      <c r="BO8" s="41">
        <v>4.9329999999999998</v>
      </c>
      <c r="BP8" s="41">
        <v>2.1749999999999998</v>
      </c>
      <c r="BQ8" s="41">
        <v>38.85</v>
      </c>
      <c r="BR8" s="41">
        <v>419.7</v>
      </c>
      <c r="BS8" s="41">
        <v>3.7269999999999999</v>
      </c>
      <c r="BT8" s="19"/>
      <c r="BU8" s="19"/>
      <c r="BV8" s="19"/>
      <c r="BW8" s="19"/>
      <c r="BX8" s="19"/>
      <c r="BY8" s="19"/>
      <c r="BZ8" s="19"/>
      <c r="CA8" s="19"/>
      <c r="CB8" s="19"/>
      <c r="CC8" s="19"/>
      <c r="CD8" s="19"/>
      <c r="CE8" s="19"/>
      <c r="CF8" s="19"/>
      <c r="CG8" s="19"/>
      <c r="CH8" s="19"/>
    </row>
    <row r="9" spans="1:86" x14ac:dyDescent="0.2">
      <c r="A9" s="13" t="s">
        <v>0</v>
      </c>
      <c r="B9" s="13" t="s">
        <v>55</v>
      </c>
      <c r="C9" s="13" t="s">
        <v>49</v>
      </c>
      <c r="D9" s="41">
        <v>3128</v>
      </c>
      <c r="E9" s="41">
        <v>3129</v>
      </c>
      <c r="F9" s="41">
        <v>389.5</v>
      </c>
      <c r="G9" s="41">
        <v>103.2</v>
      </c>
      <c r="H9" s="41">
        <v>119</v>
      </c>
      <c r="I9" s="41">
        <v>3719.3</v>
      </c>
      <c r="J9" s="41">
        <v>4576.6000000000004</v>
      </c>
      <c r="K9" s="41">
        <v>8712.7000000000007</v>
      </c>
      <c r="L9" s="41">
        <v>4919.3999999999996</v>
      </c>
      <c r="M9" s="41">
        <v>1634.3</v>
      </c>
      <c r="N9" s="41">
        <v>51.43</v>
      </c>
      <c r="O9" s="41">
        <v>38.01</v>
      </c>
      <c r="P9" s="41">
        <v>39.729999999999997</v>
      </c>
      <c r="Q9" s="41">
        <v>24.23</v>
      </c>
      <c r="R9" s="41">
        <v>475.2</v>
      </c>
      <c r="S9" s="41">
        <v>1859.8</v>
      </c>
      <c r="T9" s="41">
        <v>17.8</v>
      </c>
      <c r="U9" s="41">
        <v>2.6059999999999999</v>
      </c>
      <c r="V9" s="41">
        <v>20.73</v>
      </c>
      <c r="W9" s="41">
        <v>2341.8000000000002</v>
      </c>
      <c r="X9" s="41">
        <v>192.1</v>
      </c>
      <c r="Y9" s="41">
        <v>1130</v>
      </c>
      <c r="Z9" s="41">
        <v>2.976</v>
      </c>
      <c r="AA9" s="41">
        <v>25.42</v>
      </c>
      <c r="AB9" s="41">
        <v>811</v>
      </c>
      <c r="AC9" s="41">
        <v>220.7</v>
      </c>
      <c r="AD9" s="41">
        <v>2.528</v>
      </c>
      <c r="AE9" s="41">
        <v>2.8889999999999998</v>
      </c>
      <c r="AF9" s="41">
        <v>43.76</v>
      </c>
      <c r="AG9" s="41">
        <v>7.9889999999999999</v>
      </c>
      <c r="AH9" s="41">
        <v>2.7189999999999999</v>
      </c>
      <c r="AI9" s="41">
        <v>49.11</v>
      </c>
      <c r="AJ9" s="41">
        <v>602.1</v>
      </c>
      <c r="AK9" s="41">
        <v>3.504</v>
      </c>
      <c r="AL9" s="41">
        <v>3128</v>
      </c>
      <c r="AM9" s="41">
        <v>3129.8</v>
      </c>
      <c r="AN9" s="41">
        <v>413.1</v>
      </c>
      <c r="AO9" s="41">
        <v>103.1</v>
      </c>
      <c r="AP9" s="41">
        <v>108.8</v>
      </c>
      <c r="AQ9" s="41">
        <v>3784.9</v>
      </c>
      <c r="AR9" s="41">
        <v>4220.6000000000004</v>
      </c>
      <c r="AS9" s="41">
        <v>7436.1</v>
      </c>
      <c r="AT9" s="41">
        <v>4578.5</v>
      </c>
      <c r="AU9" s="41">
        <v>1187</v>
      </c>
      <c r="AV9" s="41">
        <v>45.14</v>
      </c>
      <c r="AW9" s="41">
        <v>38.1</v>
      </c>
      <c r="AX9" s="41">
        <v>36.25</v>
      </c>
      <c r="AY9" s="41">
        <v>24.79</v>
      </c>
      <c r="AZ9" s="41">
        <v>451.3</v>
      </c>
      <c r="BA9" s="41">
        <v>1460.9</v>
      </c>
      <c r="BB9" s="41">
        <v>14.43</v>
      </c>
      <c r="BC9" s="41">
        <v>1.9570000000000001</v>
      </c>
      <c r="BD9" s="41">
        <v>20.05</v>
      </c>
      <c r="BE9" s="41">
        <v>2488</v>
      </c>
      <c r="BF9" s="41">
        <v>195.3</v>
      </c>
      <c r="BG9" s="41">
        <v>2555.3000000000002</v>
      </c>
      <c r="BH9" s="41">
        <v>3.1480000000000001</v>
      </c>
      <c r="BI9" s="41">
        <v>22.4</v>
      </c>
      <c r="BJ9" s="41">
        <v>250.7</v>
      </c>
      <c r="BK9" s="41">
        <v>260.8</v>
      </c>
      <c r="BL9" s="41">
        <v>2.7149999999999999</v>
      </c>
      <c r="BM9" s="41">
        <v>2.3239999999999998</v>
      </c>
      <c r="BN9" s="41">
        <v>38.04</v>
      </c>
      <c r="BO9" s="41">
        <v>6.6470000000000002</v>
      </c>
      <c r="BP9" s="41">
        <v>2.8940000000000001</v>
      </c>
      <c r="BQ9" s="41">
        <v>48.52</v>
      </c>
      <c r="BR9" s="41">
        <v>498.4</v>
      </c>
      <c r="BS9" s="41">
        <v>4.6159999999999997</v>
      </c>
      <c r="BT9" s="19"/>
      <c r="BU9" s="19"/>
      <c r="BV9" s="19"/>
      <c r="BW9" s="19"/>
      <c r="BX9" s="19"/>
      <c r="BY9" s="19"/>
      <c r="BZ9" s="19"/>
      <c r="CA9" s="19"/>
      <c r="CB9" s="19"/>
      <c r="CC9" s="19"/>
      <c r="CD9" s="19"/>
      <c r="CE9" s="19"/>
      <c r="CF9" s="19"/>
      <c r="CG9" s="19"/>
      <c r="CH9" s="19"/>
    </row>
    <row r="10" spans="1:86" x14ac:dyDescent="0.2">
      <c r="A10" s="13" t="s">
        <v>35</v>
      </c>
      <c r="B10" s="13" t="s">
        <v>54</v>
      </c>
      <c r="C10" s="13" t="s">
        <v>49</v>
      </c>
      <c r="D10" s="41">
        <v>3002</v>
      </c>
      <c r="E10" s="41">
        <v>3000.9</v>
      </c>
      <c r="F10" s="41">
        <v>369.7</v>
      </c>
      <c r="G10" s="41">
        <v>95.62</v>
      </c>
      <c r="H10" s="41">
        <v>116.4</v>
      </c>
      <c r="I10" s="41">
        <v>3281.2</v>
      </c>
      <c r="J10" s="41">
        <v>3977.2</v>
      </c>
      <c r="K10" s="41">
        <v>7655.8</v>
      </c>
      <c r="L10" s="41">
        <v>5247.2</v>
      </c>
      <c r="M10" s="41">
        <v>1600.3</v>
      </c>
      <c r="N10" s="41">
        <v>52.77</v>
      </c>
      <c r="O10" s="41">
        <v>35.520000000000003</v>
      </c>
      <c r="P10" s="41">
        <v>40.35</v>
      </c>
      <c r="Q10" s="41">
        <v>23.36</v>
      </c>
      <c r="R10" s="41">
        <v>460.5</v>
      </c>
      <c r="S10" s="41">
        <v>1780.7</v>
      </c>
      <c r="T10" s="41">
        <v>18.02</v>
      </c>
      <c r="U10" s="41">
        <v>2.6850000000000001</v>
      </c>
      <c r="V10" s="41">
        <v>19</v>
      </c>
      <c r="W10" s="41">
        <v>1932.8</v>
      </c>
      <c r="X10" s="41">
        <v>167.6</v>
      </c>
      <c r="Y10" s="41">
        <v>1239</v>
      </c>
      <c r="Z10" s="41">
        <v>2.75</v>
      </c>
      <c r="AA10" s="41">
        <v>28.09</v>
      </c>
      <c r="AB10" s="41">
        <v>813.8</v>
      </c>
      <c r="AC10" s="41">
        <v>250.2</v>
      </c>
      <c r="AD10" s="41">
        <v>2.3410000000000002</v>
      </c>
      <c r="AE10" s="41">
        <v>2.7309999999999999</v>
      </c>
      <c r="AF10" s="41">
        <v>40.869999999999997</v>
      </c>
      <c r="AG10" s="41">
        <v>7.6859999999999999</v>
      </c>
      <c r="AH10" s="41">
        <v>2.573</v>
      </c>
      <c r="AI10" s="41">
        <v>49.91</v>
      </c>
      <c r="AJ10" s="41">
        <v>584.20000000000005</v>
      </c>
      <c r="AK10" s="41">
        <v>3.3660000000000001</v>
      </c>
      <c r="AL10" s="41">
        <v>3002</v>
      </c>
      <c r="AM10" s="41">
        <v>2735.1</v>
      </c>
      <c r="AN10" s="41">
        <v>348.7</v>
      </c>
      <c r="AO10" s="41">
        <v>92.64</v>
      </c>
      <c r="AP10" s="41">
        <v>98.49</v>
      </c>
      <c r="AQ10" s="41">
        <v>2705.4</v>
      </c>
      <c r="AR10" s="41">
        <v>3485.6</v>
      </c>
      <c r="AS10" s="41">
        <v>6438.4</v>
      </c>
      <c r="AT10" s="41">
        <v>4090.6</v>
      </c>
      <c r="AU10" s="41">
        <v>1096.7</v>
      </c>
      <c r="AV10" s="41">
        <v>41.84</v>
      </c>
      <c r="AW10" s="41">
        <v>36.409999999999997</v>
      </c>
      <c r="AX10" s="41">
        <v>32.409999999999997</v>
      </c>
      <c r="AY10" s="41">
        <v>22.44</v>
      </c>
      <c r="AZ10" s="41">
        <v>383.4</v>
      </c>
      <c r="BA10" s="41">
        <v>1287.7</v>
      </c>
      <c r="BB10" s="41">
        <v>12.41</v>
      </c>
      <c r="BC10" s="41">
        <v>1.69</v>
      </c>
      <c r="BD10" s="41">
        <v>18.03</v>
      </c>
      <c r="BE10" s="41">
        <v>1834.1</v>
      </c>
      <c r="BF10" s="41">
        <v>154.4</v>
      </c>
      <c r="BG10" s="41">
        <v>2517.3000000000002</v>
      </c>
      <c r="BH10" s="41">
        <v>3.0230000000000001</v>
      </c>
      <c r="BI10" s="41">
        <v>19.940000000000001</v>
      </c>
      <c r="BJ10" s="41">
        <v>235.1</v>
      </c>
      <c r="BK10" s="41">
        <v>252.8</v>
      </c>
      <c r="BL10" s="41">
        <v>2.44</v>
      </c>
      <c r="BM10" s="41">
        <v>2.109</v>
      </c>
      <c r="BN10" s="41">
        <v>33.700000000000003</v>
      </c>
      <c r="BO10" s="41">
        <v>5.9969999999999999</v>
      </c>
      <c r="BP10" s="41">
        <v>2.5750000000000002</v>
      </c>
      <c r="BQ10" s="41">
        <v>41.07</v>
      </c>
      <c r="BR10" s="41">
        <v>444.7</v>
      </c>
      <c r="BS10" s="41">
        <v>4.1989999999999998</v>
      </c>
      <c r="BT10" s="19"/>
      <c r="BU10" s="19"/>
      <c r="BV10" s="19"/>
      <c r="BW10" s="19"/>
      <c r="BX10" s="19"/>
      <c r="BY10" s="19"/>
      <c r="BZ10" s="19"/>
      <c r="CA10" s="19"/>
      <c r="CB10" s="19"/>
      <c r="CC10" s="19"/>
      <c r="CD10" s="19"/>
      <c r="CE10" s="19"/>
      <c r="CF10" s="19"/>
      <c r="CG10" s="19"/>
      <c r="CH10" s="19"/>
    </row>
    <row r="11" spans="1:86" x14ac:dyDescent="0.2">
      <c r="A11" s="13" t="s">
        <v>36</v>
      </c>
      <c r="B11" s="13" t="s">
        <v>54</v>
      </c>
      <c r="C11" s="13" t="s">
        <v>49</v>
      </c>
      <c r="D11" s="41">
        <v>3261</v>
      </c>
      <c r="E11" s="41">
        <v>3261</v>
      </c>
      <c r="F11" s="41">
        <v>409.1</v>
      </c>
      <c r="G11" s="41">
        <v>100.1</v>
      </c>
      <c r="H11" s="41">
        <v>125.6</v>
      </c>
      <c r="I11" s="41">
        <v>4478.6000000000004</v>
      </c>
      <c r="J11" s="41">
        <v>4496</v>
      </c>
      <c r="K11" s="41">
        <v>8531</v>
      </c>
      <c r="L11" s="41">
        <v>5021.1000000000004</v>
      </c>
      <c r="M11" s="41">
        <v>1552.9</v>
      </c>
      <c r="N11" s="41">
        <v>54.37</v>
      </c>
      <c r="O11" s="41">
        <v>37.71</v>
      </c>
      <c r="P11" s="41">
        <v>44.08</v>
      </c>
      <c r="Q11" s="41">
        <v>25.93</v>
      </c>
      <c r="R11" s="41">
        <v>514</v>
      </c>
      <c r="S11" s="41">
        <v>1787.9</v>
      </c>
      <c r="T11" s="41">
        <v>18.48</v>
      </c>
      <c r="U11" s="41">
        <v>2.7429999999999999</v>
      </c>
      <c r="V11" s="41">
        <v>20.36</v>
      </c>
      <c r="W11" s="41">
        <v>2578.8000000000002</v>
      </c>
      <c r="X11" s="41">
        <v>187.8</v>
      </c>
      <c r="Y11" s="41">
        <v>1183.7</v>
      </c>
      <c r="Z11" s="41">
        <v>2.7749999999999999</v>
      </c>
      <c r="AA11" s="41">
        <v>29.29</v>
      </c>
      <c r="AB11" s="41">
        <v>809.1</v>
      </c>
      <c r="AC11" s="41">
        <v>227</v>
      </c>
      <c r="AD11" s="41">
        <v>2.5830000000000002</v>
      </c>
      <c r="AE11" s="41">
        <v>2.8849999999999998</v>
      </c>
      <c r="AF11" s="41">
        <v>43.63</v>
      </c>
      <c r="AG11" s="41">
        <v>7.8849999999999998</v>
      </c>
      <c r="AH11" s="41">
        <v>2.7</v>
      </c>
      <c r="AI11" s="41">
        <v>49.63</v>
      </c>
      <c r="AJ11" s="41">
        <v>600.20000000000005</v>
      </c>
      <c r="AK11" s="41">
        <v>3.089</v>
      </c>
      <c r="AL11" s="41">
        <v>3261</v>
      </c>
      <c r="AM11" s="41">
        <v>3261.2</v>
      </c>
      <c r="AN11" s="41">
        <v>435.9</v>
      </c>
      <c r="AO11" s="41">
        <v>100.4</v>
      </c>
      <c r="AP11" s="41">
        <v>114</v>
      </c>
      <c r="AQ11" s="41">
        <v>3854.5</v>
      </c>
      <c r="AR11" s="41">
        <v>3911.4</v>
      </c>
      <c r="AS11" s="41">
        <v>6919</v>
      </c>
      <c r="AT11" s="41">
        <v>4950.7</v>
      </c>
      <c r="AU11" s="41">
        <v>1172.2</v>
      </c>
      <c r="AV11" s="41">
        <v>48.44</v>
      </c>
      <c r="AW11" s="41">
        <v>39.950000000000003</v>
      </c>
      <c r="AX11" s="41">
        <v>37.799999999999997</v>
      </c>
      <c r="AY11" s="41">
        <v>26.36</v>
      </c>
      <c r="AZ11" s="41">
        <v>468</v>
      </c>
      <c r="BA11" s="41">
        <v>1449.5</v>
      </c>
      <c r="BB11" s="41">
        <v>14.85</v>
      </c>
      <c r="BC11" s="41">
        <v>2.0249999999999999</v>
      </c>
      <c r="BD11" s="41">
        <v>19.899999999999999</v>
      </c>
      <c r="BE11" s="41">
        <v>2185.6</v>
      </c>
      <c r="BF11" s="41">
        <v>169.2</v>
      </c>
      <c r="BG11" s="41">
        <v>2904.8</v>
      </c>
      <c r="BH11" s="41">
        <v>3.2210000000000001</v>
      </c>
      <c r="BI11" s="41">
        <v>23.08</v>
      </c>
      <c r="BJ11" s="41">
        <v>282.60000000000002</v>
      </c>
      <c r="BK11" s="41">
        <v>309.3</v>
      </c>
      <c r="BL11" s="41">
        <v>2.8740000000000001</v>
      </c>
      <c r="BM11" s="41">
        <v>2.3050000000000002</v>
      </c>
      <c r="BN11" s="41">
        <v>37.6</v>
      </c>
      <c r="BO11" s="41">
        <v>6.7249999999999996</v>
      </c>
      <c r="BP11" s="41">
        <v>2.9910000000000001</v>
      </c>
      <c r="BQ11" s="41">
        <v>49.39</v>
      </c>
      <c r="BR11" s="41">
        <v>526</v>
      </c>
      <c r="BS11" s="41">
        <v>4.609</v>
      </c>
      <c r="BT11" s="19"/>
      <c r="BU11" s="19"/>
      <c r="BV11" s="19"/>
      <c r="BW11" s="19"/>
      <c r="BX11" s="19"/>
      <c r="BY11" s="19"/>
      <c r="BZ11" s="19"/>
      <c r="CA11" s="19"/>
      <c r="CB11" s="19"/>
      <c r="CC11" s="19"/>
      <c r="CD11" s="19"/>
      <c r="CE11" s="19"/>
      <c r="CF11" s="19"/>
      <c r="CG11" s="19"/>
      <c r="CH11" s="19"/>
    </row>
    <row r="12" spans="1:86" x14ac:dyDescent="0.2">
      <c r="A12" s="13" t="s">
        <v>37</v>
      </c>
      <c r="B12" s="13" t="s">
        <v>55</v>
      </c>
      <c r="C12" s="13" t="s">
        <v>49</v>
      </c>
      <c r="D12" s="41">
        <v>2858</v>
      </c>
      <c r="E12" s="41">
        <v>2858.6</v>
      </c>
      <c r="F12" s="41">
        <v>361.8</v>
      </c>
      <c r="G12" s="41">
        <v>81.36</v>
      </c>
      <c r="H12" s="41">
        <v>110.7</v>
      </c>
      <c r="I12" s="41">
        <v>3265.5</v>
      </c>
      <c r="J12" s="41">
        <v>3469.4</v>
      </c>
      <c r="K12" s="41">
        <v>6630.1</v>
      </c>
      <c r="L12" s="41">
        <v>4893</v>
      </c>
      <c r="M12" s="41">
        <v>1355.3</v>
      </c>
      <c r="N12" s="41">
        <v>53.19</v>
      </c>
      <c r="O12" s="41">
        <v>31.31</v>
      </c>
      <c r="P12" s="41">
        <v>40.119999999999997</v>
      </c>
      <c r="Q12" s="41">
        <v>24.78</v>
      </c>
      <c r="R12" s="41">
        <v>445</v>
      </c>
      <c r="S12" s="41">
        <v>1503.1</v>
      </c>
      <c r="T12" s="41">
        <v>17.11</v>
      </c>
      <c r="U12" s="41">
        <v>2.5379999999999998</v>
      </c>
      <c r="V12" s="41">
        <v>16.489999999999998</v>
      </c>
      <c r="W12" s="41">
        <v>1907.6</v>
      </c>
      <c r="X12" s="41">
        <v>151.80000000000001</v>
      </c>
      <c r="Y12" s="41">
        <v>1132.2</v>
      </c>
      <c r="Z12" s="41">
        <v>2.0990000000000002</v>
      </c>
      <c r="AA12" s="41">
        <v>29.49</v>
      </c>
      <c r="AB12" s="41">
        <v>682.9</v>
      </c>
      <c r="AC12" s="41">
        <v>238.3</v>
      </c>
      <c r="AD12" s="41">
        <v>2.2010000000000001</v>
      </c>
      <c r="AE12" s="41">
        <v>2.3769999999999998</v>
      </c>
      <c r="AF12" s="41">
        <v>34.58</v>
      </c>
      <c r="AG12" s="41">
        <v>6.54</v>
      </c>
      <c r="AH12" s="41">
        <v>2.2370000000000001</v>
      </c>
      <c r="AI12" s="41">
        <v>44.8</v>
      </c>
      <c r="AJ12" s="41">
        <v>560.70000000000005</v>
      </c>
      <c r="AK12" s="41">
        <v>2.391</v>
      </c>
      <c r="AL12" s="41">
        <v>2858</v>
      </c>
      <c r="AM12" s="41">
        <v>2858.5</v>
      </c>
      <c r="AN12" s="41">
        <v>384.2</v>
      </c>
      <c r="AO12" s="41">
        <v>81.52</v>
      </c>
      <c r="AP12" s="41">
        <v>101.1</v>
      </c>
      <c r="AQ12" s="41">
        <v>2900.2</v>
      </c>
      <c r="AR12" s="41">
        <v>3595.7</v>
      </c>
      <c r="AS12" s="41">
        <v>6254.2</v>
      </c>
      <c r="AT12" s="41">
        <v>4624.1000000000004</v>
      </c>
      <c r="AU12" s="41">
        <v>1103.8</v>
      </c>
      <c r="AV12" s="41">
        <v>44.91</v>
      </c>
      <c r="AW12" s="41">
        <v>35.08</v>
      </c>
      <c r="AX12" s="41">
        <v>33.369999999999997</v>
      </c>
      <c r="AY12" s="41">
        <v>24.47</v>
      </c>
      <c r="AZ12" s="41">
        <v>405.1</v>
      </c>
      <c r="BA12" s="41">
        <v>1274.5</v>
      </c>
      <c r="BB12" s="41">
        <v>12.39</v>
      </c>
      <c r="BC12" s="41">
        <v>1.7889999999999999</v>
      </c>
      <c r="BD12" s="41">
        <v>16.68</v>
      </c>
      <c r="BE12" s="41">
        <v>1894.9</v>
      </c>
      <c r="BF12" s="41">
        <v>174.9</v>
      </c>
      <c r="BG12" s="41">
        <v>2845.6</v>
      </c>
      <c r="BH12" s="41">
        <v>2.9750000000000001</v>
      </c>
      <c r="BI12" s="41">
        <v>21.52</v>
      </c>
      <c r="BJ12" s="41">
        <v>262.89999999999998</v>
      </c>
      <c r="BK12" s="41">
        <v>312.8</v>
      </c>
      <c r="BL12" s="41">
        <v>2.5649999999999999</v>
      </c>
      <c r="BM12" s="41">
        <v>1.923</v>
      </c>
      <c r="BN12" s="41">
        <v>29.58</v>
      </c>
      <c r="BO12" s="41">
        <v>5.78</v>
      </c>
      <c r="BP12" s="41">
        <v>2.4889999999999999</v>
      </c>
      <c r="BQ12" s="41">
        <v>44.92</v>
      </c>
      <c r="BR12" s="41">
        <v>488.7</v>
      </c>
      <c r="BS12" s="41">
        <v>3.8660000000000001</v>
      </c>
      <c r="BT12" s="19"/>
      <c r="BU12" s="19"/>
      <c r="BV12" s="19"/>
      <c r="BW12" s="19"/>
      <c r="BX12" s="19"/>
      <c r="BY12" s="19"/>
      <c r="BZ12" s="19"/>
      <c r="CA12" s="19"/>
      <c r="CB12" s="19"/>
      <c r="CC12" s="19"/>
      <c r="CD12" s="19"/>
      <c r="CE12" s="19"/>
      <c r="CF12" s="19"/>
      <c r="CG12" s="19"/>
      <c r="CH12" s="19"/>
    </row>
    <row r="13" spans="1:86" x14ac:dyDescent="0.2">
      <c r="A13" s="13" t="s">
        <v>38</v>
      </c>
      <c r="B13" s="13" t="s">
        <v>54</v>
      </c>
      <c r="C13" s="13" t="s">
        <v>49</v>
      </c>
      <c r="D13" s="41">
        <v>2851</v>
      </c>
      <c r="E13" s="41">
        <v>2853.8</v>
      </c>
      <c r="F13" s="41">
        <v>357.1</v>
      </c>
      <c r="G13" s="41">
        <v>85.98</v>
      </c>
      <c r="H13" s="41">
        <v>110.1</v>
      </c>
      <c r="I13" s="41">
        <v>2545.6999999999998</v>
      </c>
      <c r="J13" s="41">
        <v>3618.4</v>
      </c>
      <c r="K13" s="41">
        <v>6930.7</v>
      </c>
      <c r="L13" s="41">
        <v>5017.2</v>
      </c>
      <c r="M13" s="41">
        <v>1369.7</v>
      </c>
      <c r="N13" s="41">
        <v>52.88</v>
      </c>
      <c r="O13" s="41">
        <v>31.31</v>
      </c>
      <c r="P13" s="41">
        <v>39.619999999999997</v>
      </c>
      <c r="Q13" s="41">
        <v>23.57</v>
      </c>
      <c r="R13" s="41">
        <v>449.1</v>
      </c>
      <c r="S13" s="41">
        <v>1583.8</v>
      </c>
      <c r="T13" s="41">
        <v>17.489999999999998</v>
      </c>
      <c r="U13" s="41">
        <v>2.5950000000000002</v>
      </c>
      <c r="V13" s="41">
        <v>17.25</v>
      </c>
      <c r="W13" s="41">
        <v>1696.6</v>
      </c>
      <c r="X13" s="41">
        <v>154.4</v>
      </c>
      <c r="Y13" s="41">
        <v>1155.2</v>
      </c>
      <c r="Z13" s="41">
        <v>2.1789999999999998</v>
      </c>
      <c r="AA13" s="41">
        <v>29.08</v>
      </c>
      <c r="AB13" s="41">
        <v>735.9</v>
      </c>
      <c r="AC13" s="41">
        <v>243.7</v>
      </c>
      <c r="AD13" s="41">
        <v>2.2480000000000002</v>
      </c>
      <c r="AE13" s="41">
        <v>2.4780000000000002</v>
      </c>
      <c r="AF13" s="41">
        <v>36.86</v>
      </c>
      <c r="AG13" s="41">
        <v>6.9009999999999998</v>
      </c>
      <c r="AH13" s="41">
        <v>2.363</v>
      </c>
      <c r="AI13" s="41">
        <v>45.99</v>
      </c>
      <c r="AJ13" s="41">
        <v>568.79999999999995</v>
      </c>
      <c r="AK13" s="41">
        <v>2.613</v>
      </c>
      <c r="AL13" s="41">
        <v>2851</v>
      </c>
      <c r="AM13" s="41">
        <v>2833.5</v>
      </c>
      <c r="AN13" s="41">
        <v>374.4</v>
      </c>
      <c r="AO13" s="41">
        <v>85.37</v>
      </c>
      <c r="AP13" s="41">
        <v>102.3</v>
      </c>
      <c r="AQ13" s="41">
        <v>2560.5</v>
      </c>
      <c r="AR13" s="41">
        <v>3463</v>
      </c>
      <c r="AS13" s="41">
        <v>6105.5</v>
      </c>
      <c r="AT13" s="41">
        <v>4310.7</v>
      </c>
      <c r="AU13" s="41">
        <v>1089.4000000000001</v>
      </c>
      <c r="AV13" s="41">
        <v>41.76</v>
      </c>
      <c r="AW13" s="41">
        <v>35.799999999999997</v>
      </c>
      <c r="AX13" s="41">
        <v>33.229999999999997</v>
      </c>
      <c r="AY13" s="41">
        <v>24.8</v>
      </c>
      <c r="AZ13" s="41">
        <v>401.9</v>
      </c>
      <c r="BA13" s="41">
        <v>1304</v>
      </c>
      <c r="BB13" s="41">
        <v>12.43</v>
      </c>
      <c r="BC13" s="41">
        <v>1.7649999999999999</v>
      </c>
      <c r="BD13" s="41">
        <v>16.600000000000001</v>
      </c>
      <c r="BE13" s="41">
        <v>1711.7</v>
      </c>
      <c r="BF13" s="41">
        <v>161.5</v>
      </c>
      <c r="BG13" s="41">
        <v>2508.6999999999998</v>
      </c>
      <c r="BH13" s="41">
        <v>2.9140000000000001</v>
      </c>
      <c r="BI13" s="41">
        <v>20.66</v>
      </c>
      <c r="BJ13" s="41">
        <v>255.2</v>
      </c>
      <c r="BK13" s="41">
        <v>256.89999999999998</v>
      </c>
      <c r="BL13" s="41">
        <v>2.5059999999999998</v>
      </c>
      <c r="BM13" s="41">
        <v>2.02</v>
      </c>
      <c r="BN13" s="41">
        <v>30.99</v>
      </c>
      <c r="BO13" s="41">
        <v>5.7949999999999999</v>
      </c>
      <c r="BP13" s="41">
        <v>2.4889999999999999</v>
      </c>
      <c r="BQ13" s="41">
        <v>44.59</v>
      </c>
      <c r="BR13" s="41">
        <v>471.1</v>
      </c>
      <c r="BS13" s="41">
        <v>3.9369999999999998</v>
      </c>
      <c r="BT13" s="19"/>
      <c r="BU13" s="19"/>
      <c r="BV13" s="19"/>
      <c r="BW13" s="19"/>
      <c r="BX13" s="19"/>
      <c r="BY13" s="19"/>
      <c r="BZ13" s="19"/>
      <c r="CA13" s="19"/>
      <c r="CB13" s="19"/>
      <c r="CC13" s="19"/>
      <c r="CD13" s="19"/>
      <c r="CE13" s="19"/>
      <c r="CF13" s="19"/>
      <c r="CG13" s="19"/>
      <c r="CH13" s="19"/>
    </row>
    <row r="14" spans="1:86" x14ac:dyDescent="0.2">
      <c r="A14" s="13" t="s">
        <v>39</v>
      </c>
      <c r="B14" s="13" t="s">
        <v>55</v>
      </c>
      <c r="C14" s="13" t="s">
        <v>49</v>
      </c>
      <c r="D14" s="41">
        <v>2857</v>
      </c>
      <c r="E14" s="41">
        <v>2856</v>
      </c>
      <c r="F14" s="41">
        <v>357.2</v>
      </c>
      <c r="G14" s="41">
        <v>86.46</v>
      </c>
      <c r="H14" s="41">
        <v>110.2</v>
      </c>
      <c r="I14" s="41">
        <v>3289.1</v>
      </c>
      <c r="J14" s="41">
        <v>3638.1</v>
      </c>
      <c r="K14" s="41">
        <v>6957.5</v>
      </c>
      <c r="L14" s="41">
        <v>5019.7</v>
      </c>
      <c r="M14" s="41">
        <v>1426</v>
      </c>
      <c r="N14" s="41">
        <v>52.88</v>
      </c>
      <c r="O14" s="41">
        <v>31.64</v>
      </c>
      <c r="P14" s="41">
        <v>39.57</v>
      </c>
      <c r="Q14" s="41">
        <v>23.28</v>
      </c>
      <c r="R14" s="41">
        <v>453.5</v>
      </c>
      <c r="S14" s="41">
        <v>1594.5</v>
      </c>
      <c r="T14" s="41">
        <v>17.5</v>
      </c>
      <c r="U14" s="41">
        <v>2.5960000000000001</v>
      </c>
      <c r="V14" s="41">
        <v>17.309999999999999</v>
      </c>
      <c r="W14" s="41">
        <v>1922</v>
      </c>
      <c r="X14" s="41">
        <v>154.6</v>
      </c>
      <c r="Y14" s="41">
        <v>1157.8</v>
      </c>
      <c r="Z14" s="41">
        <v>2.1829999999999998</v>
      </c>
      <c r="AA14" s="41">
        <v>28.97</v>
      </c>
      <c r="AB14" s="41">
        <v>735.7</v>
      </c>
      <c r="AC14" s="41">
        <v>243.7</v>
      </c>
      <c r="AD14" s="41">
        <v>2.2469999999999999</v>
      </c>
      <c r="AE14" s="41">
        <v>2.4830000000000001</v>
      </c>
      <c r="AF14" s="41">
        <v>36.85</v>
      </c>
      <c r="AG14" s="41">
        <v>6.9050000000000002</v>
      </c>
      <c r="AH14" s="41">
        <v>2.363</v>
      </c>
      <c r="AI14" s="41">
        <v>45.98</v>
      </c>
      <c r="AJ14" s="41">
        <v>569.1</v>
      </c>
      <c r="AK14" s="41">
        <v>2.6429999999999998</v>
      </c>
      <c r="AL14" s="41">
        <v>2857</v>
      </c>
      <c r="AM14" s="41">
        <v>2856.6</v>
      </c>
      <c r="AN14" s="41">
        <v>378.2</v>
      </c>
      <c r="AO14" s="41">
        <v>86.44</v>
      </c>
      <c r="AP14" s="41">
        <v>102.6</v>
      </c>
      <c r="AQ14" s="41">
        <v>3624.6</v>
      </c>
      <c r="AR14" s="41">
        <v>3504.8</v>
      </c>
      <c r="AS14" s="41">
        <v>6166</v>
      </c>
      <c r="AT14" s="41">
        <v>4342.7</v>
      </c>
      <c r="AU14" s="41">
        <v>1163.5</v>
      </c>
      <c r="AV14" s="41">
        <v>41.7</v>
      </c>
      <c r="AW14" s="41">
        <v>35.979999999999997</v>
      </c>
      <c r="AX14" s="41">
        <v>33.31</v>
      </c>
      <c r="AY14" s="41">
        <v>24.81</v>
      </c>
      <c r="AZ14" s="41">
        <v>415.2</v>
      </c>
      <c r="BA14" s="41">
        <v>1326.4</v>
      </c>
      <c r="BB14" s="41">
        <v>12.45</v>
      </c>
      <c r="BC14" s="41">
        <v>1.7669999999999999</v>
      </c>
      <c r="BD14" s="41">
        <v>16.72</v>
      </c>
      <c r="BE14" s="41">
        <v>2038.7</v>
      </c>
      <c r="BF14" s="41">
        <v>163.5</v>
      </c>
      <c r="BG14" s="41">
        <v>2595.4</v>
      </c>
      <c r="BH14" s="41">
        <v>2.9980000000000002</v>
      </c>
      <c r="BI14" s="41">
        <v>20.73</v>
      </c>
      <c r="BJ14" s="41">
        <v>255.7</v>
      </c>
      <c r="BK14" s="41">
        <v>257.2</v>
      </c>
      <c r="BL14" s="41">
        <v>2.5259999999999998</v>
      </c>
      <c r="BM14" s="41">
        <v>2.06</v>
      </c>
      <c r="BN14" s="41">
        <v>31.41</v>
      </c>
      <c r="BO14" s="41">
        <v>5.8970000000000002</v>
      </c>
      <c r="BP14" s="41">
        <v>2.5110000000000001</v>
      </c>
      <c r="BQ14" s="41">
        <v>45.71</v>
      </c>
      <c r="BR14" s="41">
        <v>477.8</v>
      </c>
      <c r="BS14" s="41">
        <v>4.0369999999999999</v>
      </c>
      <c r="BT14" s="19"/>
      <c r="BU14" s="19"/>
      <c r="BV14" s="19"/>
      <c r="BW14" s="19"/>
      <c r="BX14" s="19"/>
      <c r="BY14" s="19"/>
      <c r="BZ14" s="19"/>
      <c r="CA14" s="19"/>
      <c r="CB14" s="19"/>
      <c r="CC14" s="19"/>
      <c r="CD14" s="19"/>
      <c r="CE14" s="19"/>
      <c r="CF14" s="19"/>
      <c r="CG14" s="19"/>
      <c r="CH14" s="19"/>
    </row>
    <row r="15" spans="1:86" x14ac:dyDescent="0.2">
      <c r="A15" s="13" t="s">
        <v>40</v>
      </c>
      <c r="B15" s="13" t="s">
        <v>55</v>
      </c>
      <c r="C15" s="13" t="s">
        <v>49</v>
      </c>
      <c r="D15" s="41">
        <v>3084.96</v>
      </c>
      <c r="E15" s="41">
        <v>3085.2</v>
      </c>
      <c r="F15" s="41">
        <v>400</v>
      </c>
      <c r="G15" s="41">
        <v>91.93</v>
      </c>
      <c r="H15" s="41">
        <v>114.6</v>
      </c>
      <c r="I15" s="41">
        <v>3041.5</v>
      </c>
      <c r="J15" s="41">
        <v>4219.2</v>
      </c>
      <c r="K15" s="41">
        <v>8100.6</v>
      </c>
      <c r="L15" s="41">
        <v>4650.8</v>
      </c>
      <c r="M15" s="41">
        <v>1424.8</v>
      </c>
      <c r="N15" s="41">
        <v>53.05</v>
      </c>
      <c r="O15" s="41">
        <v>35.94</v>
      </c>
      <c r="P15" s="41">
        <v>38.74</v>
      </c>
      <c r="Q15" s="41">
        <v>24.09</v>
      </c>
      <c r="R15" s="41">
        <v>455.9</v>
      </c>
      <c r="S15" s="41">
        <v>1648.3</v>
      </c>
      <c r="T15" s="41">
        <v>18.02</v>
      </c>
      <c r="U15" s="41">
        <v>2.621</v>
      </c>
      <c r="V15" s="41">
        <v>19.39</v>
      </c>
      <c r="W15" s="41">
        <v>2098.6999999999998</v>
      </c>
      <c r="X15" s="41">
        <v>180.4</v>
      </c>
      <c r="Y15" s="41">
        <v>1200</v>
      </c>
      <c r="Z15" s="41">
        <v>2.6030000000000002</v>
      </c>
      <c r="AA15" s="41">
        <v>26.56</v>
      </c>
      <c r="AB15" s="41">
        <v>759.2</v>
      </c>
      <c r="AC15" s="41">
        <v>214.2</v>
      </c>
      <c r="AD15" s="41">
        <v>2.468</v>
      </c>
      <c r="AE15" s="41">
        <v>2.67</v>
      </c>
      <c r="AF15" s="41">
        <v>39.81</v>
      </c>
      <c r="AG15" s="41">
        <v>7.524</v>
      </c>
      <c r="AH15" s="41">
        <v>2.5790000000000002</v>
      </c>
      <c r="AI15" s="41">
        <v>50.24</v>
      </c>
      <c r="AJ15" s="41">
        <v>576.20000000000005</v>
      </c>
      <c r="AK15" s="41">
        <v>2.883</v>
      </c>
      <c r="AL15" s="41">
        <v>3084.96</v>
      </c>
      <c r="AM15" s="41">
        <v>3084</v>
      </c>
      <c r="AN15" s="41">
        <v>410.6</v>
      </c>
      <c r="AO15" s="41">
        <v>91.93</v>
      </c>
      <c r="AP15" s="41">
        <v>110.3</v>
      </c>
      <c r="AQ15" s="41">
        <v>3388.5</v>
      </c>
      <c r="AR15" s="41">
        <v>3564.5</v>
      </c>
      <c r="AS15" s="41">
        <v>6341.1</v>
      </c>
      <c r="AT15" s="41">
        <v>4810.5</v>
      </c>
      <c r="AU15" s="41">
        <v>1155.3</v>
      </c>
      <c r="AV15" s="41">
        <v>44.57</v>
      </c>
      <c r="AW15" s="41">
        <v>39.1</v>
      </c>
      <c r="AX15" s="41">
        <v>36.07</v>
      </c>
      <c r="AY15" s="41">
        <v>25.94</v>
      </c>
      <c r="AZ15" s="41">
        <v>436.1</v>
      </c>
      <c r="BA15" s="41">
        <v>1376</v>
      </c>
      <c r="BB15" s="41">
        <v>13.76</v>
      </c>
      <c r="BC15" s="41">
        <v>1.946</v>
      </c>
      <c r="BD15" s="41">
        <v>18.34</v>
      </c>
      <c r="BE15" s="41">
        <v>1891.3</v>
      </c>
      <c r="BF15" s="41">
        <v>160.4</v>
      </c>
      <c r="BG15" s="41">
        <v>2459.8000000000002</v>
      </c>
      <c r="BH15" s="41">
        <v>2.7959999999999998</v>
      </c>
      <c r="BI15" s="41">
        <v>22.54</v>
      </c>
      <c r="BJ15" s="41">
        <v>257.10000000000002</v>
      </c>
      <c r="BK15" s="41">
        <v>305.39999999999998</v>
      </c>
      <c r="BL15" s="41">
        <v>2.7839999999999998</v>
      </c>
      <c r="BM15" s="41">
        <v>2.137</v>
      </c>
      <c r="BN15" s="41">
        <v>33.81</v>
      </c>
      <c r="BO15" s="41">
        <v>6.07</v>
      </c>
      <c r="BP15" s="41">
        <v>2.7959999999999998</v>
      </c>
      <c r="BQ15" s="41">
        <v>45.95</v>
      </c>
      <c r="BR15" s="41">
        <v>478.1</v>
      </c>
      <c r="BS15" s="41">
        <v>4.2030000000000003</v>
      </c>
      <c r="BT15" s="19"/>
      <c r="BU15" s="19"/>
      <c r="BV15" s="19"/>
      <c r="BW15" s="19"/>
      <c r="BX15" s="19"/>
      <c r="BY15" s="19"/>
      <c r="BZ15" s="19"/>
      <c r="CA15" s="19"/>
      <c r="CB15" s="19"/>
      <c r="CC15" s="19"/>
      <c r="CD15" s="19"/>
      <c r="CE15" s="19"/>
      <c r="CF15" s="19"/>
      <c r="CG15" s="19"/>
      <c r="CH15" s="19"/>
    </row>
    <row r="16" spans="1:86" x14ac:dyDescent="0.2">
      <c r="A16" s="13" t="s">
        <v>41</v>
      </c>
      <c r="B16" s="13" t="s">
        <v>55</v>
      </c>
      <c r="C16" s="13" t="s">
        <v>49</v>
      </c>
      <c r="D16" s="41">
        <v>2965.27</v>
      </c>
      <c r="E16" s="41">
        <v>2966.9</v>
      </c>
      <c r="F16" s="41">
        <v>379.8</v>
      </c>
      <c r="G16" s="41">
        <v>93.1</v>
      </c>
      <c r="H16" s="41">
        <v>109.8</v>
      </c>
      <c r="I16" s="41">
        <v>3668.6</v>
      </c>
      <c r="J16" s="41">
        <v>4267.6000000000004</v>
      </c>
      <c r="K16" s="41">
        <v>8114.7</v>
      </c>
      <c r="L16" s="41">
        <v>4475.7</v>
      </c>
      <c r="M16" s="41">
        <v>1428.1</v>
      </c>
      <c r="N16" s="41">
        <v>50.8</v>
      </c>
      <c r="O16" s="41">
        <v>33.270000000000003</v>
      </c>
      <c r="P16" s="41">
        <v>36.96</v>
      </c>
      <c r="Q16" s="41">
        <v>23.66</v>
      </c>
      <c r="R16" s="41">
        <v>444.8</v>
      </c>
      <c r="S16" s="41">
        <v>1658.1</v>
      </c>
      <c r="T16" s="41">
        <v>17.66</v>
      </c>
      <c r="U16" s="41">
        <v>2.5329999999999999</v>
      </c>
      <c r="V16" s="41">
        <v>19.12</v>
      </c>
      <c r="W16" s="41">
        <v>2215.9</v>
      </c>
      <c r="X16" s="41">
        <v>174.9</v>
      </c>
      <c r="Y16" s="41">
        <v>1184.7</v>
      </c>
      <c r="Z16" s="41">
        <v>2.5979999999999999</v>
      </c>
      <c r="AA16" s="41">
        <v>24.23</v>
      </c>
      <c r="AB16" s="41">
        <v>759.4</v>
      </c>
      <c r="AC16" s="41">
        <v>214.8</v>
      </c>
      <c r="AD16" s="41">
        <v>2.4470000000000001</v>
      </c>
      <c r="AE16" s="41">
        <v>2.6680000000000001</v>
      </c>
      <c r="AF16" s="41">
        <v>40.69</v>
      </c>
      <c r="AG16" s="41">
        <v>7.5789999999999997</v>
      </c>
      <c r="AH16" s="41">
        <v>2.613</v>
      </c>
      <c r="AI16" s="41">
        <v>46.36</v>
      </c>
      <c r="AJ16" s="41">
        <v>572.4</v>
      </c>
      <c r="AK16" s="41">
        <v>3.0190000000000001</v>
      </c>
      <c r="AL16" s="41">
        <v>2965.27</v>
      </c>
      <c r="AM16" s="41">
        <v>2965.1</v>
      </c>
      <c r="AN16" s="41">
        <v>383</v>
      </c>
      <c r="AO16" s="41">
        <v>93.12</v>
      </c>
      <c r="AP16" s="41">
        <v>109</v>
      </c>
      <c r="AQ16" s="41">
        <v>3327.2</v>
      </c>
      <c r="AR16" s="41">
        <v>3565.3</v>
      </c>
      <c r="AS16" s="41">
        <v>6344.1</v>
      </c>
      <c r="AT16" s="41">
        <v>4511.3</v>
      </c>
      <c r="AU16" s="41">
        <v>1132.5999999999999</v>
      </c>
      <c r="AV16" s="41">
        <v>42.41</v>
      </c>
      <c r="AW16" s="41">
        <v>38.130000000000003</v>
      </c>
      <c r="AX16" s="41">
        <v>35.72</v>
      </c>
      <c r="AY16" s="41">
        <v>26.01</v>
      </c>
      <c r="AZ16" s="41">
        <v>417.7</v>
      </c>
      <c r="BA16" s="41">
        <v>1370.3</v>
      </c>
      <c r="BB16" s="41">
        <v>13.46</v>
      </c>
      <c r="BC16" s="41">
        <v>1.87</v>
      </c>
      <c r="BD16" s="41">
        <v>18.489999999999998</v>
      </c>
      <c r="BE16" s="41">
        <v>1914.7</v>
      </c>
      <c r="BF16" s="41">
        <v>158.4</v>
      </c>
      <c r="BG16" s="41">
        <v>2441.9</v>
      </c>
      <c r="BH16" s="41">
        <v>2.77</v>
      </c>
      <c r="BI16" s="41">
        <v>22.09</v>
      </c>
      <c r="BJ16" s="41">
        <v>253.2</v>
      </c>
      <c r="BK16" s="41">
        <v>290</v>
      </c>
      <c r="BL16" s="41">
        <v>2.5550000000000002</v>
      </c>
      <c r="BM16" s="41">
        <v>2.1259999999999999</v>
      </c>
      <c r="BN16" s="41">
        <v>34.14</v>
      </c>
      <c r="BO16" s="41">
        <v>6.0179999999999998</v>
      </c>
      <c r="BP16" s="41">
        <v>2.7360000000000002</v>
      </c>
      <c r="BQ16" s="41">
        <v>44.16</v>
      </c>
      <c r="BR16" s="41">
        <v>472.6</v>
      </c>
      <c r="BS16" s="41">
        <v>4.2430000000000003</v>
      </c>
      <c r="BT16" s="19"/>
      <c r="BU16" s="19"/>
      <c r="BV16" s="19"/>
      <c r="BW16" s="19"/>
      <c r="BX16" s="19"/>
      <c r="BY16" s="19"/>
      <c r="BZ16" s="19"/>
      <c r="CA16" s="19"/>
      <c r="CB16" s="19"/>
      <c r="CC16" s="19"/>
      <c r="CD16" s="19"/>
      <c r="CE16" s="19"/>
      <c r="CF16" s="19"/>
      <c r="CG16" s="19"/>
      <c r="CH16" s="19"/>
    </row>
    <row r="17" spans="1:86" x14ac:dyDescent="0.2">
      <c r="A17" s="13" t="s">
        <v>42</v>
      </c>
      <c r="B17" s="13" t="s">
        <v>54</v>
      </c>
      <c r="C17" s="13" t="s">
        <v>49</v>
      </c>
      <c r="D17" s="41">
        <v>2916.66</v>
      </c>
      <c r="E17" s="41">
        <v>2917.2</v>
      </c>
      <c r="F17" s="41">
        <v>383.8</v>
      </c>
      <c r="G17" s="41">
        <v>84.02</v>
      </c>
      <c r="H17" s="41">
        <v>107.4</v>
      </c>
      <c r="I17" s="41">
        <v>3203.9</v>
      </c>
      <c r="J17" s="41">
        <v>3793.9</v>
      </c>
      <c r="K17" s="41">
        <v>7249.8</v>
      </c>
      <c r="L17" s="41">
        <v>4299</v>
      </c>
      <c r="M17" s="41">
        <v>1387.9</v>
      </c>
      <c r="N17" s="41">
        <v>50.3</v>
      </c>
      <c r="O17" s="41">
        <v>31.07</v>
      </c>
      <c r="P17" s="41">
        <v>38.049999999999997</v>
      </c>
      <c r="Q17" s="41">
        <v>24.42</v>
      </c>
      <c r="R17" s="41">
        <v>432.1</v>
      </c>
      <c r="S17" s="41">
        <v>1512.6</v>
      </c>
      <c r="T17" s="41">
        <v>16.29</v>
      </c>
      <c r="U17" s="41">
        <v>2.423</v>
      </c>
      <c r="V17" s="41">
        <v>17.39</v>
      </c>
      <c r="W17" s="41">
        <v>2114.5</v>
      </c>
      <c r="X17" s="41">
        <v>172.9</v>
      </c>
      <c r="Y17" s="41">
        <v>1014</v>
      </c>
      <c r="Z17" s="41">
        <v>2.5590000000000002</v>
      </c>
      <c r="AA17" s="41">
        <v>27.62</v>
      </c>
      <c r="AB17" s="41">
        <v>660</v>
      </c>
      <c r="AC17" s="41">
        <v>208.7</v>
      </c>
      <c r="AD17" s="41">
        <v>2.3090000000000002</v>
      </c>
      <c r="AE17" s="41">
        <v>2.5150000000000001</v>
      </c>
      <c r="AF17" s="41">
        <v>35.96</v>
      </c>
      <c r="AG17" s="41">
        <v>6.7830000000000004</v>
      </c>
      <c r="AH17" s="41">
        <v>2.2650000000000001</v>
      </c>
      <c r="AI17" s="41">
        <v>48.26</v>
      </c>
      <c r="AJ17" s="41">
        <v>539.4</v>
      </c>
      <c r="AK17" s="41">
        <v>2.625</v>
      </c>
      <c r="AL17" s="41">
        <v>2916.66</v>
      </c>
      <c r="AM17" s="41">
        <v>2916.7</v>
      </c>
      <c r="AN17" s="41">
        <v>400.7</v>
      </c>
      <c r="AO17" s="41">
        <v>84.03</v>
      </c>
      <c r="AP17" s="41">
        <v>100.4</v>
      </c>
      <c r="AQ17" s="41">
        <v>3318.2</v>
      </c>
      <c r="AR17" s="41">
        <v>3461.5</v>
      </c>
      <c r="AS17" s="41">
        <v>6147.8</v>
      </c>
      <c r="AT17" s="41">
        <v>4440.8</v>
      </c>
      <c r="AU17" s="41">
        <v>1104.8</v>
      </c>
      <c r="AV17" s="41">
        <v>43.28</v>
      </c>
      <c r="AW17" s="41">
        <v>35.9</v>
      </c>
      <c r="AX17" s="41">
        <v>32.479999999999997</v>
      </c>
      <c r="AY17" s="41">
        <v>23.48</v>
      </c>
      <c r="AZ17" s="41">
        <v>411.1</v>
      </c>
      <c r="BA17" s="41">
        <v>1280.8</v>
      </c>
      <c r="BB17" s="41">
        <v>12.75</v>
      </c>
      <c r="BC17" s="41">
        <v>1.839</v>
      </c>
      <c r="BD17" s="41">
        <v>17.059999999999999</v>
      </c>
      <c r="BE17" s="41">
        <v>1897.6</v>
      </c>
      <c r="BF17" s="41">
        <v>158</v>
      </c>
      <c r="BG17" s="41">
        <v>2308.3000000000002</v>
      </c>
      <c r="BH17" s="41">
        <v>2.6669999999999998</v>
      </c>
      <c r="BI17" s="41">
        <v>20.89</v>
      </c>
      <c r="BJ17" s="41">
        <v>246.2</v>
      </c>
      <c r="BK17" s="41">
        <v>281.10000000000002</v>
      </c>
      <c r="BL17" s="41">
        <v>2.605</v>
      </c>
      <c r="BM17" s="41">
        <v>2.0110000000000001</v>
      </c>
      <c r="BN17" s="41">
        <v>30.81</v>
      </c>
      <c r="BO17" s="41">
        <v>5.7270000000000003</v>
      </c>
      <c r="BP17" s="41">
        <v>2.601</v>
      </c>
      <c r="BQ17" s="41">
        <v>43.55</v>
      </c>
      <c r="BR17" s="41">
        <v>460.9</v>
      </c>
      <c r="BS17" s="41">
        <v>3.5680000000000001</v>
      </c>
      <c r="BT17" s="19"/>
      <c r="BU17" s="19"/>
      <c r="BV17" s="19"/>
      <c r="BW17" s="19"/>
      <c r="BX17" s="19"/>
      <c r="BY17" s="19"/>
      <c r="BZ17" s="19"/>
      <c r="CA17" s="19"/>
      <c r="CB17" s="19"/>
      <c r="CC17" s="19"/>
      <c r="CD17" s="19"/>
      <c r="CE17" s="19"/>
      <c r="CF17" s="19"/>
      <c r="CG17" s="19"/>
      <c r="CH17" s="19"/>
    </row>
    <row r="18" spans="1:86" x14ac:dyDescent="0.2">
      <c r="A18" s="13" t="s">
        <v>43</v>
      </c>
      <c r="B18" s="13" t="s">
        <v>55</v>
      </c>
      <c r="C18" s="13" t="s">
        <v>49</v>
      </c>
      <c r="D18" s="41">
        <v>2702.46</v>
      </c>
      <c r="E18" s="41">
        <v>2702.4</v>
      </c>
      <c r="F18" s="41">
        <v>354</v>
      </c>
      <c r="G18" s="41">
        <v>73.92</v>
      </c>
      <c r="H18" s="41">
        <v>101.1</v>
      </c>
      <c r="I18" s="41">
        <v>3134.3</v>
      </c>
      <c r="J18" s="41">
        <v>3362.1</v>
      </c>
      <c r="K18" s="41">
        <v>6416</v>
      </c>
      <c r="L18" s="41">
        <v>4207.8999999999996</v>
      </c>
      <c r="M18" s="41">
        <v>1260</v>
      </c>
      <c r="N18" s="41">
        <v>49.78</v>
      </c>
      <c r="O18" s="41">
        <v>28.51</v>
      </c>
      <c r="P18" s="41">
        <v>35.08</v>
      </c>
      <c r="Q18" s="41">
        <v>25.21</v>
      </c>
      <c r="R18" s="41">
        <v>399.3</v>
      </c>
      <c r="S18" s="41">
        <v>1341.9</v>
      </c>
      <c r="T18" s="41">
        <v>15.48</v>
      </c>
      <c r="U18" s="41">
        <v>2.294</v>
      </c>
      <c r="V18" s="41">
        <v>15.36</v>
      </c>
      <c r="W18" s="41">
        <v>1852.9</v>
      </c>
      <c r="X18" s="41">
        <v>151</v>
      </c>
      <c r="Y18" s="41">
        <v>1006.3</v>
      </c>
      <c r="Z18" s="41">
        <v>1.907</v>
      </c>
      <c r="AA18" s="41">
        <v>25.84</v>
      </c>
      <c r="AB18" s="41">
        <v>645.5</v>
      </c>
      <c r="AC18" s="41">
        <v>251.4</v>
      </c>
      <c r="AD18" s="41">
        <v>2.1520000000000001</v>
      </c>
      <c r="AE18" s="41">
        <v>2.1560000000000001</v>
      </c>
      <c r="AF18" s="41">
        <v>31.3</v>
      </c>
      <c r="AG18" s="41">
        <v>6.133</v>
      </c>
      <c r="AH18" s="41">
        <v>2.0750000000000002</v>
      </c>
      <c r="AI18" s="41">
        <v>43.9</v>
      </c>
      <c r="AJ18" s="41">
        <v>548.4</v>
      </c>
      <c r="AK18" s="41">
        <v>2.141</v>
      </c>
      <c r="AL18" s="41">
        <v>2702.46</v>
      </c>
      <c r="AM18" s="41">
        <v>2703.2</v>
      </c>
      <c r="AN18" s="41">
        <v>374.6</v>
      </c>
      <c r="AO18" s="41">
        <v>73.92</v>
      </c>
      <c r="AP18" s="41">
        <v>93.42</v>
      </c>
      <c r="AQ18" s="41">
        <v>3303.4</v>
      </c>
      <c r="AR18" s="41">
        <v>3587.5</v>
      </c>
      <c r="AS18" s="41">
        <v>6273.4</v>
      </c>
      <c r="AT18" s="41">
        <v>4171.5</v>
      </c>
      <c r="AU18" s="41">
        <v>1110</v>
      </c>
      <c r="AV18" s="41">
        <v>42.21</v>
      </c>
      <c r="AW18" s="41">
        <v>32.89</v>
      </c>
      <c r="AX18" s="41">
        <v>30.21</v>
      </c>
      <c r="AY18" s="41">
        <v>23.37</v>
      </c>
      <c r="AZ18" s="41">
        <v>382.8</v>
      </c>
      <c r="BA18" s="41">
        <v>1164.5999999999999</v>
      </c>
      <c r="BB18" s="41">
        <v>11.48</v>
      </c>
      <c r="BC18" s="41">
        <v>1.7010000000000001</v>
      </c>
      <c r="BD18" s="41">
        <v>15.31</v>
      </c>
      <c r="BE18" s="41">
        <v>2112</v>
      </c>
      <c r="BF18" s="41">
        <v>182.8</v>
      </c>
      <c r="BG18" s="41">
        <v>2421.1999999999998</v>
      </c>
      <c r="BH18" s="41">
        <v>2.4420000000000002</v>
      </c>
      <c r="BI18" s="41">
        <v>20.52</v>
      </c>
      <c r="BJ18" s="41">
        <v>221.1</v>
      </c>
      <c r="BK18" s="41">
        <v>311.5</v>
      </c>
      <c r="BL18" s="41">
        <v>2.3980000000000001</v>
      </c>
      <c r="BM18" s="41">
        <v>1.825</v>
      </c>
      <c r="BN18" s="41">
        <v>26.32</v>
      </c>
      <c r="BO18" s="41">
        <v>5.181</v>
      </c>
      <c r="BP18" s="41">
        <v>2.2629999999999999</v>
      </c>
      <c r="BQ18" s="41">
        <v>41.34</v>
      </c>
      <c r="BR18" s="41">
        <v>454.5</v>
      </c>
      <c r="BS18" s="41">
        <v>3.1509999999999998</v>
      </c>
      <c r="BT18" s="19"/>
      <c r="BU18" s="19"/>
      <c r="BV18" s="19"/>
      <c r="BW18" s="19"/>
      <c r="BX18" s="19"/>
      <c r="BY18" s="19"/>
      <c r="BZ18" s="19"/>
      <c r="CA18" s="19"/>
      <c r="CB18" s="19"/>
      <c r="CC18" s="19"/>
      <c r="CD18" s="19"/>
      <c r="CE18" s="19"/>
      <c r="CF18" s="19"/>
      <c r="CG18" s="19"/>
      <c r="CH18" s="19"/>
    </row>
    <row r="19" spans="1:86" x14ac:dyDescent="0.2">
      <c r="A19" s="13" t="s">
        <v>1</v>
      </c>
      <c r="B19" s="13" t="s">
        <v>54</v>
      </c>
      <c r="C19" s="13" t="s">
        <v>49</v>
      </c>
      <c r="D19" s="41">
        <v>2998.13</v>
      </c>
      <c r="E19" s="41">
        <v>2997.9</v>
      </c>
      <c r="F19" s="41">
        <v>379.3</v>
      </c>
      <c r="G19" s="41">
        <v>95.17</v>
      </c>
      <c r="H19" s="41">
        <v>112.6</v>
      </c>
      <c r="I19" s="41">
        <v>2680.6</v>
      </c>
      <c r="J19" s="41">
        <v>4296.3</v>
      </c>
      <c r="K19" s="41">
        <v>8189.2</v>
      </c>
      <c r="L19" s="41">
        <v>4400.8999999999996</v>
      </c>
      <c r="M19" s="41">
        <v>1418.7</v>
      </c>
      <c r="N19" s="41">
        <v>50.36</v>
      </c>
      <c r="O19" s="41">
        <v>34.15</v>
      </c>
      <c r="P19" s="41">
        <v>37.71</v>
      </c>
      <c r="Q19" s="41">
        <v>24.18</v>
      </c>
      <c r="R19" s="41">
        <v>447.3</v>
      </c>
      <c r="S19" s="41">
        <v>1699.6</v>
      </c>
      <c r="T19" s="41">
        <v>17.39</v>
      </c>
      <c r="U19" s="41">
        <v>2.5510000000000002</v>
      </c>
      <c r="V19" s="41">
        <v>19.239999999999998</v>
      </c>
      <c r="W19" s="41">
        <v>1911</v>
      </c>
      <c r="X19" s="41">
        <v>177.7</v>
      </c>
      <c r="Y19" s="41">
        <v>1144.3</v>
      </c>
      <c r="Z19" s="41">
        <v>2.63</v>
      </c>
      <c r="AA19" s="41">
        <v>24.98</v>
      </c>
      <c r="AB19" s="41">
        <v>814.6</v>
      </c>
      <c r="AC19" s="41">
        <v>228.1</v>
      </c>
      <c r="AD19" s="41">
        <v>2.4449999999999998</v>
      </c>
      <c r="AE19" s="41">
        <v>2.6779999999999999</v>
      </c>
      <c r="AF19" s="41">
        <v>41.66</v>
      </c>
      <c r="AG19" s="41">
        <v>7.657</v>
      </c>
      <c r="AH19" s="41">
        <v>2.6150000000000002</v>
      </c>
      <c r="AI19" s="41">
        <v>48.19</v>
      </c>
      <c r="AJ19" s="41">
        <v>579.1</v>
      </c>
      <c r="AK19" s="41">
        <v>3.1070000000000002</v>
      </c>
      <c r="AL19" s="41">
        <v>2998.13</v>
      </c>
      <c r="AM19" s="41">
        <v>2999.1</v>
      </c>
      <c r="AN19" s="41">
        <v>387.6</v>
      </c>
      <c r="AO19" s="41">
        <v>95.16</v>
      </c>
      <c r="AP19" s="41">
        <v>109.6</v>
      </c>
      <c r="AQ19" s="41">
        <v>2888.6</v>
      </c>
      <c r="AR19" s="41">
        <v>3584.9</v>
      </c>
      <c r="AS19" s="41">
        <v>6388.6</v>
      </c>
      <c r="AT19" s="41">
        <v>4593.3</v>
      </c>
      <c r="AU19" s="41">
        <v>1108.5</v>
      </c>
      <c r="AV19" s="41">
        <v>43.42</v>
      </c>
      <c r="AW19" s="41">
        <v>38.229999999999997</v>
      </c>
      <c r="AX19" s="41">
        <v>35.89</v>
      </c>
      <c r="AY19" s="41">
        <v>26.32</v>
      </c>
      <c r="AZ19" s="41">
        <v>432.7</v>
      </c>
      <c r="BA19" s="41">
        <v>1389.4</v>
      </c>
      <c r="BB19" s="41">
        <v>13.77</v>
      </c>
      <c r="BC19" s="41">
        <v>1.9079999999999999</v>
      </c>
      <c r="BD19" s="41">
        <v>18.75</v>
      </c>
      <c r="BE19" s="41">
        <v>1783.3</v>
      </c>
      <c r="BF19" s="41">
        <v>159</v>
      </c>
      <c r="BG19" s="41">
        <v>2462.9</v>
      </c>
      <c r="BH19" s="41">
        <v>2.782</v>
      </c>
      <c r="BI19" s="41">
        <v>22.56</v>
      </c>
      <c r="BJ19" s="41">
        <v>255.1</v>
      </c>
      <c r="BK19" s="41">
        <v>305</v>
      </c>
      <c r="BL19" s="41">
        <v>2.569</v>
      </c>
      <c r="BM19" s="41">
        <v>2.1459999999999999</v>
      </c>
      <c r="BN19" s="41">
        <v>34.700000000000003</v>
      </c>
      <c r="BO19" s="41">
        <v>6.1189999999999998</v>
      </c>
      <c r="BP19" s="41">
        <v>2.7869999999999999</v>
      </c>
      <c r="BQ19" s="41">
        <v>44.5</v>
      </c>
      <c r="BR19" s="41">
        <v>480.6</v>
      </c>
      <c r="BS19" s="41">
        <v>4.3109999999999999</v>
      </c>
      <c r="BT19" s="19"/>
      <c r="BU19" s="19"/>
      <c r="BV19" s="19"/>
      <c r="BW19" s="19"/>
      <c r="BX19" s="19"/>
      <c r="BY19" s="19"/>
      <c r="BZ19" s="19"/>
      <c r="CA19" s="19"/>
      <c r="CB19" s="19"/>
      <c r="CC19" s="19"/>
      <c r="CD19" s="19"/>
      <c r="CE19" s="19"/>
      <c r="CF19" s="19"/>
      <c r="CG19" s="19"/>
      <c r="CH19" s="19"/>
    </row>
    <row r="20" spans="1:86" x14ac:dyDescent="0.2">
      <c r="A20" s="13" t="s">
        <v>44</v>
      </c>
      <c r="B20" s="13" t="s">
        <v>54</v>
      </c>
      <c r="C20" s="13" t="s">
        <v>49</v>
      </c>
      <c r="D20" s="41">
        <v>2839.6</v>
      </c>
      <c r="E20" s="41">
        <v>2839.9</v>
      </c>
      <c r="F20" s="41">
        <v>370.8</v>
      </c>
      <c r="G20" s="41">
        <v>85.31</v>
      </c>
      <c r="H20" s="41">
        <v>103.8</v>
      </c>
      <c r="I20" s="41">
        <v>2719.3</v>
      </c>
      <c r="J20" s="41">
        <v>3859.4</v>
      </c>
      <c r="K20" s="41">
        <v>7314.1</v>
      </c>
      <c r="L20" s="41">
        <v>4142.3999999999996</v>
      </c>
      <c r="M20" s="41">
        <v>1314.1</v>
      </c>
      <c r="N20" s="41">
        <v>48.69</v>
      </c>
      <c r="O20" s="41">
        <v>30.07</v>
      </c>
      <c r="P20" s="41">
        <v>36.159999999999997</v>
      </c>
      <c r="Q20" s="41">
        <v>23.52</v>
      </c>
      <c r="R20" s="41">
        <v>418.2</v>
      </c>
      <c r="S20" s="41">
        <v>1519.4</v>
      </c>
      <c r="T20" s="41">
        <v>16.100000000000001</v>
      </c>
      <c r="U20" s="41">
        <v>2.351</v>
      </c>
      <c r="V20" s="41">
        <v>17.27</v>
      </c>
      <c r="W20" s="41">
        <v>1936.9</v>
      </c>
      <c r="X20" s="41">
        <v>169.4</v>
      </c>
      <c r="Y20" s="41">
        <v>1016.7</v>
      </c>
      <c r="Z20" s="41">
        <v>2.5659999999999998</v>
      </c>
      <c r="AA20" s="41">
        <v>24.78</v>
      </c>
      <c r="AB20" s="41">
        <v>680.5</v>
      </c>
      <c r="AC20" s="41">
        <v>209.2</v>
      </c>
      <c r="AD20" s="41">
        <v>2.3159999999999998</v>
      </c>
      <c r="AE20" s="41">
        <v>2.5099999999999998</v>
      </c>
      <c r="AF20" s="41">
        <v>36.869999999999997</v>
      </c>
      <c r="AG20" s="41">
        <v>6.8579999999999997</v>
      </c>
      <c r="AH20" s="41">
        <v>2.3149999999999999</v>
      </c>
      <c r="AI20" s="41">
        <v>44.6</v>
      </c>
      <c r="AJ20" s="41">
        <v>537.6</v>
      </c>
      <c r="AK20" s="41">
        <v>2.7029999999999998</v>
      </c>
      <c r="AL20" s="41">
        <v>2839.6</v>
      </c>
      <c r="AM20" s="41">
        <v>2839.4</v>
      </c>
      <c r="AN20" s="41">
        <v>382.7</v>
      </c>
      <c r="AO20" s="41">
        <v>85.31</v>
      </c>
      <c r="AP20" s="41">
        <v>99.26</v>
      </c>
      <c r="AQ20" s="41">
        <v>2450.6999999999998</v>
      </c>
      <c r="AR20" s="41">
        <v>3417.3</v>
      </c>
      <c r="AS20" s="41">
        <v>6098.6</v>
      </c>
      <c r="AT20" s="41">
        <v>4448.2</v>
      </c>
      <c r="AU20" s="41">
        <v>1122</v>
      </c>
      <c r="AV20" s="41">
        <v>42.95</v>
      </c>
      <c r="AW20" s="41">
        <v>35.020000000000003</v>
      </c>
      <c r="AX20" s="41">
        <v>32.14</v>
      </c>
      <c r="AY20" s="41">
        <v>23.53</v>
      </c>
      <c r="AZ20" s="41">
        <v>399.6</v>
      </c>
      <c r="BA20" s="41">
        <v>1327.6</v>
      </c>
      <c r="BB20" s="41">
        <v>12.71</v>
      </c>
      <c r="BC20" s="41">
        <v>1.8220000000000001</v>
      </c>
      <c r="BD20" s="41">
        <v>16.760000000000002</v>
      </c>
      <c r="BE20" s="41">
        <v>1589.3</v>
      </c>
      <c r="BF20" s="41">
        <v>155.19999999999999</v>
      </c>
      <c r="BG20" s="41">
        <v>2472.6</v>
      </c>
      <c r="BH20" s="41">
        <v>2.7930000000000001</v>
      </c>
      <c r="BI20" s="41">
        <v>20.75</v>
      </c>
      <c r="BJ20" s="41">
        <v>248.9</v>
      </c>
      <c r="BK20" s="41">
        <v>305.3</v>
      </c>
      <c r="BL20" s="41">
        <v>2.504</v>
      </c>
      <c r="BM20" s="41">
        <v>2.073</v>
      </c>
      <c r="BN20" s="41">
        <v>31.33</v>
      </c>
      <c r="BO20" s="41">
        <v>5.87</v>
      </c>
      <c r="BP20" s="41">
        <v>2.609</v>
      </c>
      <c r="BQ20" s="41">
        <v>44.56</v>
      </c>
      <c r="BR20" s="41">
        <v>475</v>
      </c>
      <c r="BS20" s="41">
        <v>3.93</v>
      </c>
      <c r="BT20" s="19"/>
      <c r="BU20" s="19"/>
      <c r="BV20" s="19"/>
      <c r="BW20" s="19"/>
      <c r="BX20" s="19"/>
      <c r="BY20" s="19"/>
      <c r="BZ20" s="19"/>
      <c r="CA20" s="19"/>
      <c r="CB20" s="19"/>
      <c r="CC20" s="19"/>
      <c r="CD20" s="19"/>
      <c r="CE20" s="19"/>
      <c r="CF20" s="19"/>
      <c r="CG20" s="19"/>
      <c r="CH20" s="19"/>
    </row>
    <row r="21" spans="1:86" x14ac:dyDescent="0.2">
      <c r="A21" s="13" t="s">
        <v>45</v>
      </c>
      <c r="B21" s="13" t="s">
        <v>55</v>
      </c>
      <c r="C21" s="13" t="s">
        <v>49</v>
      </c>
      <c r="D21" s="41">
        <v>2945.9</v>
      </c>
      <c r="E21" s="41">
        <v>2944.8</v>
      </c>
      <c r="F21" s="41">
        <v>377.6</v>
      </c>
      <c r="G21" s="41">
        <v>91.91</v>
      </c>
      <c r="H21" s="41">
        <v>108.9</v>
      </c>
      <c r="I21" s="41">
        <v>3192.2</v>
      </c>
      <c r="J21" s="41">
        <v>4226.8</v>
      </c>
      <c r="K21" s="41">
        <v>8058.2</v>
      </c>
      <c r="L21" s="41">
        <v>4447.3</v>
      </c>
      <c r="M21" s="41">
        <v>1389.1</v>
      </c>
      <c r="N21" s="41">
        <v>50.64</v>
      </c>
      <c r="O21" s="41">
        <v>32.950000000000003</v>
      </c>
      <c r="P21" s="41">
        <v>36.72</v>
      </c>
      <c r="Q21" s="41">
        <v>23.56</v>
      </c>
      <c r="R21" s="41">
        <v>429.8</v>
      </c>
      <c r="S21" s="41">
        <v>1635.6</v>
      </c>
      <c r="T21" s="41">
        <v>17.579999999999998</v>
      </c>
      <c r="U21" s="41">
        <v>2.5169999999999999</v>
      </c>
      <c r="V21" s="41">
        <v>19.02</v>
      </c>
      <c r="W21" s="41">
        <v>2071.6999999999998</v>
      </c>
      <c r="X21" s="41">
        <v>173.4</v>
      </c>
      <c r="Y21" s="41">
        <v>1171.5999999999999</v>
      </c>
      <c r="Z21" s="41">
        <v>2.524</v>
      </c>
      <c r="AA21" s="41">
        <v>24.12</v>
      </c>
      <c r="AB21" s="41">
        <v>749.4</v>
      </c>
      <c r="AC21" s="41">
        <v>211.8</v>
      </c>
      <c r="AD21" s="41">
        <v>2.4350000000000001</v>
      </c>
      <c r="AE21" s="41">
        <v>2.6389999999999998</v>
      </c>
      <c r="AF21" s="41">
        <v>40.08</v>
      </c>
      <c r="AG21" s="41">
        <v>7.4820000000000002</v>
      </c>
      <c r="AH21" s="41">
        <v>2.5870000000000002</v>
      </c>
      <c r="AI21" s="41">
        <v>45.89</v>
      </c>
      <c r="AJ21" s="41">
        <v>568.70000000000005</v>
      </c>
      <c r="AK21" s="41">
        <v>2.94</v>
      </c>
      <c r="AL21" s="41">
        <v>2945.9</v>
      </c>
      <c r="AM21" s="41">
        <v>2946</v>
      </c>
      <c r="AN21" s="41">
        <v>384.8</v>
      </c>
      <c r="AO21" s="41">
        <v>91.92</v>
      </c>
      <c r="AP21" s="41">
        <v>106.6</v>
      </c>
      <c r="AQ21" s="41">
        <v>2785.1</v>
      </c>
      <c r="AR21" s="41">
        <v>3527.6</v>
      </c>
      <c r="AS21" s="41">
        <v>6279.9</v>
      </c>
      <c r="AT21" s="41">
        <v>4442.5</v>
      </c>
      <c r="AU21" s="41">
        <v>1084.0999999999999</v>
      </c>
      <c r="AV21" s="41">
        <v>42.5</v>
      </c>
      <c r="AW21" s="41">
        <v>37.65</v>
      </c>
      <c r="AX21" s="41">
        <v>34.85</v>
      </c>
      <c r="AY21" s="41">
        <v>25.03</v>
      </c>
      <c r="AZ21" s="41">
        <v>410.9</v>
      </c>
      <c r="BA21" s="41">
        <v>1347.4</v>
      </c>
      <c r="BB21" s="41">
        <v>13.32</v>
      </c>
      <c r="BC21" s="41">
        <v>1.8520000000000001</v>
      </c>
      <c r="BD21" s="41">
        <v>18.39</v>
      </c>
      <c r="BE21" s="41">
        <v>1757.2</v>
      </c>
      <c r="BF21" s="41">
        <v>156.69999999999999</v>
      </c>
      <c r="BG21" s="41">
        <v>2431.6</v>
      </c>
      <c r="BH21" s="41">
        <v>2.7290000000000001</v>
      </c>
      <c r="BI21" s="41">
        <v>21.6</v>
      </c>
      <c r="BJ21" s="41">
        <v>250.8</v>
      </c>
      <c r="BK21" s="41">
        <v>283</v>
      </c>
      <c r="BL21" s="41">
        <v>2.5270000000000001</v>
      </c>
      <c r="BM21" s="41">
        <v>2.085</v>
      </c>
      <c r="BN21" s="41">
        <v>33.57</v>
      </c>
      <c r="BO21" s="41">
        <v>5.9480000000000004</v>
      </c>
      <c r="BP21" s="41">
        <v>2.7010000000000001</v>
      </c>
      <c r="BQ21" s="41">
        <v>43.68</v>
      </c>
      <c r="BR21" s="41">
        <v>467.5</v>
      </c>
      <c r="BS21" s="41">
        <v>4.1029999999999998</v>
      </c>
      <c r="BT21" s="19"/>
      <c r="BU21" s="19"/>
      <c r="BV21" s="19"/>
      <c r="BW21" s="19"/>
      <c r="BX21" s="19"/>
      <c r="BY21" s="19"/>
      <c r="BZ21" s="19"/>
      <c r="CA21" s="19"/>
      <c r="CB21" s="19"/>
      <c r="CC21" s="19"/>
      <c r="CD21" s="19"/>
      <c r="CE21" s="19"/>
      <c r="CF21" s="19"/>
      <c r="CG21" s="19"/>
      <c r="CH21" s="19"/>
    </row>
    <row r="22" spans="1:86" x14ac:dyDescent="0.2">
      <c r="A22" s="13" t="s">
        <v>46</v>
      </c>
      <c r="B22" s="13" t="s">
        <v>54</v>
      </c>
      <c r="C22" s="13" t="s">
        <v>49</v>
      </c>
      <c r="D22" s="41">
        <v>2752.6</v>
      </c>
      <c r="E22" s="41">
        <v>2751.8</v>
      </c>
      <c r="F22" s="41">
        <v>361.9</v>
      </c>
      <c r="G22" s="41">
        <v>79.900000000000006</v>
      </c>
      <c r="H22" s="41">
        <v>101.1</v>
      </c>
      <c r="I22" s="41">
        <v>2622.7</v>
      </c>
      <c r="J22" s="41">
        <v>3642.6</v>
      </c>
      <c r="K22" s="41">
        <v>6944.6</v>
      </c>
      <c r="L22" s="41">
        <v>4060.6</v>
      </c>
      <c r="M22" s="41">
        <v>1251.5</v>
      </c>
      <c r="N22" s="41">
        <v>47.57</v>
      </c>
      <c r="O22" s="41">
        <v>28.78</v>
      </c>
      <c r="P22" s="41">
        <v>35.6</v>
      </c>
      <c r="Q22" s="41">
        <v>23.31</v>
      </c>
      <c r="R22" s="41">
        <v>393.1</v>
      </c>
      <c r="S22" s="41">
        <v>1431.7</v>
      </c>
      <c r="T22" s="41">
        <v>15.57</v>
      </c>
      <c r="U22" s="41">
        <v>2.2890000000000001</v>
      </c>
      <c r="V22" s="41">
        <v>16.510000000000002</v>
      </c>
      <c r="W22" s="41">
        <v>1873.5</v>
      </c>
      <c r="X22" s="41">
        <v>161.19999999999999</v>
      </c>
      <c r="Y22" s="41">
        <v>975.9</v>
      </c>
      <c r="Z22" s="41">
        <v>2.3029999999999999</v>
      </c>
      <c r="AA22" s="41">
        <v>25.36</v>
      </c>
      <c r="AB22" s="41">
        <v>649</v>
      </c>
      <c r="AC22" s="41">
        <v>176.2</v>
      </c>
      <c r="AD22" s="41">
        <v>2.1760000000000002</v>
      </c>
      <c r="AE22" s="41">
        <v>2.3580000000000001</v>
      </c>
      <c r="AF22" s="41">
        <v>34.21</v>
      </c>
      <c r="AG22" s="41">
        <v>6.3390000000000004</v>
      </c>
      <c r="AH22" s="41">
        <v>2.169</v>
      </c>
      <c r="AI22" s="41">
        <v>43.14</v>
      </c>
      <c r="AJ22" s="41">
        <v>501</v>
      </c>
      <c r="AK22" s="41">
        <v>2.4510000000000001</v>
      </c>
      <c r="AL22" s="41">
        <v>2752.6</v>
      </c>
      <c r="AM22" s="41">
        <v>2752.8</v>
      </c>
      <c r="AN22" s="41">
        <v>376.8</v>
      </c>
      <c r="AO22" s="41">
        <v>79.92</v>
      </c>
      <c r="AP22" s="41">
        <v>95.19</v>
      </c>
      <c r="AQ22" s="41">
        <v>2315.6999999999998</v>
      </c>
      <c r="AR22" s="41">
        <v>3456</v>
      </c>
      <c r="AS22" s="41">
        <v>6117.9</v>
      </c>
      <c r="AT22" s="41">
        <v>4254.8</v>
      </c>
      <c r="AU22" s="41">
        <v>1070.5</v>
      </c>
      <c r="AV22" s="41">
        <v>42.2</v>
      </c>
      <c r="AW22" s="41">
        <v>33.22</v>
      </c>
      <c r="AX22" s="41">
        <v>30.72</v>
      </c>
      <c r="AY22" s="41">
        <v>24.19</v>
      </c>
      <c r="AZ22" s="41">
        <v>377.8</v>
      </c>
      <c r="BA22" s="41">
        <v>1211.7</v>
      </c>
      <c r="BB22" s="41">
        <v>11.9</v>
      </c>
      <c r="BC22" s="41">
        <v>1.7450000000000001</v>
      </c>
      <c r="BD22" s="41">
        <v>15.91</v>
      </c>
      <c r="BE22" s="41">
        <v>1694.1</v>
      </c>
      <c r="BF22" s="41">
        <v>171</v>
      </c>
      <c r="BG22" s="41">
        <v>2465.3000000000002</v>
      </c>
      <c r="BH22" s="41">
        <v>2.5030000000000001</v>
      </c>
      <c r="BI22" s="41">
        <v>21.12</v>
      </c>
      <c r="BJ22" s="41">
        <v>221</v>
      </c>
      <c r="BK22" s="41">
        <v>310.5</v>
      </c>
      <c r="BL22" s="41">
        <v>2.423</v>
      </c>
      <c r="BM22" s="41">
        <v>1.8680000000000001</v>
      </c>
      <c r="BN22" s="41">
        <v>27.8</v>
      </c>
      <c r="BO22" s="41">
        <v>5.3710000000000004</v>
      </c>
      <c r="BP22" s="41">
        <v>2.3530000000000002</v>
      </c>
      <c r="BQ22" s="41">
        <v>41.79</v>
      </c>
      <c r="BR22" s="41">
        <v>457.3</v>
      </c>
      <c r="BS22" s="41">
        <v>3.3940000000000001</v>
      </c>
      <c r="BT22" s="19"/>
      <c r="BU22" s="19"/>
      <c r="BV22" s="19"/>
      <c r="BW22" s="19"/>
      <c r="BX22" s="19"/>
      <c r="BY22" s="19"/>
      <c r="BZ22" s="19"/>
      <c r="CA22" s="19"/>
      <c r="CB22" s="19"/>
      <c r="CC22" s="19"/>
      <c r="CD22" s="19"/>
      <c r="CE22" s="19"/>
      <c r="CF22" s="19"/>
      <c r="CG22" s="19"/>
      <c r="CH22" s="19"/>
    </row>
    <row r="23" spans="1:86" x14ac:dyDescent="0.2">
      <c r="A23" s="13" t="s">
        <v>47</v>
      </c>
      <c r="B23" s="13" t="s">
        <v>54</v>
      </c>
      <c r="C23" s="13" t="s">
        <v>49</v>
      </c>
      <c r="D23" s="41">
        <v>2756.5</v>
      </c>
      <c r="E23" s="41">
        <v>2757.1</v>
      </c>
      <c r="F23" s="41">
        <v>366.5</v>
      </c>
      <c r="G23" s="41">
        <v>80.17</v>
      </c>
      <c r="H23" s="41">
        <v>99.13</v>
      </c>
      <c r="I23" s="41">
        <v>2768.6</v>
      </c>
      <c r="J23" s="41">
        <v>3659.7</v>
      </c>
      <c r="K23" s="41">
        <v>6959.7</v>
      </c>
      <c r="L23" s="41">
        <v>4156.2</v>
      </c>
      <c r="M23" s="41">
        <v>1276.3</v>
      </c>
      <c r="N23" s="41">
        <v>48.45</v>
      </c>
      <c r="O23" s="41">
        <v>28.61</v>
      </c>
      <c r="P23" s="41">
        <v>34.340000000000003</v>
      </c>
      <c r="Q23" s="41">
        <v>22.99</v>
      </c>
      <c r="R23" s="41">
        <v>405.7</v>
      </c>
      <c r="S23" s="41">
        <v>1431.2</v>
      </c>
      <c r="T23" s="41">
        <v>15.73</v>
      </c>
      <c r="U23" s="41">
        <v>2.31</v>
      </c>
      <c r="V23" s="41">
        <v>16.5</v>
      </c>
      <c r="W23" s="41">
        <v>1897.9</v>
      </c>
      <c r="X23" s="41">
        <v>162.6</v>
      </c>
      <c r="Y23" s="41">
        <v>989.4</v>
      </c>
      <c r="Z23" s="41">
        <v>2.2829999999999999</v>
      </c>
      <c r="AA23" s="41">
        <v>24.63</v>
      </c>
      <c r="AB23" s="41">
        <v>655.1</v>
      </c>
      <c r="AC23" s="41">
        <v>216</v>
      </c>
      <c r="AD23" s="41">
        <v>2.2400000000000002</v>
      </c>
      <c r="AE23" s="41">
        <v>2.3559999999999999</v>
      </c>
      <c r="AF23" s="41">
        <v>34.43</v>
      </c>
      <c r="AG23" s="41">
        <v>6.5350000000000001</v>
      </c>
      <c r="AH23" s="41">
        <v>2.2160000000000002</v>
      </c>
      <c r="AI23" s="41">
        <v>44.65</v>
      </c>
      <c r="AJ23" s="41">
        <v>528.1</v>
      </c>
      <c r="AK23" s="41">
        <v>2.4449999999999998</v>
      </c>
      <c r="AL23" s="41">
        <v>2756.5</v>
      </c>
      <c r="AM23" s="41">
        <v>2756.2</v>
      </c>
      <c r="AN23" s="41">
        <v>377.2</v>
      </c>
      <c r="AO23" s="41">
        <v>80.17</v>
      </c>
      <c r="AP23" s="41">
        <v>95.24</v>
      </c>
      <c r="AQ23" s="41">
        <v>2819.7</v>
      </c>
      <c r="AR23" s="41">
        <v>3469.5</v>
      </c>
      <c r="AS23" s="41">
        <v>6129.9</v>
      </c>
      <c r="AT23" s="41">
        <v>4268.6000000000004</v>
      </c>
      <c r="AU23" s="41">
        <v>1091.0999999999999</v>
      </c>
      <c r="AV23" s="41">
        <v>42.51</v>
      </c>
      <c r="AW23" s="41">
        <v>33.200000000000003</v>
      </c>
      <c r="AX23" s="41">
        <v>30.74</v>
      </c>
      <c r="AY23" s="41">
        <v>24.25</v>
      </c>
      <c r="AZ23" s="41">
        <v>388.2</v>
      </c>
      <c r="BA23" s="41">
        <v>1212.5</v>
      </c>
      <c r="BB23" s="41">
        <v>11.96</v>
      </c>
      <c r="BC23" s="41">
        <v>1.7529999999999999</v>
      </c>
      <c r="BD23" s="41">
        <v>15.94</v>
      </c>
      <c r="BE23" s="41">
        <v>1845.5</v>
      </c>
      <c r="BF23" s="41">
        <v>171</v>
      </c>
      <c r="BG23" s="41">
        <v>2467.4</v>
      </c>
      <c r="BH23" s="41">
        <v>2.492</v>
      </c>
      <c r="BI23" s="41">
        <v>21.21</v>
      </c>
      <c r="BJ23" s="41">
        <v>221.4</v>
      </c>
      <c r="BK23" s="41">
        <v>312.5</v>
      </c>
      <c r="BL23" s="41">
        <v>2.4249999999999998</v>
      </c>
      <c r="BM23" s="41">
        <v>1.867</v>
      </c>
      <c r="BN23" s="41">
        <v>27.85</v>
      </c>
      <c r="BO23" s="41">
        <v>5.38</v>
      </c>
      <c r="BP23" s="41">
        <v>2.3620000000000001</v>
      </c>
      <c r="BQ23" s="41">
        <v>41.83</v>
      </c>
      <c r="BR23" s="41">
        <v>458.6</v>
      </c>
      <c r="BS23" s="41">
        <v>3.3879999999999999</v>
      </c>
      <c r="BT23" s="19"/>
      <c r="BU23" s="19"/>
      <c r="BV23" s="19"/>
      <c r="BW23" s="19"/>
      <c r="BX23" s="19"/>
      <c r="BY23" s="19"/>
      <c r="BZ23" s="19"/>
      <c r="CA23" s="19"/>
      <c r="CB23" s="19"/>
      <c r="CC23" s="19"/>
      <c r="CD23" s="19"/>
      <c r="CE23" s="19"/>
      <c r="CF23" s="19"/>
      <c r="CG23" s="19"/>
      <c r="CH23" s="19"/>
    </row>
    <row r="24" spans="1:86" x14ac:dyDescent="0.2">
      <c r="A24" s="13" t="s">
        <v>48</v>
      </c>
      <c r="B24" s="13" t="s">
        <v>55</v>
      </c>
      <c r="C24" s="13" t="s">
        <v>49</v>
      </c>
      <c r="D24" s="41">
        <v>3104.5</v>
      </c>
      <c r="E24" s="41">
        <v>3104.4</v>
      </c>
      <c r="F24" s="41">
        <v>390</v>
      </c>
      <c r="G24" s="41">
        <v>101.8</v>
      </c>
      <c r="H24" s="41">
        <v>116.1</v>
      </c>
      <c r="I24" s="41">
        <v>2808</v>
      </c>
      <c r="J24" s="41">
        <v>4481.1000000000004</v>
      </c>
      <c r="K24" s="41">
        <v>8510.4</v>
      </c>
      <c r="L24" s="41">
        <v>4685.3999999999996</v>
      </c>
      <c r="M24" s="41">
        <v>1558</v>
      </c>
      <c r="N24" s="41">
        <v>52.11</v>
      </c>
      <c r="O24" s="41">
        <v>35.9</v>
      </c>
      <c r="P24" s="41">
        <v>38.869999999999997</v>
      </c>
      <c r="Q24" s="41">
        <v>24.27</v>
      </c>
      <c r="R24" s="41">
        <v>468.3</v>
      </c>
      <c r="S24" s="41">
        <v>1832.7</v>
      </c>
      <c r="T24" s="41">
        <v>18.440000000000001</v>
      </c>
      <c r="U24" s="41">
        <v>2.657</v>
      </c>
      <c r="V24" s="41">
        <v>20.190000000000001</v>
      </c>
      <c r="W24" s="41">
        <v>1998</v>
      </c>
      <c r="X24" s="41">
        <v>185.8</v>
      </c>
      <c r="Y24" s="41">
        <v>1246.4000000000001</v>
      </c>
      <c r="Z24" s="41">
        <v>2.9809999999999999</v>
      </c>
      <c r="AA24" s="41">
        <v>25.26</v>
      </c>
      <c r="AB24" s="41">
        <v>822.6</v>
      </c>
      <c r="AC24" s="41">
        <v>238.3</v>
      </c>
      <c r="AD24" s="41">
        <v>2.5579999999999998</v>
      </c>
      <c r="AE24" s="41">
        <v>2.87</v>
      </c>
      <c r="AF24" s="41">
        <v>43.99</v>
      </c>
      <c r="AG24" s="41">
        <v>8.1620000000000008</v>
      </c>
      <c r="AH24" s="41">
        <v>2.7690000000000001</v>
      </c>
      <c r="AI24" s="41">
        <v>49.77</v>
      </c>
      <c r="AJ24" s="41">
        <v>604.1</v>
      </c>
      <c r="AK24" s="41">
        <v>3.5030000000000001</v>
      </c>
      <c r="AL24" s="41">
        <v>3104.5</v>
      </c>
      <c r="AM24" s="41">
        <v>3104.3</v>
      </c>
      <c r="AN24" s="41">
        <v>398.4</v>
      </c>
      <c r="AO24" s="41">
        <v>101.8</v>
      </c>
      <c r="AP24" s="41">
        <v>113.5</v>
      </c>
      <c r="AQ24" s="41">
        <v>2795.7</v>
      </c>
      <c r="AR24" s="41">
        <v>3582.7</v>
      </c>
      <c r="AS24" s="41">
        <v>6382.8</v>
      </c>
      <c r="AT24" s="41">
        <v>4677.6000000000004</v>
      </c>
      <c r="AU24" s="41">
        <v>1105.3</v>
      </c>
      <c r="AV24" s="41">
        <v>41.43</v>
      </c>
      <c r="AW24" s="41">
        <v>39.630000000000003</v>
      </c>
      <c r="AX24" s="41">
        <v>37.44</v>
      </c>
      <c r="AY24" s="41">
        <v>26.72</v>
      </c>
      <c r="AZ24" s="41">
        <v>436.1</v>
      </c>
      <c r="BA24" s="41">
        <v>1445.6</v>
      </c>
      <c r="BB24" s="41">
        <v>14.25</v>
      </c>
      <c r="BC24" s="41">
        <v>1.9139999999999999</v>
      </c>
      <c r="BD24" s="41">
        <v>20.04</v>
      </c>
      <c r="BE24" s="41">
        <v>1759</v>
      </c>
      <c r="BF24" s="41">
        <v>159.5</v>
      </c>
      <c r="BG24" s="41">
        <v>2486.5</v>
      </c>
      <c r="BH24" s="41">
        <v>2.8490000000000002</v>
      </c>
      <c r="BI24" s="41">
        <v>22.81</v>
      </c>
      <c r="BJ24" s="41">
        <v>255.5</v>
      </c>
      <c r="BK24" s="41">
        <v>270</v>
      </c>
      <c r="BL24" s="41">
        <v>2.6059999999999999</v>
      </c>
      <c r="BM24" s="41">
        <v>2.2029999999999998</v>
      </c>
      <c r="BN24" s="41">
        <v>36.97</v>
      </c>
      <c r="BO24" s="41">
        <v>6.2590000000000003</v>
      </c>
      <c r="BP24" s="41">
        <v>2.8759999999999999</v>
      </c>
      <c r="BQ24" s="41">
        <v>45.81</v>
      </c>
      <c r="BR24" s="41">
        <v>472.3</v>
      </c>
      <c r="BS24" s="41">
        <v>4.7789999999999999</v>
      </c>
      <c r="BT24" s="19"/>
      <c r="BU24" s="19"/>
      <c r="BV24" s="19"/>
      <c r="BW24" s="19"/>
      <c r="BX24" s="19"/>
      <c r="BY24" s="19"/>
      <c r="BZ24" s="19"/>
      <c r="CA24" s="19"/>
      <c r="CB24" s="19"/>
      <c r="CC24" s="19"/>
      <c r="CD24" s="19"/>
      <c r="CE24" s="19"/>
      <c r="CF24" s="19"/>
      <c r="CG24" s="19"/>
      <c r="CH24" s="19"/>
    </row>
    <row r="25" spans="1:86" x14ac:dyDescent="0.2">
      <c r="A25" s="13" t="s">
        <v>31</v>
      </c>
      <c r="B25" s="13" t="s">
        <v>54</v>
      </c>
      <c r="C25" s="19" t="s">
        <v>50</v>
      </c>
      <c r="D25" s="41">
        <v>2227.4</v>
      </c>
      <c r="E25" s="41">
        <v>2226.9</v>
      </c>
      <c r="F25" s="41">
        <v>270.10000000000002</v>
      </c>
      <c r="G25" s="41">
        <v>81.8</v>
      </c>
      <c r="H25" s="41">
        <v>83.44</v>
      </c>
      <c r="I25" s="41">
        <v>2913.8</v>
      </c>
      <c r="J25" s="41">
        <v>3623.3</v>
      </c>
      <c r="K25" s="41">
        <v>6843.6</v>
      </c>
      <c r="L25" s="41">
        <v>3678.2</v>
      </c>
      <c r="M25" s="41">
        <v>1211.3</v>
      </c>
      <c r="N25" s="41">
        <v>36.200000000000003</v>
      </c>
      <c r="O25" s="41">
        <v>25.79</v>
      </c>
      <c r="P25" s="41">
        <v>25.98</v>
      </c>
      <c r="Q25" s="41">
        <v>17.21</v>
      </c>
      <c r="R25" s="41">
        <v>343.6</v>
      </c>
      <c r="S25" s="41">
        <v>1449.8</v>
      </c>
      <c r="T25" s="41">
        <v>13.07</v>
      </c>
      <c r="U25" s="41">
        <v>1.9239999999999999</v>
      </c>
      <c r="V25" s="41">
        <v>15.48</v>
      </c>
      <c r="W25" s="41">
        <v>1629.5</v>
      </c>
      <c r="X25" s="41">
        <v>136.5</v>
      </c>
      <c r="Y25" s="41">
        <v>807.3</v>
      </c>
      <c r="Z25" s="41">
        <v>1.897</v>
      </c>
      <c r="AA25" s="41">
        <v>15.77</v>
      </c>
      <c r="AB25" s="41">
        <v>779.9</v>
      </c>
      <c r="AC25" s="41">
        <v>214.3</v>
      </c>
      <c r="AD25" s="41">
        <v>1.905</v>
      </c>
      <c r="AE25" s="41">
        <v>2.0750000000000002</v>
      </c>
      <c r="AF25" s="41">
        <v>36.17</v>
      </c>
      <c r="AG25" s="41">
        <v>6.3319999999999999</v>
      </c>
      <c r="AH25" s="41">
        <v>2.1909999999999998</v>
      </c>
      <c r="AI25" s="41">
        <v>35.799999999999997</v>
      </c>
      <c r="AJ25" s="41">
        <v>512.20000000000005</v>
      </c>
      <c r="AK25" s="41">
        <v>2.726</v>
      </c>
      <c r="AL25" s="41">
        <v>2227.4</v>
      </c>
      <c r="AM25" s="41">
        <v>2226.8000000000002</v>
      </c>
      <c r="AN25" s="41">
        <v>284.39999999999998</v>
      </c>
      <c r="AO25" s="41">
        <v>81.8</v>
      </c>
      <c r="AP25" s="41">
        <v>76.89</v>
      </c>
      <c r="AQ25" s="41">
        <v>2782.5</v>
      </c>
      <c r="AR25" s="41">
        <v>3546</v>
      </c>
      <c r="AS25" s="41">
        <v>6034.3</v>
      </c>
      <c r="AT25" s="41">
        <v>3757</v>
      </c>
      <c r="AU25" s="41">
        <v>1061.0999999999999</v>
      </c>
      <c r="AV25" s="41">
        <v>33.17</v>
      </c>
      <c r="AW25" s="41">
        <v>26.43</v>
      </c>
      <c r="AX25" s="41">
        <v>25.92</v>
      </c>
      <c r="AY25" s="41">
        <v>17.45</v>
      </c>
      <c r="AZ25" s="41">
        <v>348.9</v>
      </c>
      <c r="BA25" s="41">
        <v>1119.8</v>
      </c>
      <c r="BB25" s="41">
        <v>11.27</v>
      </c>
      <c r="BC25" s="41">
        <v>1.5580000000000001</v>
      </c>
      <c r="BD25" s="41">
        <v>17.18</v>
      </c>
      <c r="BE25" s="41">
        <v>2047</v>
      </c>
      <c r="BF25" s="41">
        <v>159.5</v>
      </c>
      <c r="BG25" s="41">
        <v>2164.3000000000002</v>
      </c>
      <c r="BH25" s="41">
        <v>1.625</v>
      </c>
      <c r="BI25" s="41">
        <v>16</v>
      </c>
      <c r="BJ25" s="41">
        <v>208.5</v>
      </c>
      <c r="BK25" s="41">
        <v>209.2</v>
      </c>
      <c r="BL25" s="41">
        <v>1.97</v>
      </c>
      <c r="BM25" s="41">
        <v>1.821</v>
      </c>
      <c r="BN25" s="41">
        <v>28.07</v>
      </c>
      <c r="BO25" s="41">
        <v>4.9779999999999998</v>
      </c>
      <c r="BP25" s="41">
        <v>2.1309999999999998</v>
      </c>
      <c r="BQ25" s="41">
        <v>33.82</v>
      </c>
      <c r="BR25" s="41">
        <v>405.3</v>
      </c>
      <c r="BS25" s="41">
        <v>3.7509999999999999</v>
      </c>
      <c r="BT25" s="19"/>
      <c r="BU25" s="19"/>
      <c r="BV25" s="19"/>
      <c r="BW25" s="19"/>
      <c r="BX25" s="19"/>
      <c r="BY25" s="19"/>
      <c r="BZ25" s="19"/>
      <c r="CA25" s="19"/>
      <c r="CB25" s="19"/>
      <c r="CC25" s="19"/>
      <c r="CD25" s="19"/>
      <c r="CE25" s="19"/>
      <c r="CF25" s="19"/>
      <c r="CG25" s="19"/>
      <c r="CH25" s="19"/>
    </row>
    <row r="26" spans="1:86" x14ac:dyDescent="0.2">
      <c r="A26" s="13" t="s">
        <v>32</v>
      </c>
      <c r="B26" s="13" t="s">
        <v>54</v>
      </c>
      <c r="C26" s="19" t="s">
        <v>50</v>
      </c>
      <c r="D26" s="41">
        <v>2472</v>
      </c>
      <c r="E26" s="41">
        <v>2472.4</v>
      </c>
      <c r="F26" s="41">
        <v>298.39999999999998</v>
      </c>
      <c r="G26" s="41">
        <v>92.11</v>
      </c>
      <c r="H26" s="41">
        <v>92.9</v>
      </c>
      <c r="I26" s="41">
        <v>2972.9</v>
      </c>
      <c r="J26" s="41">
        <v>4118.2</v>
      </c>
      <c r="K26" s="41">
        <v>7675.8</v>
      </c>
      <c r="L26" s="41">
        <v>3809</v>
      </c>
      <c r="M26" s="41">
        <v>1304.4000000000001</v>
      </c>
      <c r="N26" s="41">
        <v>37.54</v>
      </c>
      <c r="O26" s="41">
        <v>28.01</v>
      </c>
      <c r="P26" s="41">
        <v>29.38</v>
      </c>
      <c r="Q26" s="41">
        <v>19.34</v>
      </c>
      <c r="R26" s="41">
        <v>383.1</v>
      </c>
      <c r="S26" s="41">
        <v>1609.4</v>
      </c>
      <c r="T26" s="41">
        <v>14.1</v>
      </c>
      <c r="U26" s="41">
        <v>2.0430000000000001</v>
      </c>
      <c r="V26" s="41">
        <v>16.86</v>
      </c>
      <c r="W26" s="41">
        <v>1827</v>
      </c>
      <c r="X26" s="41">
        <v>156.69999999999999</v>
      </c>
      <c r="Y26" s="41">
        <v>885.3</v>
      </c>
      <c r="Z26" s="41">
        <v>2.5249999999999999</v>
      </c>
      <c r="AA26" s="41">
        <v>16.649999999999999</v>
      </c>
      <c r="AB26" s="41">
        <v>853.1</v>
      </c>
      <c r="AC26" s="41">
        <v>211.3</v>
      </c>
      <c r="AD26" s="41">
        <v>2.1720000000000002</v>
      </c>
      <c r="AE26" s="41">
        <v>2.375</v>
      </c>
      <c r="AF26" s="41">
        <v>41.34</v>
      </c>
      <c r="AG26" s="41">
        <v>7.0940000000000003</v>
      </c>
      <c r="AH26" s="41">
        <v>2.41</v>
      </c>
      <c r="AI26" s="41">
        <v>39.81</v>
      </c>
      <c r="AJ26" s="41">
        <v>548</v>
      </c>
      <c r="AK26" s="41">
        <v>3.1949999999999998</v>
      </c>
      <c r="AL26" s="41">
        <v>2472</v>
      </c>
      <c r="AM26" s="41">
        <v>2472.4</v>
      </c>
      <c r="AN26" s="41">
        <v>309.3</v>
      </c>
      <c r="AO26" s="41">
        <v>92.13</v>
      </c>
      <c r="AP26" s="41">
        <v>87.57</v>
      </c>
      <c r="AQ26" s="41">
        <v>3123.2</v>
      </c>
      <c r="AR26" s="41">
        <v>3534.2</v>
      </c>
      <c r="AS26" s="41">
        <v>6091.7</v>
      </c>
      <c r="AT26" s="41">
        <v>4004.9</v>
      </c>
      <c r="AU26" s="41">
        <v>1116.8</v>
      </c>
      <c r="AV26" s="41">
        <v>36.549999999999997</v>
      </c>
      <c r="AW26" s="41">
        <v>30.33</v>
      </c>
      <c r="AX26" s="41">
        <v>29.19</v>
      </c>
      <c r="AY26" s="41">
        <v>19.79</v>
      </c>
      <c r="AZ26" s="41">
        <v>395.2</v>
      </c>
      <c r="BA26" s="41">
        <v>1250.5</v>
      </c>
      <c r="BB26" s="41">
        <v>12.45</v>
      </c>
      <c r="BC26" s="41">
        <v>1.7150000000000001</v>
      </c>
      <c r="BD26" s="41">
        <v>18.809999999999999</v>
      </c>
      <c r="BE26" s="41">
        <v>1960.8</v>
      </c>
      <c r="BF26" s="41">
        <v>145.5</v>
      </c>
      <c r="BG26" s="41">
        <v>2239.4</v>
      </c>
      <c r="BH26" s="41">
        <v>1.806</v>
      </c>
      <c r="BI26" s="41">
        <v>17.440000000000001</v>
      </c>
      <c r="BJ26" s="41">
        <v>221</v>
      </c>
      <c r="BK26" s="41">
        <v>220.1</v>
      </c>
      <c r="BL26" s="41">
        <v>2.1709999999999998</v>
      </c>
      <c r="BM26" s="41">
        <v>1.93</v>
      </c>
      <c r="BN26" s="41">
        <v>31.2</v>
      </c>
      <c r="BO26" s="41">
        <v>5.4119999999999999</v>
      </c>
      <c r="BP26" s="41">
        <v>2.4129999999999998</v>
      </c>
      <c r="BQ26" s="41">
        <v>35.79</v>
      </c>
      <c r="BR26" s="41">
        <v>415.7</v>
      </c>
      <c r="BS26" s="41">
        <v>4.1440000000000001</v>
      </c>
      <c r="BT26" s="19"/>
      <c r="BU26" s="19"/>
      <c r="BV26" s="19"/>
      <c r="BW26" s="19"/>
      <c r="BX26" s="19"/>
      <c r="BY26" s="19"/>
      <c r="BZ26" s="19"/>
      <c r="CA26" s="19"/>
      <c r="CB26" s="19"/>
      <c r="CC26" s="19"/>
      <c r="CD26" s="19"/>
      <c r="CE26" s="19"/>
      <c r="CF26" s="19"/>
      <c r="CG26" s="19"/>
      <c r="CH26" s="19"/>
    </row>
    <row r="27" spans="1:86" x14ac:dyDescent="0.2">
      <c r="A27" s="13" t="s">
        <v>33</v>
      </c>
      <c r="B27" s="13" t="s">
        <v>55</v>
      </c>
      <c r="C27" s="19" t="s">
        <v>50</v>
      </c>
      <c r="D27" s="41">
        <v>2607</v>
      </c>
      <c r="E27" s="41">
        <v>2607</v>
      </c>
      <c r="F27" s="41">
        <v>319.7</v>
      </c>
      <c r="G27" s="41">
        <v>100.1</v>
      </c>
      <c r="H27" s="41">
        <v>95.28</v>
      </c>
      <c r="I27" s="41">
        <v>4087.3</v>
      </c>
      <c r="J27" s="41">
        <v>4363.3</v>
      </c>
      <c r="K27" s="41">
        <v>8164.1</v>
      </c>
      <c r="L27" s="41">
        <v>3877.2</v>
      </c>
      <c r="M27" s="41">
        <v>1394.8</v>
      </c>
      <c r="N27" s="41">
        <v>38.130000000000003</v>
      </c>
      <c r="O27" s="41">
        <v>28.85</v>
      </c>
      <c r="P27" s="41">
        <v>30.52</v>
      </c>
      <c r="Q27" s="41">
        <v>20.3</v>
      </c>
      <c r="R27" s="41">
        <v>404</v>
      </c>
      <c r="S27" s="41">
        <v>1667.3</v>
      </c>
      <c r="T27" s="41">
        <v>14.49</v>
      </c>
      <c r="U27" s="41">
        <v>2.1</v>
      </c>
      <c r="V27" s="41">
        <v>19.23</v>
      </c>
      <c r="W27" s="41">
        <v>2207.5</v>
      </c>
      <c r="X27" s="41">
        <v>163.1</v>
      </c>
      <c r="Y27" s="41">
        <v>828.6</v>
      </c>
      <c r="Z27" s="41">
        <v>2.5819999999999999</v>
      </c>
      <c r="AA27" s="41">
        <v>16.73</v>
      </c>
      <c r="AB27" s="41">
        <v>776.5</v>
      </c>
      <c r="AC27" s="41">
        <v>200.4</v>
      </c>
      <c r="AD27" s="41">
        <v>2.2879999999999998</v>
      </c>
      <c r="AE27" s="41">
        <v>2.5299999999999998</v>
      </c>
      <c r="AF27" s="41">
        <v>43.33</v>
      </c>
      <c r="AG27" s="41">
        <v>7.2779999999999996</v>
      </c>
      <c r="AH27" s="41">
        <v>2.5249999999999999</v>
      </c>
      <c r="AI27" s="41">
        <v>41.48</v>
      </c>
      <c r="AJ27" s="41">
        <v>543.1</v>
      </c>
      <c r="AK27" s="41">
        <v>3.3410000000000002</v>
      </c>
      <c r="AL27" s="41">
        <v>2607</v>
      </c>
      <c r="AM27" s="41">
        <v>2607.4</v>
      </c>
      <c r="AN27" s="41">
        <v>322.7</v>
      </c>
      <c r="AO27" s="41">
        <v>100.1</v>
      </c>
      <c r="AP27" s="41">
        <v>92.72</v>
      </c>
      <c r="AQ27" s="41">
        <v>4055.8</v>
      </c>
      <c r="AR27" s="41">
        <v>3626.1</v>
      </c>
      <c r="AS27" s="41">
        <v>6241.8</v>
      </c>
      <c r="AT27" s="41">
        <v>4078.9</v>
      </c>
      <c r="AU27" s="41">
        <v>1200.8</v>
      </c>
      <c r="AV27" s="41">
        <v>37.520000000000003</v>
      </c>
      <c r="AW27" s="41">
        <v>30.74</v>
      </c>
      <c r="AX27" s="41">
        <v>31.72</v>
      </c>
      <c r="AY27" s="41">
        <v>21.51</v>
      </c>
      <c r="AZ27" s="41">
        <v>420.8</v>
      </c>
      <c r="BA27" s="41">
        <v>1316.1</v>
      </c>
      <c r="BB27" s="41">
        <v>13.67</v>
      </c>
      <c r="BC27" s="41">
        <v>1.792</v>
      </c>
      <c r="BD27" s="41">
        <v>20.8</v>
      </c>
      <c r="BE27" s="41">
        <v>2320.5</v>
      </c>
      <c r="BF27" s="41">
        <v>151.30000000000001</v>
      </c>
      <c r="BG27" s="41">
        <v>2213.5</v>
      </c>
      <c r="BH27" s="41">
        <v>1.68</v>
      </c>
      <c r="BI27" s="41">
        <v>18.22</v>
      </c>
      <c r="BJ27" s="41">
        <v>227.3</v>
      </c>
      <c r="BK27" s="41">
        <v>223.4</v>
      </c>
      <c r="BL27" s="41">
        <v>2.25</v>
      </c>
      <c r="BM27" s="41">
        <v>2.0640000000000001</v>
      </c>
      <c r="BN27" s="41">
        <v>34.659999999999997</v>
      </c>
      <c r="BO27" s="41">
        <v>5.6020000000000003</v>
      </c>
      <c r="BP27" s="41">
        <v>2.5059999999999998</v>
      </c>
      <c r="BQ27" s="41">
        <v>37.549999999999997</v>
      </c>
      <c r="BR27" s="41">
        <v>435</v>
      </c>
      <c r="BS27" s="41">
        <v>4.7699999999999996</v>
      </c>
      <c r="BT27" s="19"/>
      <c r="BU27" s="19"/>
      <c r="BV27" s="19"/>
      <c r="BW27" s="19"/>
      <c r="BX27" s="19"/>
      <c r="BY27" s="19"/>
      <c r="BZ27" s="19"/>
      <c r="CA27" s="19"/>
      <c r="CB27" s="19"/>
      <c r="CC27" s="19"/>
      <c r="CD27" s="19"/>
      <c r="CE27" s="19"/>
      <c r="CF27" s="19"/>
      <c r="CG27" s="19"/>
      <c r="CH27" s="19"/>
    </row>
    <row r="28" spans="1:86" x14ac:dyDescent="0.2">
      <c r="A28" s="13" t="s">
        <v>34</v>
      </c>
      <c r="B28" s="13" t="s">
        <v>55</v>
      </c>
      <c r="C28" s="19" t="s">
        <v>50</v>
      </c>
      <c r="D28" s="41">
        <v>1926</v>
      </c>
      <c r="E28" s="41">
        <v>1926.3</v>
      </c>
      <c r="F28" s="41">
        <v>231.1</v>
      </c>
      <c r="G28" s="41">
        <v>74.86</v>
      </c>
      <c r="H28" s="41">
        <v>70.48</v>
      </c>
      <c r="I28" s="41">
        <v>2214.4</v>
      </c>
      <c r="J28" s="41">
        <v>3303.2</v>
      </c>
      <c r="K28" s="41">
        <v>6065.9</v>
      </c>
      <c r="L28" s="41">
        <v>3524.3</v>
      </c>
      <c r="M28" s="41">
        <v>1111</v>
      </c>
      <c r="N28" s="41">
        <v>34.96</v>
      </c>
      <c r="O28" s="41">
        <v>20.6</v>
      </c>
      <c r="P28" s="41">
        <v>22.08</v>
      </c>
      <c r="Q28" s="41">
        <v>15.35</v>
      </c>
      <c r="R28" s="41">
        <v>333.8</v>
      </c>
      <c r="S28" s="41">
        <v>1339.3</v>
      </c>
      <c r="T28" s="41">
        <v>12.03</v>
      </c>
      <c r="U28" s="41">
        <v>1.732</v>
      </c>
      <c r="V28" s="41">
        <v>12.8</v>
      </c>
      <c r="W28" s="41">
        <v>1390.1</v>
      </c>
      <c r="X28" s="41">
        <v>132.4</v>
      </c>
      <c r="Y28" s="41">
        <v>737.8</v>
      </c>
      <c r="Z28" s="41">
        <v>1.903</v>
      </c>
      <c r="AA28" s="41">
        <v>14.29</v>
      </c>
      <c r="AB28" s="41">
        <v>684.3</v>
      </c>
      <c r="AC28" s="41">
        <v>232.4</v>
      </c>
      <c r="AD28" s="41">
        <v>1.7270000000000001</v>
      </c>
      <c r="AE28" s="41">
        <v>1.855</v>
      </c>
      <c r="AF28" s="41">
        <v>33.15</v>
      </c>
      <c r="AG28" s="41">
        <v>5.806</v>
      </c>
      <c r="AH28" s="41">
        <v>1.9710000000000001</v>
      </c>
      <c r="AI28" s="41">
        <v>32.74</v>
      </c>
      <c r="AJ28" s="41">
        <v>527.79999999999995</v>
      </c>
      <c r="AK28" s="41">
        <v>2.5990000000000002</v>
      </c>
      <c r="AL28" s="41">
        <v>1926</v>
      </c>
      <c r="AM28" s="41">
        <v>1925.9</v>
      </c>
      <c r="AN28" s="41">
        <v>240.3</v>
      </c>
      <c r="AO28" s="41">
        <v>74.8</v>
      </c>
      <c r="AP28" s="41">
        <v>66.260000000000005</v>
      </c>
      <c r="AQ28" s="41">
        <v>2254.6999999999998</v>
      </c>
      <c r="AR28" s="41">
        <v>3085.5</v>
      </c>
      <c r="AS28" s="41">
        <v>5289.3</v>
      </c>
      <c r="AT28" s="41">
        <v>3704.1</v>
      </c>
      <c r="AU28" s="41">
        <v>1013.4</v>
      </c>
      <c r="AV28" s="41">
        <v>33.14</v>
      </c>
      <c r="AW28" s="41">
        <v>22.56</v>
      </c>
      <c r="AX28" s="41">
        <v>22.18</v>
      </c>
      <c r="AY28" s="41">
        <v>15.12</v>
      </c>
      <c r="AZ28" s="41">
        <v>354.7</v>
      </c>
      <c r="BA28" s="41">
        <v>1050.8</v>
      </c>
      <c r="BB28" s="41">
        <v>11.02</v>
      </c>
      <c r="BC28" s="41">
        <v>1.5649999999999999</v>
      </c>
      <c r="BD28" s="41">
        <v>15.66</v>
      </c>
      <c r="BE28" s="41">
        <v>1698</v>
      </c>
      <c r="BF28" s="41">
        <v>141.6</v>
      </c>
      <c r="BG28" s="41">
        <v>2296.6999999999998</v>
      </c>
      <c r="BH28" s="41">
        <v>1.2509999999999999</v>
      </c>
      <c r="BI28" s="41">
        <v>15.43</v>
      </c>
      <c r="BJ28" s="41">
        <v>201.6</v>
      </c>
      <c r="BK28" s="41">
        <v>301.5</v>
      </c>
      <c r="BL28" s="41">
        <v>1.754</v>
      </c>
      <c r="BM28" s="41">
        <v>1.595</v>
      </c>
      <c r="BN28" s="41">
        <v>24.92</v>
      </c>
      <c r="BO28" s="41">
        <v>4.5339999999999998</v>
      </c>
      <c r="BP28" s="41">
        <v>2.0110000000000001</v>
      </c>
      <c r="BQ28" s="41">
        <v>30.73</v>
      </c>
      <c r="BR28" s="41">
        <v>415.3</v>
      </c>
      <c r="BS28" s="41">
        <v>3.4529999999999998</v>
      </c>
      <c r="BT28" s="19"/>
      <c r="BU28" s="19"/>
      <c r="BV28" s="19"/>
      <c r="BW28" s="19"/>
      <c r="BX28" s="19"/>
      <c r="BY28" s="19"/>
      <c r="BZ28" s="19"/>
      <c r="CA28" s="19"/>
      <c r="CB28" s="19"/>
      <c r="CC28" s="19"/>
      <c r="CD28" s="19"/>
      <c r="CE28" s="19"/>
      <c r="CF28" s="19"/>
      <c r="CG28" s="19"/>
      <c r="CH28" s="19"/>
    </row>
    <row r="29" spans="1:86" x14ac:dyDescent="0.2">
      <c r="A29" s="13" t="s">
        <v>0</v>
      </c>
      <c r="B29" s="13" t="s">
        <v>55</v>
      </c>
      <c r="C29" s="19" t="s">
        <v>50</v>
      </c>
      <c r="D29" s="41">
        <v>2502</v>
      </c>
      <c r="E29" s="41">
        <v>2501.8000000000002</v>
      </c>
      <c r="F29" s="41">
        <v>292.5</v>
      </c>
      <c r="G29" s="41">
        <v>103.1</v>
      </c>
      <c r="H29" s="41">
        <v>94.02</v>
      </c>
      <c r="I29" s="41">
        <v>3597.5</v>
      </c>
      <c r="J29" s="41">
        <v>4290.2</v>
      </c>
      <c r="K29" s="41">
        <v>7956.4</v>
      </c>
      <c r="L29" s="41">
        <v>3970.1</v>
      </c>
      <c r="M29" s="41">
        <v>1360</v>
      </c>
      <c r="N29" s="41">
        <v>37.44</v>
      </c>
      <c r="O29" s="41">
        <v>28.73</v>
      </c>
      <c r="P29" s="41">
        <v>29.44</v>
      </c>
      <c r="Q29" s="41">
        <v>19.55</v>
      </c>
      <c r="R29" s="41">
        <v>404.6</v>
      </c>
      <c r="S29" s="41">
        <v>1711.4</v>
      </c>
      <c r="T29" s="41">
        <v>14.68</v>
      </c>
      <c r="U29" s="41">
        <v>2.1230000000000002</v>
      </c>
      <c r="V29" s="41">
        <v>18.64</v>
      </c>
      <c r="W29" s="41">
        <v>1994.8</v>
      </c>
      <c r="X29" s="41">
        <v>157.80000000000001</v>
      </c>
      <c r="Y29" s="41">
        <v>884.5</v>
      </c>
      <c r="Z29" s="41">
        <v>2.633</v>
      </c>
      <c r="AA29" s="41">
        <v>16.34</v>
      </c>
      <c r="AB29" s="41">
        <v>880.4</v>
      </c>
      <c r="AC29" s="41">
        <v>210.7</v>
      </c>
      <c r="AD29" s="41">
        <v>2.1920000000000002</v>
      </c>
      <c r="AE29" s="41">
        <v>2.4790000000000001</v>
      </c>
      <c r="AF29" s="41">
        <v>45.92</v>
      </c>
      <c r="AG29" s="41">
        <v>7.415</v>
      </c>
      <c r="AH29" s="41">
        <v>2.5939999999999999</v>
      </c>
      <c r="AI29" s="41">
        <v>40.299999999999997</v>
      </c>
      <c r="AJ29" s="41">
        <v>552.1</v>
      </c>
      <c r="AK29" s="41">
        <v>3.3980000000000001</v>
      </c>
      <c r="AL29" s="41">
        <v>2502</v>
      </c>
      <c r="AM29" s="41">
        <v>2502.5</v>
      </c>
      <c r="AN29" s="41">
        <v>291.8</v>
      </c>
      <c r="AO29" s="41">
        <v>103.2</v>
      </c>
      <c r="AP29" s="41">
        <v>92.87</v>
      </c>
      <c r="AQ29" s="41">
        <v>3554.9</v>
      </c>
      <c r="AR29" s="41">
        <v>3866.5</v>
      </c>
      <c r="AS29" s="41">
        <v>6638</v>
      </c>
      <c r="AT29" s="41">
        <v>4199.3999999999996</v>
      </c>
      <c r="AU29" s="41">
        <v>1223.0999999999999</v>
      </c>
      <c r="AV29" s="41">
        <v>36.119999999999997</v>
      </c>
      <c r="AW29" s="41">
        <v>32.01</v>
      </c>
      <c r="AX29" s="41">
        <v>31.18</v>
      </c>
      <c r="AY29" s="41">
        <v>20.39</v>
      </c>
      <c r="AZ29" s="41">
        <v>414.9</v>
      </c>
      <c r="BA29" s="41">
        <v>1377.8</v>
      </c>
      <c r="BB29" s="41">
        <v>13.8</v>
      </c>
      <c r="BC29" s="41">
        <v>1.841</v>
      </c>
      <c r="BD29" s="41">
        <v>21.1</v>
      </c>
      <c r="BE29" s="41">
        <v>2332.3000000000002</v>
      </c>
      <c r="BF29" s="41">
        <v>169</v>
      </c>
      <c r="BG29" s="41">
        <v>2295.9</v>
      </c>
      <c r="BH29" s="41">
        <v>1.724</v>
      </c>
      <c r="BI29" s="41">
        <v>18.36</v>
      </c>
      <c r="BJ29" s="41">
        <v>240.5</v>
      </c>
      <c r="BK29" s="41">
        <v>248.3</v>
      </c>
      <c r="BL29" s="41">
        <v>2.093</v>
      </c>
      <c r="BM29" s="41">
        <v>2.056</v>
      </c>
      <c r="BN29" s="41">
        <v>35.03</v>
      </c>
      <c r="BO29" s="41">
        <v>5.7069999999999999</v>
      </c>
      <c r="BP29" s="41">
        <v>2.589</v>
      </c>
      <c r="BQ29" s="41">
        <v>37.01</v>
      </c>
      <c r="BR29" s="41">
        <v>440.6</v>
      </c>
      <c r="BS29" s="41">
        <v>4.9459999999999997</v>
      </c>
      <c r="BT29" s="19"/>
      <c r="BU29" s="19"/>
      <c r="BV29" s="19"/>
      <c r="BW29" s="19"/>
      <c r="BX29" s="19"/>
      <c r="BY29" s="19"/>
      <c r="BZ29" s="19"/>
      <c r="CA29" s="19"/>
      <c r="CB29" s="19"/>
      <c r="CC29" s="19"/>
      <c r="CD29" s="19"/>
      <c r="CE29" s="19"/>
      <c r="CF29" s="19"/>
      <c r="CG29" s="19"/>
      <c r="CH29" s="19"/>
    </row>
    <row r="30" spans="1:86" x14ac:dyDescent="0.2">
      <c r="A30" s="13" t="s">
        <v>35</v>
      </c>
      <c r="B30" s="13" t="s">
        <v>54</v>
      </c>
      <c r="C30" s="19" t="s">
        <v>50</v>
      </c>
      <c r="D30" s="41">
        <v>2402</v>
      </c>
      <c r="E30" s="41">
        <v>2401.8000000000002</v>
      </c>
      <c r="F30" s="41">
        <v>284.2</v>
      </c>
      <c r="G30" s="41">
        <v>95.45</v>
      </c>
      <c r="H30" s="41">
        <v>89.79</v>
      </c>
      <c r="I30" s="41">
        <v>3092</v>
      </c>
      <c r="J30" s="41">
        <v>4123.5</v>
      </c>
      <c r="K30" s="41">
        <v>7644.9</v>
      </c>
      <c r="L30" s="41">
        <v>3897.6</v>
      </c>
      <c r="M30" s="41">
        <v>1366.5</v>
      </c>
      <c r="N30" s="41">
        <v>37.29</v>
      </c>
      <c r="O30" s="41">
        <v>27</v>
      </c>
      <c r="P30" s="41">
        <v>27.82</v>
      </c>
      <c r="Q30" s="41">
        <v>18.739999999999998</v>
      </c>
      <c r="R30" s="41">
        <v>410.3</v>
      </c>
      <c r="S30" s="41">
        <v>1681.4</v>
      </c>
      <c r="T30" s="41">
        <v>14.04</v>
      </c>
      <c r="U30" s="41">
        <v>2.0430000000000001</v>
      </c>
      <c r="V30" s="41">
        <v>16.78</v>
      </c>
      <c r="W30" s="41">
        <v>1820.2</v>
      </c>
      <c r="X30" s="41">
        <v>158.4</v>
      </c>
      <c r="Y30" s="41">
        <v>891.7</v>
      </c>
      <c r="Z30" s="41">
        <v>2.7309999999999999</v>
      </c>
      <c r="AA30" s="41">
        <v>16.149999999999999</v>
      </c>
      <c r="AB30" s="41">
        <v>883</v>
      </c>
      <c r="AC30" s="41">
        <v>223.3</v>
      </c>
      <c r="AD30" s="41">
        <v>2.1190000000000002</v>
      </c>
      <c r="AE30" s="41">
        <v>2.4220000000000002</v>
      </c>
      <c r="AF30" s="41">
        <v>43.06</v>
      </c>
      <c r="AG30" s="41">
        <v>7.3330000000000002</v>
      </c>
      <c r="AH30" s="41">
        <v>2.4649999999999999</v>
      </c>
      <c r="AI30" s="41">
        <v>40</v>
      </c>
      <c r="AJ30" s="41">
        <v>556.4</v>
      </c>
      <c r="AK30" s="41">
        <v>3.4870000000000001</v>
      </c>
      <c r="AL30" s="41">
        <v>2402</v>
      </c>
      <c r="AM30" s="41">
        <v>2402.3000000000002</v>
      </c>
      <c r="AN30" s="41">
        <v>292</v>
      </c>
      <c r="AO30" s="41">
        <v>95.48</v>
      </c>
      <c r="AP30" s="41">
        <v>86.13</v>
      </c>
      <c r="AQ30" s="41">
        <v>3022.5</v>
      </c>
      <c r="AR30" s="41">
        <v>3537.6</v>
      </c>
      <c r="AS30" s="41">
        <v>6129.3</v>
      </c>
      <c r="AT30" s="41">
        <v>4051.5</v>
      </c>
      <c r="AU30" s="41">
        <v>1149.9000000000001</v>
      </c>
      <c r="AV30" s="41">
        <v>35.799999999999997</v>
      </c>
      <c r="AW30" s="41">
        <v>29.6</v>
      </c>
      <c r="AX30" s="41">
        <v>28.53</v>
      </c>
      <c r="AY30" s="41">
        <v>19.760000000000002</v>
      </c>
      <c r="AZ30" s="41">
        <v>420.7</v>
      </c>
      <c r="BA30" s="41">
        <v>1294.5</v>
      </c>
      <c r="BB30" s="41">
        <v>12.96</v>
      </c>
      <c r="BC30" s="41">
        <v>1.8069999999999999</v>
      </c>
      <c r="BD30" s="41">
        <v>19.12</v>
      </c>
      <c r="BE30" s="41">
        <v>1921.1</v>
      </c>
      <c r="BF30" s="41">
        <v>144.6</v>
      </c>
      <c r="BG30" s="41">
        <v>2259.6999999999998</v>
      </c>
      <c r="BH30" s="41">
        <v>1.722</v>
      </c>
      <c r="BI30" s="41">
        <v>17.79</v>
      </c>
      <c r="BJ30" s="41">
        <v>221.3</v>
      </c>
      <c r="BK30" s="41">
        <v>248</v>
      </c>
      <c r="BL30" s="41">
        <v>2.073</v>
      </c>
      <c r="BM30" s="41">
        <v>1.9570000000000001</v>
      </c>
      <c r="BN30" s="41">
        <v>31.95</v>
      </c>
      <c r="BO30" s="41">
        <v>5.492</v>
      </c>
      <c r="BP30" s="41">
        <v>2.4809999999999999</v>
      </c>
      <c r="BQ30" s="41">
        <v>35.700000000000003</v>
      </c>
      <c r="BR30" s="41">
        <v>428.9</v>
      </c>
      <c r="BS30" s="41">
        <v>4.3029999999999999</v>
      </c>
      <c r="BT30" s="19"/>
      <c r="BU30" s="19"/>
      <c r="BV30" s="19"/>
      <c r="BW30" s="19"/>
      <c r="BX30" s="19"/>
      <c r="BY30" s="19"/>
      <c r="BZ30" s="19"/>
      <c r="CA30" s="19"/>
      <c r="CB30" s="19"/>
      <c r="CC30" s="19"/>
      <c r="CD30" s="19"/>
      <c r="CE30" s="19"/>
      <c r="CF30" s="19"/>
      <c r="CG30" s="19"/>
      <c r="CH30" s="19"/>
    </row>
    <row r="31" spans="1:86" x14ac:dyDescent="0.2">
      <c r="A31" s="13" t="s">
        <v>36</v>
      </c>
      <c r="B31" s="13" t="s">
        <v>54</v>
      </c>
      <c r="C31" s="19" t="s">
        <v>50</v>
      </c>
      <c r="D31" s="41">
        <v>2609</v>
      </c>
      <c r="E31" s="41">
        <v>2608.9</v>
      </c>
      <c r="F31" s="41">
        <v>311.8</v>
      </c>
      <c r="G31" s="41">
        <v>100.1</v>
      </c>
      <c r="H31" s="41">
        <v>98.01</v>
      </c>
      <c r="I31" s="41">
        <v>3510.3</v>
      </c>
      <c r="J31" s="41">
        <v>4426.7</v>
      </c>
      <c r="K31" s="41">
        <v>8279.9</v>
      </c>
      <c r="L31" s="41">
        <v>4070.7</v>
      </c>
      <c r="M31" s="41">
        <v>1476.2</v>
      </c>
      <c r="N31" s="41">
        <v>39.29</v>
      </c>
      <c r="O31" s="41">
        <v>29.44</v>
      </c>
      <c r="P31" s="41">
        <v>30.74</v>
      </c>
      <c r="Q31" s="41">
        <v>20.399999999999999</v>
      </c>
      <c r="R31" s="41">
        <v>405.9</v>
      </c>
      <c r="S31" s="41">
        <v>1764.6</v>
      </c>
      <c r="T31" s="41">
        <v>14.88</v>
      </c>
      <c r="U31" s="41">
        <v>2.1880000000000002</v>
      </c>
      <c r="V31" s="41">
        <v>18.440000000000001</v>
      </c>
      <c r="W31" s="41">
        <v>1993</v>
      </c>
      <c r="X31" s="41">
        <v>166</v>
      </c>
      <c r="Y31" s="41">
        <v>927.9</v>
      </c>
      <c r="Z31" s="41">
        <v>2.6030000000000002</v>
      </c>
      <c r="AA31" s="41">
        <v>17.350000000000001</v>
      </c>
      <c r="AB31" s="41">
        <v>912.2</v>
      </c>
      <c r="AC31" s="41">
        <v>237.9</v>
      </c>
      <c r="AD31" s="41">
        <v>2.2919999999999998</v>
      </c>
      <c r="AE31" s="41">
        <v>2.56</v>
      </c>
      <c r="AF31" s="41">
        <v>44.21</v>
      </c>
      <c r="AG31" s="41">
        <v>7.6550000000000002</v>
      </c>
      <c r="AH31" s="41">
        <v>2.5960000000000001</v>
      </c>
      <c r="AI31" s="41">
        <v>41.74</v>
      </c>
      <c r="AJ31" s="41">
        <v>569.20000000000005</v>
      </c>
      <c r="AK31" s="41">
        <v>3.5720000000000001</v>
      </c>
      <c r="AL31" s="41">
        <v>2609</v>
      </c>
      <c r="AM31" s="41">
        <v>2607.6</v>
      </c>
      <c r="AN31" s="41">
        <v>313.7</v>
      </c>
      <c r="AO31" s="41">
        <v>100.2</v>
      </c>
      <c r="AP31" s="41">
        <v>96.14</v>
      </c>
      <c r="AQ31" s="41">
        <v>2689.9</v>
      </c>
      <c r="AR31" s="41">
        <v>3671.6</v>
      </c>
      <c r="AS31" s="41">
        <v>6392.3</v>
      </c>
      <c r="AT31" s="41">
        <v>4275.6000000000004</v>
      </c>
      <c r="AU31" s="41">
        <v>1154</v>
      </c>
      <c r="AV31" s="41">
        <v>38.19</v>
      </c>
      <c r="AW31" s="41">
        <v>33.43</v>
      </c>
      <c r="AX31" s="41">
        <v>32.43</v>
      </c>
      <c r="AY31" s="41">
        <v>20.89</v>
      </c>
      <c r="AZ31" s="41">
        <v>405.2</v>
      </c>
      <c r="BA31" s="41">
        <v>1351.1</v>
      </c>
      <c r="BB31" s="41">
        <v>13.94</v>
      </c>
      <c r="BC31" s="41">
        <v>1.883</v>
      </c>
      <c r="BD31" s="41">
        <v>20.72</v>
      </c>
      <c r="BE31" s="41">
        <v>1876.1</v>
      </c>
      <c r="BF31" s="41">
        <v>150.6</v>
      </c>
      <c r="BG31" s="41">
        <v>2268.8000000000002</v>
      </c>
      <c r="BH31" s="41">
        <v>1.796</v>
      </c>
      <c r="BI31" s="41">
        <v>18.510000000000002</v>
      </c>
      <c r="BJ31" s="41">
        <v>239.4</v>
      </c>
      <c r="BK31" s="41">
        <v>263.60000000000002</v>
      </c>
      <c r="BL31" s="41">
        <v>2.2589999999999999</v>
      </c>
      <c r="BM31" s="41">
        <v>2.056</v>
      </c>
      <c r="BN31" s="41">
        <v>34.85</v>
      </c>
      <c r="BO31" s="41">
        <v>5.7030000000000003</v>
      </c>
      <c r="BP31" s="41">
        <v>2.657</v>
      </c>
      <c r="BQ31" s="41">
        <v>36.82</v>
      </c>
      <c r="BR31" s="41">
        <v>435.9</v>
      </c>
      <c r="BS31" s="41">
        <v>4.758</v>
      </c>
      <c r="BT31" s="19"/>
      <c r="BU31" s="19"/>
      <c r="BV31" s="19"/>
      <c r="BW31" s="19"/>
      <c r="BX31" s="19"/>
      <c r="BY31" s="19"/>
      <c r="BZ31" s="19"/>
      <c r="CA31" s="19"/>
      <c r="CB31" s="19"/>
      <c r="CC31" s="19"/>
      <c r="CD31" s="19"/>
      <c r="CE31" s="19"/>
      <c r="CF31" s="19"/>
      <c r="CG31" s="19"/>
      <c r="CH31" s="19"/>
    </row>
    <row r="32" spans="1:86" x14ac:dyDescent="0.2">
      <c r="A32" s="13" t="s">
        <v>37</v>
      </c>
      <c r="B32" s="13" t="s">
        <v>55</v>
      </c>
      <c r="C32" s="19" t="s">
        <v>50</v>
      </c>
      <c r="D32" s="41">
        <v>2286</v>
      </c>
      <c r="E32" s="41">
        <v>2286.8000000000002</v>
      </c>
      <c r="F32" s="41">
        <v>279.7</v>
      </c>
      <c r="G32" s="41">
        <v>81.28</v>
      </c>
      <c r="H32" s="41">
        <v>85.87</v>
      </c>
      <c r="I32" s="41">
        <v>2717.5</v>
      </c>
      <c r="J32" s="41">
        <v>3638.6</v>
      </c>
      <c r="K32" s="41">
        <v>6910.5</v>
      </c>
      <c r="L32" s="41">
        <v>3823.8</v>
      </c>
      <c r="M32" s="41">
        <v>1220.9000000000001</v>
      </c>
      <c r="N32" s="41">
        <v>38.21</v>
      </c>
      <c r="O32" s="41">
        <v>25.95</v>
      </c>
      <c r="P32" s="41">
        <v>27.23</v>
      </c>
      <c r="Q32" s="41">
        <v>18.13</v>
      </c>
      <c r="R32" s="41">
        <v>355.5</v>
      </c>
      <c r="S32" s="41">
        <v>1443.2</v>
      </c>
      <c r="T32" s="41">
        <v>13.46</v>
      </c>
      <c r="U32" s="41">
        <v>1.998</v>
      </c>
      <c r="V32" s="41">
        <v>15.81</v>
      </c>
      <c r="W32" s="41">
        <v>1585.4</v>
      </c>
      <c r="X32" s="41">
        <v>138.9</v>
      </c>
      <c r="Y32" s="41">
        <v>817.1</v>
      </c>
      <c r="Z32" s="41">
        <v>1.802</v>
      </c>
      <c r="AA32" s="41">
        <v>17.22</v>
      </c>
      <c r="AB32" s="41">
        <v>781.6</v>
      </c>
      <c r="AC32" s="41">
        <v>234.5</v>
      </c>
      <c r="AD32" s="41">
        <v>1.9930000000000001</v>
      </c>
      <c r="AE32" s="41">
        <v>2.1</v>
      </c>
      <c r="AF32" s="41">
        <v>35.56</v>
      </c>
      <c r="AG32" s="41">
        <v>6.3840000000000003</v>
      </c>
      <c r="AH32" s="41">
        <v>2.1949999999999998</v>
      </c>
      <c r="AI32" s="41">
        <v>38.4</v>
      </c>
      <c r="AJ32" s="41">
        <v>533.6</v>
      </c>
      <c r="AK32" s="41">
        <v>2.6379999999999999</v>
      </c>
      <c r="AL32" s="41">
        <v>2286</v>
      </c>
      <c r="AM32" s="41">
        <v>2286.8000000000002</v>
      </c>
      <c r="AN32" s="41">
        <v>291.8</v>
      </c>
      <c r="AO32" s="41">
        <v>81.22</v>
      </c>
      <c r="AP32" s="41">
        <v>80</v>
      </c>
      <c r="AQ32" s="41">
        <v>2733.6</v>
      </c>
      <c r="AR32" s="41">
        <v>3577</v>
      </c>
      <c r="AS32" s="41">
        <v>6083.6</v>
      </c>
      <c r="AT32" s="41">
        <v>3953.1</v>
      </c>
      <c r="AU32" s="41">
        <v>1048.2</v>
      </c>
      <c r="AV32" s="41">
        <v>36.4</v>
      </c>
      <c r="AW32" s="41">
        <v>26.67</v>
      </c>
      <c r="AX32" s="41">
        <v>27.19</v>
      </c>
      <c r="AY32" s="41">
        <v>18.7</v>
      </c>
      <c r="AZ32" s="41">
        <v>375.8</v>
      </c>
      <c r="BA32" s="41">
        <v>1123.8</v>
      </c>
      <c r="BB32" s="41">
        <v>12.07</v>
      </c>
      <c r="BC32" s="41">
        <v>1.722</v>
      </c>
      <c r="BD32" s="41">
        <v>17.3</v>
      </c>
      <c r="BE32" s="41">
        <v>1987.2</v>
      </c>
      <c r="BF32" s="41">
        <v>157.5</v>
      </c>
      <c r="BG32" s="41">
        <v>2182.4</v>
      </c>
      <c r="BH32" s="41">
        <v>1.62</v>
      </c>
      <c r="BI32" s="41">
        <v>17.239999999999998</v>
      </c>
      <c r="BJ32" s="41">
        <v>214.5</v>
      </c>
      <c r="BK32" s="41">
        <v>276.3</v>
      </c>
      <c r="BL32" s="41">
        <v>2.109</v>
      </c>
      <c r="BM32" s="41">
        <v>1.756</v>
      </c>
      <c r="BN32" s="41">
        <v>28</v>
      </c>
      <c r="BO32" s="41">
        <v>5.0069999999999997</v>
      </c>
      <c r="BP32" s="41">
        <v>2.2229999999999999</v>
      </c>
      <c r="BQ32" s="41">
        <v>33.4</v>
      </c>
      <c r="BR32" s="41">
        <v>429.4</v>
      </c>
      <c r="BS32" s="41">
        <v>3.6040000000000001</v>
      </c>
      <c r="BT32" s="19"/>
      <c r="BU32" s="19"/>
      <c r="BV32" s="19"/>
      <c r="BW32" s="19"/>
      <c r="BX32" s="19"/>
      <c r="BY32" s="19"/>
      <c r="BZ32" s="19"/>
      <c r="CA32" s="19"/>
      <c r="CB32" s="19"/>
      <c r="CC32" s="19"/>
      <c r="CD32" s="19"/>
      <c r="CE32" s="19"/>
      <c r="CF32" s="19"/>
      <c r="CG32" s="19"/>
      <c r="CH32" s="19"/>
    </row>
    <row r="33" spans="1:86" x14ac:dyDescent="0.2">
      <c r="A33" s="13" t="s">
        <v>38</v>
      </c>
      <c r="B33" s="13" t="s">
        <v>54</v>
      </c>
      <c r="C33" s="19" t="s">
        <v>50</v>
      </c>
      <c r="D33" s="41">
        <v>2281</v>
      </c>
      <c r="E33" s="41">
        <v>2281.4</v>
      </c>
      <c r="F33" s="41">
        <v>273.3</v>
      </c>
      <c r="G33" s="41">
        <v>86.07</v>
      </c>
      <c r="H33" s="41">
        <v>85.32</v>
      </c>
      <c r="I33" s="41">
        <v>3102.9</v>
      </c>
      <c r="J33" s="41">
        <v>3769.2</v>
      </c>
      <c r="K33" s="41">
        <v>7056.3</v>
      </c>
      <c r="L33" s="41">
        <v>3865.8</v>
      </c>
      <c r="M33" s="41">
        <v>1239.7</v>
      </c>
      <c r="N33" s="41">
        <v>37.96</v>
      </c>
      <c r="O33" s="41">
        <v>25.02</v>
      </c>
      <c r="P33" s="41">
        <v>26.78</v>
      </c>
      <c r="Q33" s="41">
        <v>17.8</v>
      </c>
      <c r="R33" s="41">
        <v>372.4</v>
      </c>
      <c r="S33" s="41">
        <v>1521.5</v>
      </c>
      <c r="T33" s="41">
        <v>13.88</v>
      </c>
      <c r="U33" s="41">
        <v>2.0430000000000001</v>
      </c>
      <c r="V33" s="41">
        <v>15.95</v>
      </c>
      <c r="W33" s="41">
        <v>1676.8</v>
      </c>
      <c r="X33" s="41">
        <v>137.30000000000001</v>
      </c>
      <c r="Y33" s="41">
        <v>849</v>
      </c>
      <c r="Z33" s="41">
        <v>1.8</v>
      </c>
      <c r="AA33" s="41">
        <v>16.13</v>
      </c>
      <c r="AB33" s="41">
        <v>878.1</v>
      </c>
      <c r="AC33" s="41">
        <v>247.3</v>
      </c>
      <c r="AD33" s="41">
        <v>2.0299999999999998</v>
      </c>
      <c r="AE33" s="41">
        <v>2.1469999999999998</v>
      </c>
      <c r="AF33" s="41">
        <v>38.159999999999997</v>
      </c>
      <c r="AG33" s="41">
        <v>6.6340000000000003</v>
      </c>
      <c r="AH33" s="41">
        <v>2.3050000000000002</v>
      </c>
      <c r="AI33" s="41">
        <v>36.03</v>
      </c>
      <c r="AJ33" s="41">
        <v>540.1</v>
      </c>
      <c r="AK33" s="41">
        <v>2.7629999999999999</v>
      </c>
      <c r="AL33" s="41">
        <v>2281</v>
      </c>
      <c r="AM33" s="41">
        <v>2280.9</v>
      </c>
      <c r="AN33" s="41">
        <v>286.5</v>
      </c>
      <c r="AO33" s="41">
        <v>86.03</v>
      </c>
      <c r="AP33" s="41">
        <v>79.92</v>
      </c>
      <c r="AQ33" s="41">
        <v>3071.2</v>
      </c>
      <c r="AR33" s="41">
        <v>3583.5</v>
      </c>
      <c r="AS33" s="41">
        <v>6088.3</v>
      </c>
      <c r="AT33" s="41">
        <v>3809.2</v>
      </c>
      <c r="AU33" s="41">
        <v>1079</v>
      </c>
      <c r="AV33" s="41">
        <v>34.409999999999997</v>
      </c>
      <c r="AW33" s="41">
        <v>27.6</v>
      </c>
      <c r="AX33" s="41">
        <v>26.93</v>
      </c>
      <c r="AY33" s="41">
        <v>17.61</v>
      </c>
      <c r="AZ33" s="41">
        <v>382.5</v>
      </c>
      <c r="BA33" s="41">
        <v>1161.8</v>
      </c>
      <c r="BB33" s="41">
        <v>12.1</v>
      </c>
      <c r="BC33" s="41">
        <v>1.7170000000000001</v>
      </c>
      <c r="BD33" s="41">
        <v>17.7</v>
      </c>
      <c r="BE33" s="41">
        <v>2097.8000000000002</v>
      </c>
      <c r="BF33" s="41">
        <v>156</v>
      </c>
      <c r="BG33" s="41">
        <v>2195.6</v>
      </c>
      <c r="BH33" s="41">
        <v>1.6779999999999999</v>
      </c>
      <c r="BI33" s="41">
        <v>16.239999999999998</v>
      </c>
      <c r="BJ33" s="41">
        <v>208.9</v>
      </c>
      <c r="BK33" s="41">
        <v>233.1</v>
      </c>
      <c r="BL33" s="41">
        <v>2.0609999999999999</v>
      </c>
      <c r="BM33" s="41">
        <v>1.7589999999999999</v>
      </c>
      <c r="BN33" s="41">
        <v>28.69</v>
      </c>
      <c r="BO33" s="41">
        <v>5.0060000000000002</v>
      </c>
      <c r="BP33" s="41">
        <v>2.2200000000000002</v>
      </c>
      <c r="BQ33" s="41">
        <v>32.880000000000003</v>
      </c>
      <c r="BR33" s="41">
        <v>414.4</v>
      </c>
      <c r="BS33" s="41">
        <v>3.8119999999999998</v>
      </c>
      <c r="BT33" s="19"/>
      <c r="BU33" s="19"/>
      <c r="BV33" s="19"/>
      <c r="BW33" s="19"/>
      <c r="BX33" s="19"/>
      <c r="BY33" s="19"/>
      <c r="BZ33" s="19"/>
      <c r="CA33" s="19"/>
      <c r="CB33" s="19"/>
      <c r="CC33" s="19"/>
      <c r="CD33" s="19"/>
      <c r="CE33" s="19"/>
      <c r="CF33" s="19"/>
      <c r="CG33" s="19"/>
      <c r="CH33" s="19"/>
    </row>
    <row r="34" spans="1:86" x14ac:dyDescent="0.2">
      <c r="A34" s="13" t="s">
        <v>39</v>
      </c>
      <c r="B34" s="13" t="s">
        <v>55</v>
      </c>
      <c r="C34" s="19" t="s">
        <v>50</v>
      </c>
      <c r="D34" s="41">
        <v>2286</v>
      </c>
      <c r="E34" s="41">
        <v>2286.1</v>
      </c>
      <c r="F34" s="41">
        <v>272.5</v>
      </c>
      <c r="G34" s="41">
        <v>86.4</v>
      </c>
      <c r="H34" s="41">
        <v>85.99</v>
      </c>
      <c r="I34" s="41">
        <v>3115.5</v>
      </c>
      <c r="J34" s="41">
        <v>3804.9</v>
      </c>
      <c r="K34" s="41">
        <v>7098.2</v>
      </c>
      <c r="L34" s="41">
        <v>3826.5</v>
      </c>
      <c r="M34" s="41">
        <v>1236</v>
      </c>
      <c r="N34" s="41">
        <v>37.479999999999997</v>
      </c>
      <c r="O34" s="41">
        <v>25.43</v>
      </c>
      <c r="P34" s="41">
        <v>27.01</v>
      </c>
      <c r="Q34" s="41">
        <v>17.899999999999999</v>
      </c>
      <c r="R34" s="41">
        <v>362.2</v>
      </c>
      <c r="S34" s="41">
        <v>1511.1</v>
      </c>
      <c r="T34" s="41">
        <v>13.63</v>
      </c>
      <c r="U34" s="41">
        <v>2.0019999999999998</v>
      </c>
      <c r="V34" s="41">
        <v>15.8</v>
      </c>
      <c r="W34" s="41">
        <v>1680.2</v>
      </c>
      <c r="X34" s="41">
        <v>137.9</v>
      </c>
      <c r="Y34" s="41">
        <v>860.3</v>
      </c>
      <c r="Z34" s="41">
        <v>1.8660000000000001</v>
      </c>
      <c r="AA34" s="41">
        <v>15.79</v>
      </c>
      <c r="AB34" s="41">
        <v>835.2</v>
      </c>
      <c r="AC34" s="41">
        <v>247.9</v>
      </c>
      <c r="AD34" s="41">
        <v>2.0289999999999999</v>
      </c>
      <c r="AE34" s="41">
        <v>2.1579999999999999</v>
      </c>
      <c r="AF34" s="41">
        <v>38.549999999999997</v>
      </c>
      <c r="AG34" s="41">
        <v>6.6760000000000002</v>
      </c>
      <c r="AH34" s="41">
        <v>2.3239999999999998</v>
      </c>
      <c r="AI34" s="41">
        <v>34.979999999999997</v>
      </c>
      <c r="AJ34" s="41">
        <v>541.1</v>
      </c>
      <c r="AK34" s="41">
        <v>2.8079999999999998</v>
      </c>
      <c r="AL34" s="41">
        <v>2286</v>
      </c>
      <c r="AM34" s="41">
        <v>2290.6</v>
      </c>
      <c r="AN34" s="41">
        <v>281.60000000000002</v>
      </c>
      <c r="AO34" s="41">
        <v>86.41</v>
      </c>
      <c r="AP34" s="41">
        <v>82.95</v>
      </c>
      <c r="AQ34" s="41">
        <v>3453.6</v>
      </c>
      <c r="AR34" s="41">
        <v>3692.8</v>
      </c>
      <c r="AS34" s="41">
        <v>6253.3</v>
      </c>
      <c r="AT34" s="41">
        <v>3794.7</v>
      </c>
      <c r="AU34" s="41">
        <v>1058.5</v>
      </c>
      <c r="AV34" s="41">
        <v>33.75</v>
      </c>
      <c r="AW34" s="41">
        <v>29.41</v>
      </c>
      <c r="AX34" s="41">
        <v>27.87</v>
      </c>
      <c r="AY34" s="41">
        <v>18.100000000000001</v>
      </c>
      <c r="AZ34" s="41">
        <v>370</v>
      </c>
      <c r="BA34" s="41">
        <v>1150.0999999999999</v>
      </c>
      <c r="BB34" s="41">
        <v>11.51</v>
      </c>
      <c r="BC34" s="41">
        <v>1.544</v>
      </c>
      <c r="BD34" s="41">
        <v>17.53</v>
      </c>
      <c r="BE34" s="41">
        <v>2216.9</v>
      </c>
      <c r="BF34" s="41">
        <v>157.19999999999999</v>
      </c>
      <c r="BG34" s="41">
        <v>2234.4</v>
      </c>
      <c r="BH34" s="41">
        <v>1.7330000000000001</v>
      </c>
      <c r="BI34" s="41">
        <v>16.899999999999999</v>
      </c>
      <c r="BJ34" s="41">
        <v>210.5</v>
      </c>
      <c r="BK34" s="41">
        <v>236.5</v>
      </c>
      <c r="BL34" s="41">
        <v>1.9890000000000001</v>
      </c>
      <c r="BM34" s="41">
        <v>1.758</v>
      </c>
      <c r="BN34" s="41">
        <v>28.55</v>
      </c>
      <c r="BO34" s="41">
        <v>4.992</v>
      </c>
      <c r="BP34" s="41">
        <v>2.2040000000000002</v>
      </c>
      <c r="BQ34" s="41">
        <v>32.58</v>
      </c>
      <c r="BR34" s="41">
        <v>415.4</v>
      </c>
      <c r="BS34" s="41">
        <v>3.8530000000000002</v>
      </c>
      <c r="BT34" s="19"/>
      <c r="BU34" s="19"/>
      <c r="BV34" s="19"/>
      <c r="BW34" s="19"/>
      <c r="BX34" s="19"/>
      <c r="BY34" s="19"/>
      <c r="BZ34" s="19"/>
      <c r="CA34" s="19"/>
      <c r="CB34" s="19"/>
      <c r="CC34" s="19"/>
      <c r="CD34" s="19"/>
      <c r="CE34" s="19"/>
      <c r="CF34" s="19"/>
      <c r="CG34" s="19"/>
      <c r="CH34" s="19"/>
    </row>
    <row r="35" spans="1:86" x14ac:dyDescent="0.2">
      <c r="A35" s="13" t="s">
        <v>40</v>
      </c>
      <c r="B35" s="13" t="s">
        <v>55</v>
      </c>
      <c r="C35" s="19" t="s">
        <v>50</v>
      </c>
      <c r="D35" s="41">
        <v>2350.9699999999998</v>
      </c>
      <c r="E35" s="41">
        <v>2351.3000000000002</v>
      </c>
      <c r="F35" s="41">
        <v>278.39999999999998</v>
      </c>
      <c r="G35" s="41">
        <v>91.93</v>
      </c>
      <c r="H35" s="41">
        <v>88.4</v>
      </c>
      <c r="I35" s="41">
        <v>3600.4</v>
      </c>
      <c r="J35" s="41">
        <v>4043.6</v>
      </c>
      <c r="K35" s="41">
        <v>7558.2</v>
      </c>
      <c r="L35" s="41">
        <v>3302.1</v>
      </c>
      <c r="M35" s="41">
        <v>1337.6</v>
      </c>
      <c r="N35" s="41">
        <v>38.26</v>
      </c>
      <c r="O35" s="41">
        <v>26.31</v>
      </c>
      <c r="P35" s="41">
        <v>27.79</v>
      </c>
      <c r="Q35" s="41">
        <v>18.399999999999999</v>
      </c>
      <c r="R35" s="41">
        <v>384.4</v>
      </c>
      <c r="S35" s="41">
        <v>1623.7</v>
      </c>
      <c r="T35" s="41">
        <v>14.27</v>
      </c>
      <c r="U35" s="41">
        <v>2.0369999999999999</v>
      </c>
      <c r="V35" s="41">
        <v>16.61</v>
      </c>
      <c r="W35" s="41">
        <v>1915.7</v>
      </c>
      <c r="X35" s="41">
        <v>150.80000000000001</v>
      </c>
      <c r="Y35" s="41">
        <v>868.5</v>
      </c>
      <c r="Z35" s="41">
        <v>2.5070000000000001</v>
      </c>
      <c r="AA35" s="41">
        <v>16.21</v>
      </c>
      <c r="AB35" s="41">
        <v>816.7</v>
      </c>
      <c r="AC35" s="41">
        <v>213</v>
      </c>
      <c r="AD35" s="41">
        <v>2.1040000000000001</v>
      </c>
      <c r="AE35" s="41">
        <v>2.3380000000000001</v>
      </c>
      <c r="AF35" s="41">
        <v>41.61</v>
      </c>
      <c r="AG35" s="41">
        <v>7.13</v>
      </c>
      <c r="AH35" s="41">
        <v>2.431</v>
      </c>
      <c r="AI35" s="41">
        <v>39.81</v>
      </c>
      <c r="AJ35" s="41">
        <v>585.9</v>
      </c>
      <c r="AK35" s="41">
        <v>3.2559999999999998</v>
      </c>
      <c r="AL35" s="41">
        <v>2350.9699999999998</v>
      </c>
      <c r="AM35" s="41">
        <v>2351.1</v>
      </c>
      <c r="AN35" s="41">
        <v>287.2</v>
      </c>
      <c r="AO35" s="41">
        <v>91.92</v>
      </c>
      <c r="AP35" s="41">
        <v>84.5</v>
      </c>
      <c r="AQ35" s="41">
        <v>2857.6</v>
      </c>
      <c r="AR35" s="41">
        <v>3567.4</v>
      </c>
      <c r="AS35" s="41">
        <v>6151.6</v>
      </c>
      <c r="AT35" s="41">
        <v>3889.4</v>
      </c>
      <c r="AU35" s="41">
        <v>1116</v>
      </c>
      <c r="AV35" s="41">
        <v>33.979999999999997</v>
      </c>
      <c r="AW35" s="41">
        <v>29.04</v>
      </c>
      <c r="AX35" s="41">
        <v>28.03</v>
      </c>
      <c r="AY35" s="41">
        <v>19.64</v>
      </c>
      <c r="AZ35" s="41">
        <v>382.3</v>
      </c>
      <c r="BA35" s="41">
        <v>1237.7</v>
      </c>
      <c r="BB35" s="41">
        <v>12.19</v>
      </c>
      <c r="BC35" s="41">
        <v>1.6539999999999999</v>
      </c>
      <c r="BD35" s="41">
        <v>18.48</v>
      </c>
      <c r="BE35" s="41">
        <v>1981.5</v>
      </c>
      <c r="BF35" s="41">
        <v>154.4</v>
      </c>
      <c r="BG35" s="41">
        <v>2138.6</v>
      </c>
      <c r="BH35" s="41">
        <v>1.657</v>
      </c>
      <c r="BI35" s="41">
        <v>17.190000000000001</v>
      </c>
      <c r="BJ35" s="41">
        <v>212.5</v>
      </c>
      <c r="BK35" s="41">
        <v>219.2</v>
      </c>
      <c r="BL35" s="41">
        <v>2.0249999999999999</v>
      </c>
      <c r="BM35" s="41">
        <v>1.9259999999999999</v>
      </c>
      <c r="BN35" s="41">
        <v>30.93</v>
      </c>
      <c r="BO35" s="41">
        <v>5.3040000000000003</v>
      </c>
      <c r="BP35" s="41">
        <v>2.3450000000000002</v>
      </c>
      <c r="BQ35" s="41">
        <v>34.78</v>
      </c>
      <c r="BR35" s="41">
        <v>407.6</v>
      </c>
      <c r="BS35" s="41">
        <v>4.2270000000000003</v>
      </c>
      <c r="BT35" s="19"/>
      <c r="BU35" s="19"/>
      <c r="BV35" s="19"/>
      <c r="BW35" s="19"/>
      <c r="BX35" s="19"/>
      <c r="BY35" s="19"/>
      <c r="BZ35" s="19"/>
      <c r="CA35" s="19"/>
      <c r="CB35" s="19"/>
      <c r="CC35" s="19"/>
      <c r="CD35" s="19"/>
      <c r="CE35" s="19"/>
      <c r="CF35" s="19"/>
      <c r="CG35" s="19"/>
      <c r="CH35" s="19"/>
    </row>
    <row r="36" spans="1:86" x14ac:dyDescent="0.2">
      <c r="A36" s="13" t="s">
        <v>41</v>
      </c>
      <c r="B36" s="13" t="s">
        <v>55</v>
      </c>
      <c r="C36" s="19" t="s">
        <v>50</v>
      </c>
      <c r="D36" s="41">
        <v>2372.21</v>
      </c>
      <c r="E36" s="41">
        <v>2373.4</v>
      </c>
      <c r="F36" s="41">
        <v>285</v>
      </c>
      <c r="G36" s="41">
        <v>93.11</v>
      </c>
      <c r="H36" s="41">
        <v>88.3</v>
      </c>
      <c r="I36" s="41">
        <v>3535</v>
      </c>
      <c r="J36" s="41">
        <v>3960.8</v>
      </c>
      <c r="K36" s="41">
        <v>7396.8</v>
      </c>
      <c r="L36" s="41">
        <v>3254.1</v>
      </c>
      <c r="M36" s="41">
        <v>1290.0999999999999</v>
      </c>
      <c r="N36" s="41">
        <v>35.9</v>
      </c>
      <c r="O36" s="41">
        <v>27.16</v>
      </c>
      <c r="P36" s="41">
        <v>27.96</v>
      </c>
      <c r="Q36" s="41">
        <v>18.63</v>
      </c>
      <c r="R36" s="41">
        <v>377.4</v>
      </c>
      <c r="S36" s="41">
        <v>1567.7</v>
      </c>
      <c r="T36" s="41">
        <v>13.71</v>
      </c>
      <c r="U36" s="41">
        <v>1.964</v>
      </c>
      <c r="V36" s="41">
        <v>17.34</v>
      </c>
      <c r="W36" s="41">
        <v>1953.2</v>
      </c>
      <c r="X36" s="41">
        <v>150</v>
      </c>
      <c r="Y36" s="41">
        <v>805.7</v>
      </c>
      <c r="Z36" s="41">
        <v>2.5099999999999998</v>
      </c>
      <c r="AA36" s="41">
        <v>15.78</v>
      </c>
      <c r="AB36" s="41">
        <v>774.8</v>
      </c>
      <c r="AC36" s="41">
        <v>186</v>
      </c>
      <c r="AD36" s="41">
        <v>2.0680000000000001</v>
      </c>
      <c r="AE36" s="41">
        <v>2.3119999999999998</v>
      </c>
      <c r="AF36" s="41">
        <v>40.909999999999997</v>
      </c>
      <c r="AG36" s="41">
        <v>6.7770000000000001</v>
      </c>
      <c r="AH36" s="41">
        <v>2.343</v>
      </c>
      <c r="AI36" s="41">
        <v>39.22</v>
      </c>
      <c r="AJ36" s="41">
        <v>529.5</v>
      </c>
      <c r="AK36" s="41">
        <v>3.125</v>
      </c>
      <c r="AL36" s="41">
        <v>2372.21</v>
      </c>
      <c r="AM36" s="41">
        <v>2371.8000000000002</v>
      </c>
      <c r="AN36" s="41">
        <v>291.5</v>
      </c>
      <c r="AO36" s="41">
        <v>93.12</v>
      </c>
      <c r="AP36" s="41">
        <v>84.35</v>
      </c>
      <c r="AQ36" s="41">
        <v>3727.5</v>
      </c>
      <c r="AR36" s="41">
        <v>3658.6</v>
      </c>
      <c r="AS36" s="41">
        <v>6290.8</v>
      </c>
      <c r="AT36" s="41">
        <v>3964.5</v>
      </c>
      <c r="AU36" s="41">
        <v>1163.3</v>
      </c>
      <c r="AV36" s="41">
        <v>34.22</v>
      </c>
      <c r="AW36" s="41">
        <v>29.66</v>
      </c>
      <c r="AX36" s="41">
        <v>27.76</v>
      </c>
      <c r="AY36" s="41">
        <v>18.829999999999998</v>
      </c>
      <c r="AZ36" s="41">
        <v>395.6</v>
      </c>
      <c r="BA36" s="41">
        <v>1259.5999999999999</v>
      </c>
      <c r="BB36" s="41">
        <v>12.22</v>
      </c>
      <c r="BC36" s="41">
        <v>1.679</v>
      </c>
      <c r="BD36" s="41">
        <v>18.45</v>
      </c>
      <c r="BE36" s="41">
        <v>2244.6</v>
      </c>
      <c r="BF36" s="41">
        <v>155.6</v>
      </c>
      <c r="BG36" s="41">
        <v>2240.1</v>
      </c>
      <c r="BH36" s="41">
        <v>1.708</v>
      </c>
      <c r="BI36" s="41">
        <v>16.68</v>
      </c>
      <c r="BJ36" s="41">
        <v>219.9</v>
      </c>
      <c r="BK36" s="41">
        <v>196.1</v>
      </c>
      <c r="BL36" s="41">
        <v>2.1070000000000002</v>
      </c>
      <c r="BM36" s="41">
        <v>1.929</v>
      </c>
      <c r="BN36" s="41">
        <v>31.14</v>
      </c>
      <c r="BO36" s="41">
        <v>5.319</v>
      </c>
      <c r="BP36" s="41">
        <v>2.3969999999999998</v>
      </c>
      <c r="BQ36" s="41">
        <v>35.020000000000003</v>
      </c>
      <c r="BR36" s="41">
        <v>401.4</v>
      </c>
      <c r="BS36" s="41">
        <v>4.2309999999999999</v>
      </c>
      <c r="BT36" s="19"/>
      <c r="BU36" s="19"/>
      <c r="BV36" s="19"/>
      <c r="BW36" s="19"/>
      <c r="BX36" s="19"/>
      <c r="BY36" s="19"/>
      <c r="BZ36" s="19"/>
      <c r="CA36" s="19"/>
      <c r="CB36" s="19"/>
      <c r="CC36" s="19"/>
      <c r="CD36" s="19"/>
      <c r="CE36" s="19"/>
      <c r="CF36" s="19"/>
      <c r="CG36" s="19"/>
      <c r="CH36" s="19"/>
    </row>
    <row r="37" spans="1:86" x14ac:dyDescent="0.2">
      <c r="A37" s="13" t="s">
        <v>42</v>
      </c>
      <c r="B37" s="13" t="s">
        <v>54</v>
      </c>
      <c r="C37" s="19" t="s">
        <v>50</v>
      </c>
      <c r="D37" s="41">
        <v>2135.33</v>
      </c>
      <c r="E37" s="41">
        <v>2135.4</v>
      </c>
      <c r="F37" s="41">
        <v>253</v>
      </c>
      <c r="G37" s="41">
        <v>84</v>
      </c>
      <c r="H37" s="41">
        <v>80.25</v>
      </c>
      <c r="I37" s="41">
        <v>3134.4</v>
      </c>
      <c r="J37" s="41">
        <v>3302.9</v>
      </c>
      <c r="K37" s="41">
        <v>6205.3</v>
      </c>
      <c r="L37" s="41">
        <v>3319.4</v>
      </c>
      <c r="M37" s="41">
        <v>1270.5999999999999</v>
      </c>
      <c r="N37" s="41">
        <v>36.549999999999997</v>
      </c>
      <c r="O37" s="41">
        <v>23.7</v>
      </c>
      <c r="P37" s="41">
        <v>25.5</v>
      </c>
      <c r="Q37" s="41">
        <v>17.03</v>
      </c>
      <c r="R37" s="41">
        <v>397.1</v>
      </c>
      <c r="S37" s="41">
        <v>1503</v>
      </c>
      <c r="T37" s="41">
        <v>13.35</v>
      </c>
      <c r="U37" s="41">
        <v>1.97</v>
      </c>
      <c r="V37" s="41">
        <v>14.91</v>
      </c>
      <c r="W37" s="41">
        <v>1577.6</v>
      </c>
      <c r="X37" s="41">
        <v>128.6</v>
      </c>
      <c r="Y37" s="41">
        <v>776.6</v>
      </c>
      <c r="Z37" s="41">
        <v>2.2189999999999999</v>
      </c>
      <c r="AA37" s="41">
        <v>17.59</v>
      </c>
      <c r="AB37" s="41">
        <v>829.9</v>
      </c>
      <c r="AC37" s="41">
        <v>217.1</v>
      </c>
      <c r="AD37" s="41">
        <v>1.8069999999999999</v>
      </c>
      <c r="AE37" s="41">
        <v>2.02</v>
      </c>
      <c r="AF37" s="41">
        <v>36.93</v>
      </c>
      <c r="AG37" s="41">
        <v>6.2510000000000003</v>
      </c>
      <c r="AH37" s="41">
        <v>2.089</v>
      </c>
      <c r="AI37" s="41">
        <v>42.06</v>
      </c>
      <c r="AJ37" s="41">
        <v>537.70000000000005</v>
      </c>
      <c r="AK37" s="41">
        <v>2.9239999999999999</v>
      </c>
      <c r="AL37" s="41">
        <v>2135.33</v>
      </c>
      <c r="AM37" s="41">
        <v>2134.9</v>
      </c>
      <c r="AN37" s="41">
        <v>252.7</v>
      </c>
      <c r="AO37" s="41">
        <v>84.02</v>
      </c>
      <c r="AP37" s="41">
        <v>79.540000000000006</v>
      </c>
      <c r="AQ37" s="41">
        <v>2849.1</v>
      </c>
      <c r="AR37" s="41">
        <v>3588.6</v>
      </c>
      <c r="AS37" s="41">
        <v>6080.7</v>
      </c>
      <c r="AT37" s="41">
        <v>3597.4</v>
      </c>
      <c r="AU37" s="41">
        <v>1037.4000000000001</v>
      </c>
      <c r="AV37" s="41">
        <v>31.54</v>
      </c>
      <c r="AW37" s="41">
        <v>27.27</v>
      </c>
      <c r="AX37" s="41">
        <v>26.36</v>
      </c>
      <c r="AY37" s="41">
        <v>18.420000000000002</v>
      </c>
      <c r="AZ37" s="41">
        <v>380.8</v>
      </c>
      <c r="BA37" s="41">
        <v>1142.5</v>
      </c>
      <c r="BB37" s="41">
        <v>11.6</v>
      </c>
      <c r="BC37" s="41">
        <v>1.5840000000000001</v>
      </c>
      <c r="BD37" s="41">
        <v>17.16</v>
      </c>
      <c r="BE37" s="41">
        <v>2213</v>
      </c>
      <c r="BF37" s="41">
        <v>174.6</v>
      </c>
      <c r="BG37" s="41">
        <v>2036.9</v>
      </c>
      <c r="BH37" s="41">
        <v>1.407</v>
      </c>
      <c r="BI37" s="41">
        <v>16.03</v>
      </c>
      <c r="BJ37" s="41">
        <v>210.8</v>
      </c>
      <c r="BK37" s="41">
        <v>216.9</v>
      </c>
      <c r="BL37" s="41">
        <v>1.82</v>
      </c>
      <c r="BM37" s="41">
        <v>1.6970000000000001</v>
      </c>
      <c r="BN37" s="41">
        <v>28.12</v>
      </c>
      <c r="BO37" s="41">
        <v>4.7229999999999999</v>
      </c>
      <c r="BP37" s="41">
        <v>2.1179999999999999</v>
      </c>
      <c r="BQ37" s="41">
        <v>31.15</v>
      </c>
      <c r="BR37" s="41">
        <v>389.6</v>
      </c>
      <c r="BS37" s="41">
        <v>3.89</v>
      </c>
      <c r="BT37" s="19"/>
      <c r="BU37" s="19"/>
      <c r="BV37" s="19"/>
      <c r="BW37" s="19"/>
      <c r="BX37" s="19"/>
      <c r="BY37" s="19"/>
      <c r="BZ37" s="19"/>
      <c r="CA37" s="19"/>
      <c r="CB37" s="19"/>
      <c r="CC37" s="19"/>
      <c r="CD37" s="19"/>
      <c r="CE37" s="19"/>
      <c r="CF37" s="19"/>
      <c r="CG37" s="19"/>
      <c r="CH37" s="19"/>
    </row>
    <row r="38" spans="1:86" x14ac:dyDescent="0.2">
      <c r="A38" s="13" t="s">
        <v>43</v>
      </c>
      <c r="B38" s="13" t="s">
        <v>55</v>
      </c>
      <c r="C38" s="19" t="s">
        <v>50</v>
      </c>
      <c r="D38" s="41">
        <v>2161.9699999999998</v>
      </c>
      <c r="E38" s="41">
        <v>2110.1</v>
      </c>
      <c r="F38" s="41">
        <v>270.3</v>
      </c>
      <c r="G38" s="41">
        <v>69.66</v>
      </c>
      <c r="H38" s="41">
        <v>76.53</v>
      </c>
      <c r="I38" s="41">
        <v>3059.5</v>
      </c>
      <c r="J38" s="41">
        <v>3219.8</v>
      </c>
      <c r="K38" s="41">
        <v>6175.2</v>
      </c>
      <c r="L38" s="41">
        <v>3111.6</v>
      </c>
      <c r="M38" s="41">
        <v>1145.9000000000001</v>
      </c>
      <c r="N38" s="41">
        <v>36.75</v>
      </c>
      <c r="O38" s="41">
        <v>22</v>
      </c>
      <c r="P38" s="41">
        <v>25.16</v>
      </c>
      <c r="Q38" s="41">
        <v>17.68</v>
      </c>
      <c r="R38" s="41">
        <v>339</v>
      </c>
      <c r="S38" s="41">
        <v>1268.3</v>
      </c>
      <c r="T38" s="41">
        <v>12.39</v>
      </c>
      <c r="U38" s="41">
        <v>1.7909999999999999</v>
      </c>
      <c r="V38" s="41">
        <v>13.63</v>
      </c>
      <c r="W38" s="41">
        <v>1664.6</v>
      </c>
      <c r="X38" s="41">
        <v>127.2</v>
      </c>
      <c r="Y38" s="41">
        <v>656.4</v>
      </c>
      <c r="Z38" s="41">
        <v>1.7649999999999999</v>
      </c>
      <c r="AA38" s="41">
        <v>17.02</v>
      </c>
      <c r="AB38" s="41">
        <v>643.70000000000005</v>
      </c>
      <c r="AC38" s="41">
        <v>201.3</v>
      </c>
      <c r="AD38" s="41">
        <v>1.85</v>
      </c>
      <c r="AE38" s="41">
        <v>1.8340000000000001</v>
      </c>
      <c r="AF38" s="41">
        <v>29.38</v>
      </c>
      <c r="AG38" s="41">
        <v>5.4189999999999996</v>
      </c>
      <c r="AH38" s="41">
        <v>1.7969999999999999</v>
      </c>
      <c r="AI38" s="41">
        <v>38.85</v>
      </c>
      <c r="AJ38" s="41">
        <v>517.20000000000005</v>
      </c>
      <c r="AK38" s="41">
        <v>2.2280000000000002</v>
      </c>
      <c r="AL38" s="41">
        <v>2161.9699999999998</v>
      </c>
      <c r="AM38" s="41">
        <v>2159.5</v>
      </c>
      <c r="AN38" s="41">
        <v>277.3</v>
      </c>
      <c r="AO38" s="41">
        <v>73.849999999999994</v>
      </c>
      <c r="AP38" s="41">
        <v>76.39</v>
      </c>
      <c r="AQ38" s="41">
        <v>3459.7</v>
      </c>
      <c r="AR38" s="41">
        <v>3539.1</v>
      </c>
      <c r="AS38" s="41">
        <v>6013.6</v>
      </c>
      <c r="AT38" s="41">
        <v>3562.6</v>
      </c>
      <c r="AU38" s="41">
        <v>1073.8</v>
      </c>
      <c r="AV38" s="41">
        <v>32.89</v>
      </c>
      <c r="AW38" s="41">
        <v>26.3</v>
      </c>
      <c r="AX38" s="41">
        <v>25.23</v>
      </c>
      <c r="AY38" s="41">
        <v>17.88</v>
      </c>
      <c r="AZ38" s="41">
        <v>357.6</v>
      </c>
      <c r="BA38" s="41">
        <v>1070.5</v>
      </c>
      <c r="BB38" s="41">
        <v>10.63</v>
      </c>
      <c r="BC38" s="41">
        <v>1.5089999999999999</v>
      </c>
      <c r="BD38" s="41">
        <v>15.75</v>
      </c>
      <c r="BE38" s="41">
        <v>2283.5</v>
      </c>
      <c r="BF38" s="41">
        <v>166.2</v>
      </c>
      <c r="BG38" s="41">
        <v>1770.8</v>
      </c>
      <c r="BH38" s="41">
        <v>1.5149999999999999</v>
      </c>
      <c r="BI38" s="41">
        <v>15.58</v>
      </c>
      <c r="BJ38" s="41">
        <v>203</v>
      </c>
      <c r="BK38" s="41">
        <v>214.7</v>
      </c>
      <c r="BL38" s="41">
        <v>1.9419999999999999</v>
      </c>
      <c r="BM38" s="41">
        <v>1.7190000000000001</v>
      </c>
      <c r="BN38" s="41">
        <v>25.6</v>
      </c>
      <c r="BO38" s="41">
        <v>4.6589999999999998</v>
      </c>
      <c r="BP38" s="41">
        <v>2.0550000000000002</v>
      </c>
      <c r="BQ38" s="41">
        <v>31.23</v>
      </c>
      <c r="BR38" s="41">
        <v>380.2</v>
      </c>
      <c r="BS38" s="41">
        <v>3.2789999999999999</v>
      </c>
      <c r="BT38" s="19"/>
      <c r="BU38" s="19"/>
      <c r="BV38" s="19"/>
      <c r="BW38" s="19"/>
      <c r="BX38" s="19"/>
      <c r="BY38" s="19"/>
      <c r="BZ38" s="19"/>
      <c r="CA38" s="19"/>
      <c r="CB38" s="19"/>
      <c r="CC38" s="19"/>
      <c r="CD38" s="19"/>
      <c r="CE38" s="19"/>
      <c r="CF38" s="19"/>
      <c r="CG38" s="19"/>
      <c r="CH38" s="19"/>
    </row>
    <row r="39" spans="1:86" x14ac:dyDescent="0.2">
      <c r="A39" s="13" t="s">
        <v>1</v>
      </c>
      <c r="B39" s="13" t="s">
        <v>54</v>
      </c>
      <c r="C39" s="19" t="s">
        <v>50</v>
      </c>
      <c r="D39" s="41">
        <v>2223.5</v>
      </c>
      <c r="E39" s="41">
        <v>2222.6</v>
      </c>
      <c r="F39" s="41">
        <v>252.7</v>
      </c>
      <c r="G39" s="41">
        <v>95.16</v>
      </c>
      <c r="H39" s="41">
        <v>84.76</v>
      </c>
      <c r="I39" s="41">
        <v>2758.1</v>
      </c>
      <c r="J39" s="41">
        <v>3781.8</v>
      </c>
      <c r="K39" s="41">
        <v>6955</v>
      </c>
      <c r="L39" s="41">
        <v>3126.9</v>
      </c>
      <c r="M39" s="41">
        <v>1209.4000000000001</v>
      </c>
      <c r="N39" s="41">
        <v>33.54</v>
      </c>
      <c r="O39" s="41">
        <v>25.52</v>
      </c>
      <c r="P39" s="41">
        <v>26.67</v>
      </c>
      <c r="Q39" s="41">
        <v>17.47</v>
      </c>
      <c r="R39" s="41">
        <v>379.2</v>
      </c>
      <c r="S39" s="41">
        <v>1575.2</v>
      </c>
      <c r="T39" s="41">
        <v>13.26</v>
      </c>
      <c r="U39" s="41">
        <v>1.923</v>
      </c>
      <c r="V39" s="41">
        <v>16.3</v>
      </c>
      <c r="W39" s="41">
        <v>1563.4</v>
      </c>
      <c r="X39" s="41">
        <v>136.9</v>
      </c>
      <c r="Y39" s="41">
        <v>830.3</v>
      </c>
      <c r="Z39" s="41">
        <v>2.5110000000000001</v>
      </c>
      <c r="AA39" s="41">
        <v>14.98</v>
      </c>
      <c r="AB39" s="41">
        <v>805.2</v>
      </c>
      <c r="AC39" s="41">
        <v>201.9</v>
      </c>
      <c r="AD39" s="41">
        <v>1.9319999999999999</v>
      </c>
      <c r="AE39" s="41">
        <v>2.222</v>
      </c>
      <c r="AF39" s="41">
        <v>42.91</v>
      </c>
      <c r="AG39" s="41">
        <v>6.79</v>
      </c>
      <c r="AH39" s="41">
        <v>2.3650000000000002</v>
      </c>
      <c r="AI39" s="41">
        <v>36.78</v>
      </c>
      <c r="AJ39" s="41">
        <v>512</v>
      </c>
      <c r="AK39" s="41">
        <v>3.2189999999999999</v>
      </c>
      <c r="AL39" s="41">
        <v>2223.5</v>
      </c>
      <c r="AM39" s="41">
        <v>2222.8000000000002</v>
      </c>
      <c r="AN39" s="41">
        <v>262.2</v>
      </c>
      <c r="AO39" s="41">
        <v>95.16</v>
      </c>
      <c r="AP39" s="41">
        <v>80.14</v>
      </c>
      <c r="AQ39" s="41">
        <v>2767</v>
      </c>
      <c r="AR39" s="41">
        <v>3595</v>
      </c>
      <c r="AS39" s="41">
        <v>6144.8</v>
      </c>
      <c r="AT39" s="41">
        <v>3973.3</v>
      </c>
      <c r="AU39" s="41">
        <v>1154.9000000000001</v>
      </c>
      <c r="AV39" s="41">
        <v>31.84</v>
      </c>
      <c r="AW39" s="41">
        <v>27.36</v>
      </c>
      <c r="AX39" s="41">
        <v>26.66</v>
      </c>
      <c r="AY39" s="41">
        <v>18.59</v>
      </c>
      <c r="AZ39" s="41">
        <v>393.3</v>
      </c>
      <c r="BA39" s="41">
        <v>1272.7</v>
      </c>
      <c r="BB39" s="41">
        <v>12.03</v>
      </c>
      <c r="BC39" s="41">
        <v>1.6180000000000001</v>
      </c>
      <c r="BD39" s="41">
        <v>18.559999999999999</v>
      </c>
      <c r="BE39" s="41">
        <v>1965.1</v>
      </c>
      <c r="BF39" s="41">
        <v>157.5</v>
      </c>
      <c r="BG39" s="41">
        <v>2279.6</v>
      </c>
      <c r="BH39" s="41">
        <v>1.58</v>
      </c>
      <c r="BI39" s="41">
        <v>16.79</v>
      </c>
      <c r="BJ39" s="41">
        <v>207.6</v>
      </c>
      <c r="BK39" s="41">
        <v>216</v>
      </c>
      <c r="BL39" s="41">
        <v>1.913</v>
      </c>
      <c r="BM39" s="41">
        <v>1.95</v>
      </c>
      <c r="BN39" s="41">
        <v>30.99</v>
      </c>
      <c r="BO39" s="41">
        <v>5.3449999999999998</v>
      </c>
      <c r="BP39" s="41">
        <v>2.3319999999999999</v>
      </c>
      <c r="BQ39" s="41">
        <v>34.9</v>
      </c>
      <c r="BR39" s="41">
        <v>405</v>
      </c>
      <c r="BS39" s="41">
        <v>4.6079999999999997</v>
      </c>
      <c r="BT39" s="19"/>
      <c r="BU39" s="19"/>
      <c r="BV39" s="19"/>
      <c r="BW39" s="19"/>
      <c r="BX39" s="19"/>
      <c r="BY39" s="19"/>
      <c r="BZ39" s="19"/>
      <c r="CA39" s="19"/>
      <c r="CB39" s="19"/>
      <c r="CC39" s="19"/>
      <c r="CD39" s="19"/>
      <c r="CE39" s="19"/>
      <c r="CF39" s="19"/>
      <c r="CG39" s="19"/>
      <c r="CH39" s="19"/>
    </row>
    <row r="40" spans="1:86" x14ac:dyDescent="0.2">
      <c r="A40" s="13" t="s">
        <v>44</v>
      </c>
      <c r="B40" s="13" t="s">
        <v>54</v>
      </c>
      <c r="C40" s="19" t="s">
        <v>50</v>
      </c>
      <c r="D40" s="41">
        <v>2271.6799999999998</v>
      </c>
      <c r="E40" s="41">
        <v>2272.1</v>
      </c>
      <c r="F40" s="41">
        <v>274.60000000000002</v>
      </c>
      <c r="G40" s="41">
        <v>85.32</v>
      </c>
      <c r="H40" s="41">
        <v>84.99</v>
      </c>
      <c r="I40" s="41">
        <v>2483.1</v>
      </c>
      <c r="J40" s="41">
        <v>3741.9</v>
      </c>
      <c r="K40" s="41">
        <v>7050.2</v>
      </c>
      <c r="L40" s="41">
        <v>3165.9</v>
      </c>
      <c r="M40" s="41">
        <v>1228.2</v>
      </c>
      <c r="N40" s="41">
        <v>37.200000000000003</v>
      </c>
      <c r="O40" s="41">
        <v>27.16</v>
      </c>
      <c r="P40" s="41">
        <v>26.43</v>
      </c>
      <c r="Q40" s="41">
        <v>17.55</v>
      </c>
      <c r="R40" s="41">
        <v>379.5</v>
      </c>
      <c r="S40" s="41">
        <v>1534.9</v>
      </c>
      <c r="T40" s="41">
        <v>13.63</v>
      </c>
      <c r="U40" s="41">
        <v>1.8979999999999999</v>
      </c>
      <c r="V40" s="41">
        <v>15.99</v>
      </c>
      <c r="W40" s="41">
        <v>1620.6</v>
      </c>
      <c r="X40" s="41">
        <v>148.4</v>
      </c>
      <c r="Y40" s="41">
        <v>796.7</v>
      </c>
      <c r="Z40" s="41">
        <v>2.569</v>
      </c>
      <c r="AA40" s="41">
        <v>14.95</v>
      </c>
      <c r="AB40" s="41">
        <v>760.4</v>
      </c>
      <c r="AC40" s="41">
        <v>187.1</v>
      </c>
      <c r="AD40" s="41">
        <v>2.0030000000000001</v>
      </c>
      <c r="AE40" s="41">
        <v>2.2280000000000002</v>
      </c>
      <c r="AF40" s="41">
        <v>37.479999999999997</v>
      </c>
      <c r="AG40" s="41">
        <v>6.5730000000000004</v>
      </c>
      <c r="AH40" s="41">
        <v>2.206</v>
      </c>
      <c r="AI40" s="41">
        <v>38.72</v>
      </c>
      <c r="AJ40" s="41">
        <v>570.79999999999995</v>
      </c>
      <c r="AK40" s="41">
        <v>3.0649999999999999</v>
      </c>
      <c r="AL40" s="41">
        <v>2271.6799999999998</v>
      </c>
      <c r="AM40" s="41">
        <v>2272.1</v>
      </c>
      <c r="AN40" s="41">
        <v>279.10000000000002</v>
      </c>
      <c r="AO40" s="41">
        <v>85.32</v>
      </c>
      <c r="AP40" s="41">
        <v>82.41</v>
      </c>
      <c r="AQ40" s="41">
        <v>2438.6999999999998</v>
      </c>
      <c r="AR40" s="41">
        <v>3623.5</v>
      </c>
      <c r="AS40" s="41">
        <v>6244.6</v>
      </c>
      <c r="AT40" s="41">
        <v>3738.2</v>
      </c>
      <c r="AU40" s="41">
        <v>1042.3</v>
      </c>
      <c r="AV40" s="41">
        <v>33.770000000000003</v>
      </c>
      <c r="AW40" s="41">
        <v>29.28</v>
      </c>
      <c r="AX40" s="41">
        <v>27.14</v>
      </c>
      <c r="AY40" s="41">
        <v>18.68</v>
      </c>
      <c r="AZ40" s="41">
        <v>375.5</v>
      </c>
      <c r="BA40" s="41">
        <v>1163.5999999999999</v>
      </c>
      <c r="BB40" s="41">
        <v>11.64</v>
      </c>
      <c r="BC40" s="41">
        <v>1.5940000000000001</v>
      </c>
      <c r="BD40" s="41">
        <v>17.46</v>
      </c>
      <c r="BE40" s="41">
        <v>1943.9</v>
      </c>
      <c r="BF40" s="41">
        <v>162.4</v>
      </c>
      <c r="BG40" s="41">
        <v>2058.9</v>
      </c>
      <c r="BH40" s="41">
        <v>1.601</v>
      </c>
      <c r="BI40" s="41">
        <v>16.510000000000002</v>
      </c>
      <c r="BJ40" s="41">
        <v>221.8</v>
      </c>
      <c r="BK40" s="41">
        <v>222.1</v>
      </c>
      <c r="BL40" s="41">
        <v>1.9430000000000001</v>
      </c>
      <c r="BM40" s="41">
        <v>1.782</v>
      </c>
      <c r="BN40" s="41">
        <v>28.61</v>
      </c>
      <c r="BO40" s="41">
        <v>4.9240000000000004</v>
      </c>
      <c r="BP40" s="41">
        <v>2.2240000000000002</v>
      </c>
      <c r="BQ40" s="41">
        <v>32.26</v>
      </c>
      <c r="BR40" s="41">
        <v>395.9</v>
      </c>
      <c r="BS40" s="41">
        <v>3.8479999999999999</v>
      </c>
      <c r="BT40" s="19"/>
      <c r="BU40" s="19"/>
      <c r="BV40" s="19"/>
      <c r="BW40" s="19"/>
      <c r="BX40" s="19"/>
      <c r="BY40" s="19"/>
      <c r="BZ40" s="19"/>
      <c r="CA40" s="19"/>
      <c r="CB40" s="19"/>
      <c r="CC40" s="19"/>
      <c r="CD40" s="19"/>
      <c r="CE40" s="19"/>
      <c r="CF40" s="19"/>
      <c r="CG40" s="19"/>
      <c r="CH40" s="19"/>
    </row>
    <row r="41" spans="1:86" x14ac:dyDescent="0.2">
      <c r="A41" s="13" t="s">
        <v>45</v>
      </c>
      <c r="B41" s="13" t="s">
        <v>55</v>
      </c>
      <c r="C41" s="19" t="s">
        <v>50</v>
      </c>
      <c r="D41" s="41">
        <v>2356.6999999999998</v>
      </c>
      <c r="E41" s="41">
        <v>2357.1</v>
      </c>
      <c r="F41" s="41">
        <v>284.5</v>
      </c>
      <c r="G41" s="41">
        <v>91.91</v>
      </c>
      <c r="H41" s="41">
        <v>87.4</v>
      </c>
      <c r="I41" s="41">
        <v>2785.2</v>
      </c>
      <c r="J41" s="41">
        <v>3900.2</v>
      </c>
      <c r="K41" s="41">
        <v>7307.8</v>
      </c>
      <c r="L41" s="41">
        <v>3235.1</v>
      </c>
      <c r="M41" s="41">
        <v>1234.8</v>
      </c>
      <c r="N41" s="41">
        <v>35.64</v>
      </c>
      <c r="O41" s="41">
        <v>26.93</v>
      </c>
      <c r="P41" s="41">
        <v>27.72</v>
      </c>
      <c r="Q41" s="41">
        <v>18.489999999999998</v>
      </c>
      <c r="R41" s="41">
        <v>365.7</v>
      </c>
      <c r="S41" s="41">
        <v>1545.5</v>
      </c>
      <c r="T41" s="41">
        <v>13.61</v>
      </c>
      <c r="U41" s="41">
        <v>1.944</v>
      </c>
      <c r="V41" s="41">
        <v>17.25</v>
      </c>
      <c r="W41" s="41">
        <v>1723.5</v>
      </c>
      <c r="X41" s="41">
        <v>148.30000000000001</v>
      </c>
      <c r="Y41" s="41">
        <v>791.8</v>
      </c>
      <c r="Z41" s="41">
        <v>2.4670000000000001</v>
      </c>
      <c r="AA41" s="41">
        <v>15.62</v>
      </c>
      <c r="AB41" s="41">
        <v>760.2</v>
      </c>
      <c r="AC41" s="41">
        <v>181.5</v>
      </c>
      <c r="AD41" s="41">
        <v>2.0510000000000002</v>
      </c>
      <c r="AE41" s="41">
        <v>2.2850000000000001</v>
      </c>
      <c r="AF41" s="41">
        <v>40.25</v>
      </c>
      <c r="AG41" s="41">
        <v>6.673</v>
      </c>
      <c r="AH41" s="41">
        <v>2.3109999999999999</v>
      </c>
      <c r="AI41" s="41">
        <v>38.869999999999997</v>
      </c>
      <c r="AJ41" s="41">
        <v>525.4</v>
      </c>
      <c r="AK41" s="41">
        <v>3.0649999999999999</v>
      </c>
      <c r="AL41" s="41">
        <v>2356.6999999999998</v>
      </c>
      <c r="AM41" s="41">
        <v>2356.6999999999998</v>
      </c>
      <c r="AN41" s="41">
        <v>288.89999999999998</v>
      </c>
      <c r="AO41" s="41">
        <v>91.92</v>
      </c>
      <c r="AP41" s="41">
        <v>84.23</v>
      </c>
      <c r="AQ41" s="41">
        <v>2510.1999999999998</v>
      </c>
      <c r="AR41" s="41">
        <v>3528.1</v>
      </c>
      <c r="AS41" s="41">
        <v>6109.8</v>
      </c>
      <c r="AT41" s="41">
        <v>3991</v>
      </c>
      <c r="AU41" s="41">
        <v>1111.9000000000001</v>
      </c>
      <c r="AV41" s="41">
        <v>34.57</v>
      </c>
      <c r="AW41" s="41">
        <v>29.71</v>
      </c>
      <c r="AX41" s="41">
        <v>27.71</v>
      </c>
      <c r="AY41" s="41">
        <v>18.71</v>
      </c>
      <c r="AZ41" s="41">
        <v>385.3</v>
      </c>
      <c r="BA41" s="41">
        <v>1258.4000000000001</v>
      </c>
      <c r="BB41" s="41">
        <v>12.27</v>
      </c>
      <c r="BC41" s="41">
        <v>1.6839999999999999</v>
      </c>
      <c r="BD41" s="41">
        <v>18.440000000000001</v>
      </c>
      <c r="BE41" s="41">
        <v>1815.7</v>
      </c>
      <c r="BF41" s="41">
        <v>149.19999999999999</v>
      </c>
      <c r="BG41" s="41">
        <v>2247.1999999999998</v>
      </c>
      <c r="BH41" s="41">
        <v>1.6990000000000001</v>
      </c>
      <c r="BI41" s="41">
        <v>16.96</v>
      </c>
      <c r="BJ41" s="41">
        <v>222.5</v>
      </c>
      <c r="BK41" s="41">
        <v>221.5</v>
      </c>
      <c r="BL41" s="41">
        <v>2.0529999999999999</v>
      </c>
      <c r="BM41" s="41">
        <v>1.9319999999999999</v>
      </c>
      <c r="BN41" s="41">
        <v>30.95</v>
      </c>
      <c r="BO41" s="41">
        <v>5.35</v>
      </c>
      <c r="BP41" s="41">
        <v>2.41</v>
      </c>
      <c r="BQ41" s="41">
        <v>35.1</v>
      </c>
      <c r="BR41" s="41">
        <v>412.9</v>
      </c>
      <c r="BS41" s="41">
        <v>4.194</v>
      </c>
      <c r="BT41" s="19"/>
      <c r="BU41" s="19"/>
      <c r="BV41" s="19"/>
      <c r="BW41" s="19"/>
      <c r="BX41" s="19"/>
      <c r="BY41" s="19"/>
      <c r="BZ41" s="19"/>
      <c r="CA41" s="19"/>
      <c r="CB41" s="19"/>
      <c r="CC41" s="19"/>
      <c r="CD41" s="19"/>
      <c r="CE41" s="19"/>
      <c r="CF41" s="19"/>
      <c r="CG41" s="19"/>
      <c r="CH41" s="19"/>
    </row>
    <row r="42" spans="1:86" x14ac:dyDescent="0.2">
      <c r="A42" s="13" t="s">
        <v>46</v>
      </c>
      <c r="B42" s="13" t="s">
        <v>54</v>
      </c>
      <c r="C42" s="19" t="s">
        <v>50</v>
      </c>
      <c r="D42" s="41">
        <v>2202.1</v>
      </c>
      <c r="E42" s="41">
        <v>2202</v>
      </c>
      <c r="F42" s="41">
        <v>268.39999999999998</v>
      </c>
      <c r="G42" s="41">
        <v>79.92</v>
      </c>
      <c r="H42" s="41">
        <v>82.07</v>
      </c>
      <c r="I42" s="41">
        <v>2333.8000000000002</v>
      </c>
      <c r="J42" s="41">
        <v>3565.9</v>
      </c>
      <c r="K42" s="41">
        <v>6669.9</v>
      </c>
      <c r="L42" s="41">
        <v>3080.8</v>
      </c>
      <c r="M42" s="41">
        <v>1112.8</v>
      </c>
      <c r="N42" s="41">
        <v>37.01</v>
      </c>
      <c r="O42" s="41">
        <v>23.11</v>
      </c>
      <c r="P42" s="41">
        <v>26.53</v>
      </c>
      <c r="Q42" s="41">
        <v>18.399999999999999</v>
      </c>
      <c r="R42" s="41">
        <v>343.2</v>
      </c>
      <c r="S42" s="41">
        <v>1416</v>
      </c>
      <c r="T42" s="41">
        <v>13.2</v>
      </c>
      <c r="U42" s="41">
        <v>1.8819999999999999</v>
      </c>
      <c r="V42" s="41">
        <v>14.86</v>
      </c>
      <c r="W42" s="41">
        <v>1471.5</v>
      </c>
      <c r="X42" s="41">
        <v>133.4</v>
      </c>
      <c r="Y42" s="41">
        <v>764.1</v>
      </c>
      <c r="Z42" s="41">
        <v>1.901</v>
      </c>
      <c r="AA42" s="41">
        <v>15.82</v>
      </c>
      <c r="AB42" s="41">
        <v>757.5</v>
      </c>
      <c r="AC42" s="41">
        <v>194.6</v>
      </c>
      <c r="AD42" s="41">
        <v>1.962</v>
      </c>
      <c r="AE42" s="41">
        <v>2.0390000000000001</v>
      </c>
      <c r="AF42" s="41">
        <v>34.99</v>
      </c>
      <c r="AG42" s="41">
        <v>6.0529999999999999</v>
      </c>
      <c r="AH42" s="41">
        <v>2.0979999999999999</v>
      </c>
      <c r="AI42" s="41">
        <v>34.76</v>
      </c>
      <c r="AJ42" s="41">
        <v>530.70000000000005</v>
      </c>
      <c r="AK42" s="41">
        <v>2.6019999999999999</v>
      </c>
      <c r="AL42" s="41">
        <v>2202.1</v>
      </c>
      <c r="AM42" s="41">
        <v>2201.9</v>
      </c>
      <c r="AN42" s="41">
        <v>271.3</v>
      </c>
      <c r="AO42" s="41">
        <v>79.92</v>
      </c>
      <c r="AP42" s="41">
        <v>80.8</v>
      </c>
      <c r="AQ42" s="41">
        <v>2389.4</v>
      </c>
      <c r="AR42" s="41">
        <v>3561.7</v>
      </c>
      <c r="AS42" s="41">
        <v>6080.5</v>
      </c>
      <c r="AT42" s="41">
        <v>3588</v>
      </c>
      <c r="AU42" s="41">
        <v>1041.4000000000001</v>
      </c>
      <c r="AV42" s="41">
        <v>32.08</v>
      </c>
      <c r="AW42" s="41">
        <v>28.25</v>
      </c>
      <c r="AX42" s="41">
        <v>26.83</v>
      </c>
      <c r="AY42" s="41">
        <v>18.2</v>
      </c>
      <c r="AZ42" s="41">
        <v>343.1</v>
      </c>
      <c r="BA42" s="41">
        <v>1130.0999999999999</v>
      </c>
      <c r="BB42" s="41">
        <v>11.11</v>
      </c>
      <c r="BC42" s="41">
        <v>1.5369999999999999</v>
      </c>
      <c r="BD42" s="41">
        <v>16.86</v>
      </c>
      <c r="BE42" s="41">
        <v>1907.2</v>
      </c>
      <c r="BF42" s="41">
        <v>159.5</v>
      </c>
      <c r="BG42" s="41">
        <v>1994.9</v>
      </c>
      <c r="BH42" s="41">
        <v>1.518</v>
      </c>
      <c r="BI42" s="41">
        <v>15.78</v>
      </c>
      <c r="BJ42" s="41">
        <v>211.1</v>
      </c>
      <c r="BK42" s="41">
        <v>200.1</v>
      </c>
      <c r="BL42" s="41">
        <v>1.911</v>
      </c>
      <c r="BM42" s="41">
        <v>1.7290000000000001</v>
      </c>
      <c r="BN42" s="41">
        <v>27.29</v>
      </c>
      <c r="BO42" s="41">
        <v>4.7279999999999998</v>
      </c>
      <c r="BP42" s="41">
        <v>2.1360000000000001</v>
      </c>
      <c r="BQ42" s="41">
        <v>32.06</v>
      </c>
      <c r="BR42" s="41">
        <v>385.5</v>
      </c>
      <c r="BS42" s="41">
        <v>3.6469999999999998</v>
      </c>
      <c r="BT42" s="19"/>
      <c r="BU42" s="19"/>
      <c r="BV42" s="19"/>
      <c r="BW42" s="19"/>
      <c r="BX42" s="19"/>
      <c r="BY42" s="19"/>
      <c r="BZ42" s="19"/>
      <c r="CA42" s="19"/>
      <c r="CB42" s="19"/>
      <c r="CC42" s="19"/>
      <c r="CD42" s="19"/>
      <c r="CE42" s="19"/>
      <c r="CF42" s="19"/>
      <c r="CG42" s="19"/>
      <c r="CH42" s="19"/>
    </row>
    <row r="43" spans="1:86" x14ac:dyDescent="0.2">
      <c r="A43" s="13" t="s">
        <v>47</v>
      </c>
      <c r="B43" s="13" t="s">
        <v>54</v>
      </c>
      <c r="C43" s="19" t="s">
        <v>50</v>
      </c>
      <c r="D43" s="41">
        <v>2205.1999999999998</v>
      </c>
      <c r="E43" s="41">
        <v>2206.1</v>
      </c>
      <c r="F43" s="41">
        <v>270.3</v>
      </c>
      <c r="G43" s="41">
        <v>80.16</v>
      </c>
      <c r="H43" s="41">
        <v>81.55</v>
      </c>
      <c r="I43" s="41">
        <v>2738.9</v>
      </c>
      <c r="J43" s="41">
        <v>3526.5</v>
      </c>
      <c r="K43" s="41">
        <v>6567.8</v>
      </c>
      <c r="L43" s="41">
        <v>3160.6</v>
      </c>
      <c r="M43" s="41">
        <v>1173.2</v>
      </c>
      <c r="N43" s="41">
        <v>36.43</v>
      </c>
      <c r="O43" s="41">
        <v>23.19</v>
      </c>
      <c r="P43" s="41">
        <v>26.37</v>
      </c>
      <c r="Q43" s="41">
        <v>17.52</v>
      </c>
      <c r="R43" s="41">
        <v>366</v>
      </c>
      <c r="S43" s="41">
        <v>1411.2</v>
      </c>
      <c r="T43" s="41">
        <v>12.95</v>
      </c>
      <c r="U43" s="41">
        <v>1.913</v>
      </c>
      <c r="V43" s="41">
        <v>14.52</v>
      </c>
      <c r="W43" s="41">
        <v>1563.8</v>
      </c>
      <c r="X43" s="41">
        <v>134</v>
      </c>
      <c r="Y43" s="41">
        <v>789.9</v>
      </c>
      <c r="Z43" s="41">
        <v>1.9910000000000001</v>
      </c>
      <c r="AA43" s="41">
        <v>16.79</v>
      </c>
      <c r="AB43" s="41">
        <v>751.9</v>
      </c>
      <c r="AC43" s="41">
        <v>227.5</v>
      </c>
      <c r="AD43" s="41">
        <v>1.9630000000000001</v>
      </c>
      <c r="AE43" s="41">
        <v>2.0489999999999999</v>
      </c>
      <c r="AF43" s="41">
        <v>35.799999999999997</v>
      </c>
      <c r="AG43" s="41">
        <v>6.2779999999999996</v>
      </c>
      <c r="AH43" s="41">
        <v>2.13</v>
      </c>
      <c r="AI43" s="41">
        <v>38.130000000000003</v>
      </c>
      <c r="AJ43" s="41">
        <v>519.6</v>
      </c>
      <c r="AK43" s="41">
        <v>2.6850000000000001</v>
      </c>
      <c r="AL43" s="41">
        <v>2205.1999999999998</v>
      </c>
      <c r="AM43" s="41">
        <v>2203.5</v>
      </c>
      <c r="AN43" s="41">
        <v>273.5</v>
      </c>
      <c r="AO43" s="41">
        <v>80.069999999999993</v>
      </c>
      <c r="AP43" s="41">
        <v>79.599999999999994</v>
      </c>
      <c r="AQ43" s="41">
        <v>2645</v>
      </c>
      <c r="AR43" s="41">
        <v>3543.2</v>
      </c>
      <c r="AS43" s="41">
        <v>6023.6</v>
      </c>
      <c r="AT43" s="41">
        <v>3703.3</v>
      </c>
      <c r="AU43" s="41">
        <v>1029.0999999999999</v>
      </c>
      <c r="AV43" s="41">
        <v>33.5</v>
      </c>
      <c r="AW43" s="41">
        <v>27.19</v>
      </c>
      <c r="AX43" s="41">
        <v>26.71</v>
      </c>
      <c r="AY43" s="41">
        <v>18.2</v>
      </c>
      <c r="AZ43" s="41">
        <v>372.1</v>
      </c>
      <c r="BA43" s="41">
        <v>1130.4000000000001</v>
      </c>
      <c r="BB43" s="41">
        <v>11.3</v>
      </c>
      <c r="BC43" s="41">
        <v>1.5609999999999999</v>
      </c>
      <c r="BD43" s="41">
        <v>17.05</v>
      </c>
      <c r="BE43" s="41">
        <v>1987.7</v>
      </c>
      <c r="BF43" s="41">
        <v>160.4</v>
      </c>
      <c r="BG43" s="41">
        <v>1979.7</v>
      </c>
      <c r="BH43" s="41">
        <v>1.524</v>
      </c>
      <c r="BI43" s="41">
        <v>15.98</v>
      </c>
      <c r="BJ43" s="41">
        <v>214.3</v>
      </c>
      <c r="BK43" s="41">
        <v>215.8</v>
      </c>
      <c r="BL43" s="41">
        <v>1.9419999999999999</v>
      </c>
      <c r="BM43" s="41">
        <v>1.7869999999999999</v>
      </c>
      <c r="BN43" s="41">
        <v>27.94</v>
      </c>
      <c r="BO43" s="41">
        <v>4.8540000000000001</v>
      </c>
      <c r="BP43" s="41">
        <v>2.1629999999999998</v>
      </c>
      <c r="BQ43" s="41">
        <v>32.89</v>
      </c>
      <c r="BR43" s="41">
        <v>388.8</v>
      </c>
      <c r="BS43" s="41">
        <v>3.75</v>
      </c>
      <c r="BT43" s="19"/>
      <c r="BU43" s="19"/>
      <c r="BV43" s="19"/>
      <c r="BW43" s="19"/>
      <c r="BX43" s="19"/>
      <c r="BY43" s="19"/>
      <c r="BZ43" s="19"/>
      <c r="CA43" s="19"/>
      <c r="CB43" s="19"/>
      <c r="CC43" s="19"/>
      <c r="CD43" s="19"/>
      <c r="CE43" s="19"/>
      <c r="CF43" s="19"/>
      <c r="CG43" s="19"/>
      <c r="CH43" s="19"/>
    </row>
    <row r="44" spans="1:86" x14ac:dyDescent="0.2">
      <c r="A44" s="13" t="s">
        <v>48</v>
      </c>
      <c r="B44" s="13" t="s">
        <v>55</v>
      </c>
      <c r="C44" s="19" t="s">
        <v>50</v>
      </c>
      <c r="D44" s="41">
        <v>2483.6</v>
      </c>
      <c r="E44" s="41">
        <v>2482.6</v>
      </c>
      <c r="F44" s="41">
        <v>290.7</v>
      </c>
      <c r="G44" s="41">
        <v>101.7</v>
      </c>
      <c r="H44" s="41">
        <v>93.46</v>
      </c>
      <c r="I44" s="41">
        <v>2696.3</v>
      </c>
      <c r="J44" s="41">
        <v>4217.1000000000004</v>
      </c>
      <c r="K44" s="41">
        <v>7819.2</v>
      </c>
      <c r="L44" s="41">
        <v>3495.3</v>
      </c>
      <c r="M44" s="41">
        <v>1300.2</v>
      </c>
      <c r="N44" s="41">
        <v>36.89</v>
      </c>
      <c r="O44" s="41">
        <v>28.27</v>
      </c>
      <c r="P44" s="41">
        <v>29.66</v>
      </c>
      <c r="Q44" s="41">
        <v>19.47</v>
      </c>
      <c r="R44" s="41">
        <v>393.4</v>
      </c>
      <c r="S44" s="41">
        <v>1669.4</v>
      </c>
      <c r="T44" s="41">
        <v>14.32</v>
      </c>
      <c r="U44" s="41">
        <v>2.085</v>
      </c>
      <c r="V44" s="41">
        <v>18.21</v>
      </c>
      <c r="W44" s="41">
        <v>1688.2</v>
      </c>
      <c r="X44" s="41">
        <v>155.30000000000001</v>
      </c>
      <c r="Y44" s="41">
        <v>888.2</v>
      </c>
      <c r="Z44" s="41">
        <v>2.6739999999999999</v>
      </c>
      <c r="AA44" s="41">
        <v>16.77</v>
      </c>
      <c r="AB44" s="41">
        <v>805.6</v>
      </c>
      <c r="AC44" s="41">
        <v>210.7</v>
      </c>
      <c r="AD44" s="41">
        <v>2.1720000000000002</v>
      </c>
      <c r="AE44" s="41">
        <v>2.46</v>
      </c>
      <c r="AF44" s="41">
        <v>45.6</v>
      </c>
      <c r="AG44" s="41">
        <v>7.3789999999999996</v>
      </c>
      <c r="AH44" s="41">
        <v>2.5840000000000001</v>
      </c>
      <c r="AI44" s="41">
        <v>40.85</v>
      </c>
      <c r="AJ44" s="41">
        <v>547.5</v>
      </c>
      <c r="AK44" s="41">
        <v>3.419</v>
      </c>
      <c r="AL44" s="41">
        <v>2483.6</v>
      </c>
      <c r="AM44" s="41">
        <v>2483.6</v>
      </c>
      <c r="AN44" s="41">
        <v>295.3</v>
      </c>
      <c r="AO44" s="41">
        <v>102</v>
      </c>
      <c r="AP44" s="41">
        <v>89.65</v>
      </c>
      <c r="AQ44" s="41">
        <v>2361.1999999999998</v>
      </c>
      <c r="AR44" s="41">
        <v>3516.9</v>
      </c>
      <c r="AS44" s="41">
        <v>6117.1</v>
      </c>
      <c r="AT44" s="41">
        <v>4208.3999999999996</v>
      </c>
      <c r="AU44" s="41">
        <v>1039.8</v>
      </c>
      <c r="AV44" s="41">
        <v>36.369999999999997</v>
      </c>
      <c r="AW44" s="41">
        <v>29.01</v>
      </c>
      <c r="AX44" s="41">
        <v>30.81</v>
      </c>
      <c r="AY44" s="41">
        <v>20.98</v>
      </c>
      <c r="AZ44" s="41">
        <v>403.1</v>
      </c>
      <c r="BA44" s="41">
        <v>1316.5</v>
      </c>
      <c r="BB44" s="41">
        <v>13.95</v>
      </c>
      <c r="BC44" s="41">
        <v>1.7689999999999999</v>
      </c>
      <c r="BD44" s="41">
        <v>21.09</v>
      </c>
      <c r="BE44" s="41">
        <v>1873.5</v>
      </c>
      <c r="BF44" s="41">
        <v>153.5</v>
      </c>
      <c r="BG44" s="41">
        <v>2081.6</v>
      </c>
      <c r="BH44" s="41">
        <v>1.6519999999999999</v>
      </c>
      <c r="BI44" s="41">
        <v>19.100000000000001</v>
      </c>
      <c r="BJ44" s="41">
        <v>228.6</v>
      </c>
      <c r="BK44" s="41">
        <v>286</v>
      </c>
      <c r="BL44" s="41">
        <v>2.0259999999999998</v>
      </c>
      <c r="BM44" s="41">
        <v>2.14</v>
      </c>
      <c r="BN44" s="41">
        <v>36.840000000000003</v>
      </c>
      <c r="BO44" s="41">
        <v>5.8550000000000004</v>
      </c>
      <c r="BP44" s="41">
        <v>2.62</v>
      </c>
      <c r="BQ44" s="41">
        <v>37.03</v>
      </c>
      <c r="BR44" s="41">
        <v>438.2</v>
      </c>
      <c r="BS44" s="41">
        <v>5.032</v>
      </c>
      <c r="BT44" s="19"/>
      <c r="BU44" s="19"/>
      <c r="BV44" s="19"/>
      <c r="BW44" s="19"/>
      <c r="BX44" s="19"/>
      <c r="BY44" s="19"/>
      <c r="BZ44" s="19"/>
      <c r="CA44" s="19"/>
      <c r="CB44" s="19"/>
      <c r="CC44" s="19"/>
      <c r="CD44" s="19"/>
      <c r="CE44" s="19"/>
      <c r="CF44" s="19"/>
      <c r="CG44" s="19"/>
      <c r="CH44" s="19"/>
    </row>
    <row r="45" spans="1:86" x14ac:dyDescent="0.2">
      <c r="C45" s="56" t="s">
        <v>215</v>
      </c>
      <c r="D45" s="57">
        <f>AVERAGE(D5:D24)</f>
        <v>2928.0789999999997</v>
      </c>
      <c r="E45" s="57">
        <f t="shared" ref="E45:BP45" si="0">AVERAGE(E5:E24)</f>
        <v>2928.1850000000004</v>
      </c>
      <c r="F45" s="57">
        <f t="shared" si="0"/>
        <v>372.61500000000001</v>
      </c>
      <c r="G45" s="57">
        <f t="shared" si="0"/>
        <v>88.952000000000012</v>
      </c>
      <c r="H45" s="57">
        <f t="shared" si="0"/>
        <v>110.73299999999999</v>
      </c>
      <c r="I45" s="57">
        <f t="shared" si="0"/>
        <v>3105.69</v>
      </c>
      <c r="J45" s="57">
        <f t="shared" si="0"/>
        <v>3944.8900000000003</v>
      </c>
      <c r="K45" s="57">
        <f t="shared" si="0"/>
        <v>7529.1200000000008</v>
      </c>
      <c r="L45" s="57">
        <f t="shared" si="0"/>
        <v>4621.244999999999</v>
      </c>
      <c r="M45" s="57">
        <f t="shared" si="0"/>
        <v>1413.37</v>
      </c>
      <c r="N45" s="57">
        <f t="shared" si="0"/>
        <v>50.853500000000004</v>
      </c>
      <c r="O45" s="57">
        <f t="shared" si="0"/>
        <v>32.906999999999996</v>
      </c>
      <c r="P45" s="57">
        <f t="shared" si="0"/>
        <v>38.483500000000006</v>
      </c>
      <c r="Q45" s="57">
        <f t="shared" si="0"/>
        <v>23.961500000000001</v>
      </c>
      <c r="R45" s="57">
        <f t="shared" si="0"/>
        <v>442.76000000000005</v>
      </c>
      <c r="S45" s="57">
        <f t="shared" si="0"/>
        <v>1610.8</v>
      </c>
      <c r="T45" s="57">
        <f t="shared" si="0"/>
        <v>17.109500000000001</v>
      </c>
      <c r="U45" s="57">
        <f t="shared" si="0"/>
        <v>2.5146999999999999</v>
      </c>
      <c r="V45" s="57">
        <f t="shared" si="0"/>
        <v>18.114999999999998</v>
      </c>
      <c r="W45" s="57">
        <f t="shared" si="0"/>
        <v>2002.7650000000001</v>
      </c>
      <c r="X45" s="57">
        <f t="shared" si="0"/>
        <v>168.76</v>
      </c>
      <c r="Y45" s="57">
        <f t="shared" si="0"/>
        <v>1121.0450000000003</v>
      </c>
      <c r="Z45" s="57">
        <f t="shared" si="0"/>
        <v>2.4665500000000002</v>
      </c>
      <c r="AA45" s="57">
        <f t="shared" si="0"/>
        <v>26.744</v>
      </c>
      <c r="AB45" s="57">
        <f t="shared" si="0"/>
        <v>735.31000000000006</v>
      </c>
      <c r="AC45" s="57">
        <f t="shared" si="0"/>
        <v>221.315</v>
      </c>
      <c r="AD45" s="57">
        <f t="shared" si="0"/>
        <v>2.3287500000000003</v>
      </c>
      <c r="AE45" s="57">
        <f t="shared" si="0"/>
        <v>2.5632999999999995</v>
      </c>
      <c r="AF45" s="57">
        <f t="shared" si="0"/>
        <v>38.234500000000004</v>
      </c>
      <c r="AG45" s="57">
        <f t="shared" si="0"/>
        <v>7.1259500000000005</v>
      </c>
      <c r="AH45" s="57">
        <f t="shared" si="0"/>
        <v>2.4271500000000001</v>
      </c>
      <c r="AI45" s="57">
        <f t="shared" si="0"/>
        <v>46.725999999999999</v>
      </c>
      <c r="AJ45" s="57">
        <f t="shared" si="0"/>
        <v>560.74</v>
      </c>
      <c r="AK45" s="57">
        <f t="shared" si="0"/>
        <v>2.8220999999999998</v>
      </c>
      <c r="AL45" s="57">
        <f t="shared" si="0"/>
        <v>2928.0789999999997</v>
      </c>
      <c r="AM45" s="57">
        <f t="shared" si="0"/>
        <v>2914.855</v>
      </c>
      <c r="AN45" s="57">
        <f t="shared" si="0"/>
        <v>387.15999999999997</v>
      </c>
      <c r="AO45" s="57">
        <f t="shared" si="0"/>
        <v>88.787500000000009</v>
      </c>
      <c r="AP45" s="57">
        <f t="shared" si="0"/>
        <v>103.67699999999999</v>
      </c>
      <c r="AQ45" s="57">
        <f t="shared" si="0"/>
        <v>3000.2599999999989</v>
      </c>
      <c r="AR45" s="57">
        <f t="shared" si="0"/>
        <v>3596.3550000000005</v>
      </c>
      <c r="AS45" s="57">
        <f t="shared" si="0"/>
        <v>6370.62</v>
      </c>
      <c r="AT45" s="57">
        <f t="shared" si="0"/>
        <v>4471.2250000000004</v>
      </c>
      <c r="AU45" s="57">
        <f t="shared" si="0"/>
        <v>1117.2699999999998</v>
      </c>
      <c r="AV45" s="57">
        <f t="shared" si="0"/>
        <v>43.108999999999995</v>
      </c>
      <c r="AW45" s="57">
        <f t="shared" si="0"/>
        <v>36.625500000000002</v>
      </c>
      <c r="AX45" s="57">
        <f t="shared" si="0"/>
        <v>33.904500000000006</v>
      </c>
      <c r="AY45" s="57">
        <f t="shared" si="0"/>
        <v>24.591500000000003</v>
      </c>
      <c r="AZ45" s="57">
        <f t="shared" si="0"/>
        <v>412.61</v>
      </c>
      <c r="BA45" s="57">
        <f t="shared" si="0"/>
        <v>1325.2949999999998</v>
      </c>
      <c r="BB45" s="57">
        <f t="shared" si="0"/>
        <v>12.986000000000001</v>
      </c>
      <c r="BC45" s="57">
        <f t="shared" si="0"/>
        <v>1.8345000000000002</v>
      </c>
      <c r="BD45" s="57">
        <f t="shared" si="0"/>
        <v>17.572499999999998</v>
      </c>
      <c r="BE45" s="57">
        <f t="shared" si="0"/>
        <v>1877.6849999999999</v>
      </c>
      <c r="BF45" s="57">
        <f t="shared" si="0"/>
        <v>165.09499999999997</v>
      </c>
      <c r="BG45" s="57">
        <f t="shared" si="0"/>
        <v>2515.71</v>
      </c>
      <c r="BH45" s="57">
        <f t="shared" si="0"/>
        <v>2.8149000000000006</v>
      </c>
      <c r="BI45" s="57">
        <f t="shared" si="0"/>
        <v>21.458499999999997</v>
      </c>
      <c r="BJ45" s="57">
        <f t="shared" si="0"/>
        <v>247.39499999999992</v>
      </c>
      <c r="BK45" s="57">
        <f t="shared" si="0"/>
        <v>290.755</v>
      </c>
      <c r="BL45" s="57">
        <f t="shared" si="0"/>
        <v>2.5585</v>
      </c>
      <c r="BM45" s="57">
        <f t="shared" si="0"/>
        <v>2.0604500000000003</v>
      </c>
      <c r="BN45" s="57">
        <f t="shared" si="0"/>
        <v>32.222500000000004</v>
      </c>
      <c r="BO45" s="57">
        <f t="shared" si="0"/>
        <v>5.9079999999999995</v>
      </c>
      <c r="BP45" s="57">
        <f t="shared" si="0"/>
        <v>2.6232000000000002</v>
      </c>
      <c r="BQ45" s="57">
        <f t="shared" ref="BQ45:BS45" si="1">AVERAGE(BQ5:BQ24)</f>
        <v>44.394499999999994</v>
      </c>
      <c r="BR45" s="57">
        <f t="shared" si="1"/>
        <v>473.15500000000003</v>
      </c>
      <c r="BS45" s="57">
        <f t="shared" si="1"/>
        <v>4.0112000000000005</v>
      </c>
    </row>
    <row r="46" spans="1:86" x14ac:dyDescent="0.2">
      <c r="C46" s="47" t="s">
        <v>216</v>
      </c>
      <c r="D46" s="4">
        <f>STDEV(D6:D24)</f>
        <v>205.35800751014801</v>
      </c>
      <c r="E46" s="4">
        <f t="shared" ref="E46:BP46" si="2">STDEV(E6:E24)</f>
        <v>205.45400190939284</v>
      </c>
      <c r="F46" s="4">
        <f t="shared" si="2"/>
        <v>24.672915282511951</v>
      </c>
      <c r="G46" s="4">
        <f t="shared" si="2"/>
        <v>8.9504984669580008</v>
      </c>
      <c r="H46" s="4">
        <f t="shared" si="2"/>
        <v>8.734534302049779</v>
      </c>
      <c r="I46" s="4">
        <f t="shared" si="2"/>
        <v>591.08613857573698</v>
      </c>
      <c r="J46" s="4">
        <f t="shared" si="2"/>
        <v>425.25157170757012</v>
      </c>
      <c r="K46" s="4">
        <f t="shared" si="2"/>
        <v>798.86924381493111</v>
      </c>
      <c r="L46" s="4">
        <f t="shared" si="2"/>
        <v>373.770415038289</v>
      </c>
      <c r="M46" s="4">
        <f t="shared" si="2"/>
        <v>119.94439623064726</v>
      </c>
      <c r="N46" s="4">
        <f t="shared" si="2"/>
        <v>2.2132538032636062</v>
      </c>
      <c r="O46" s="4">
        <f t="shared" si="2"/>
        <v>3.5319239989704845</v>
      </c>
      <c r="P46" s="4">
        <f t="shared" si="2"/>
        <v>2.9726126103133832</v>
      </c>
      <c r="Q46" s="4">
        <f t="shared" si="2"/>
        <v>1.3093123502088255</v>
      </c>
      <c r="R46" s="4">
        <f t="shared" si="2"/>
        <v>32.489290183200168</v>
      </c>
      <c r="S46" s="4">
        <f t="shared" si="2"/>
        <v>153.66393097994899</v>
      </c>
      <c r="T46" s="4">
        <f t="shared" si="2"/>
        <v>1.0721888307984226</v>
      </c>
      <c r="U46" s="4">
        <f t="shared" si="2"/>
        <v>0.15366641930185213</v>
      </c>
      <c r="V46" s="4">
        <f t="shared" si="2"/>
        <v>1.7569309698302149</v>
      </c>
      <c r="W46" s="4">
        <f t="shared" si="2"/>
        <v>260.54984987331153</v>
      </c>
      <c r="X46" s="4">
        <f t="shared" si="2"/>
        <v>14.455806822076481</v>
      </c>
      <c r="Y46" s="4">
        <f t="shared" si="2"/>
        <v>89.785175061469459</v>
      </c>
      <c r="Z46" s="4">
        <f t="shared" si="2"/>
        <v>0.3706024966541856</v>
      </c>
      <c r="AA46" s="4">
        <f t="shared" si="2"/>
        <v>1.937178873595335</v>
      </c>
      <c r="AB46" s="4">
        <f t="shared" si="2"/>
        <v>65.813151692291072</v>
      </c>
      <c r="AC46" s="4">
        <f t="shared" si="2"/>
        <v>19.27285307101873</v>
      </c>
      <c r="AD46" s="4">
        <f t="shared" si="2"/>
        <v>0.19572670109228285</v>
      </c>
      <c r="AE46" s="4">
        <f t="shared" si="2"/>
        <v>0.24340782325359353</v>
      </c>
      <c r="AF46" s="4">
        <f t="shared" si="2"/>
        <v>4.1913217918185222</v>
      </c>
      <c r="AG46" s="4">
        <f t="shared" si="2"/>
        <v>0.69840914465185322</v>
      </c>
      <c r="AH46" s="4">
        <f t="shared" si="2"/>
        <v>0.23820817471892936</v>
      </c>
      <c r="AI46" s="4">
        <f t="shared" si="2"/>
        <v>3.0359576078218269</v>
      </c>
      <c r="AJ46" s="4">
        <f t="shared" si="2"/>
        <v>31.94347255068697</v>
      </c>
      <c r="AK46" s="4">
        <f t="shared" si="2"/>
        <v>0.40624572692309507</v>
      </c>
      <c r="AL46" s="4">
        <f t="shared" si="2"/>
        <v>205.35800751014801</v>
      </c>
      <c r="AM46" s="4">
        <f t="shared" si="2"/>
        <v>207.81145807020161</v>
      </c>
      <c r="AN46" s="4">
        <f t="shared" si="2"/>
        <v>28.992883781050836</v>
      </c>
      <c r="AO46" s="4">
        <f t="shared" si="2"/>
        <v>8.8458365995647252</v>
      </c>
      <c r="AP46" s="4">
        <f t="shared" si="2"/>
        <v>7.3210260361661206</v>
      </c>
      <c r="AQ46" s="4">
        <f t="shared" si="2"/>
        <v>478.35224841873412</v>
      </c>
      <c r="AR46" s="4">
        <f t="shared" si="2"/>
        <v>204.89392991160059</v>
      </c>
      <c r="AS46" s="4">
        <f t="shared" si="2"/>
        <v>362.24700209431114</v>
      </c>
      <c r="AT46" s="4">
        <f t="shared" si="2"/>
        <v>253.61709846061041</v>
      </c>
      <c r="AU46" s="4">
        <f t="shared" si="2"/>
        <v>36.687886204468725</v>
      </c>
      <c r="AV46" s="4">
        <f t="shared" si="2"/>
        <v>2.5351503179304626</v>
      </c>
      <c r="AW46" s="4">
        <f t="shared" si="2"/>
        <v>2.483012224617982</v>
      </c>
      <c r="AX46" s="4">
        <f t="shared" si="2"/>
        <v>2.639138837039384</v>
      </c>
      <c r="AY46" s="4">
        <f t="shared" si="2"/>
        <v>1.5525542056248822</v>
      </c>
      <c r="AZ46" s="4">
        <f t="shared" si="2"/>
        <v>27.634989263231994</v>
      </c>
      <c r="BA46" s="4">
        <f t="shared" si="2"/>
        <v>90.369946940017201</v>
      </c>
      <c r="BB46" s="4">
        <f t="shared" si="2"/>
        <v>1.126562592514859</v>
      </c>
      <c r="BC46" s="4">
        <f t="shared" si="2"/>
        <v>0.12147259214849601</v>
      </c>
      <c r="BD46" s="4">
        <f t="shared" si="2"/>
        <v>1.6680073555028752</v>
      </c>
      <c r="BE46" s="4">
        <f t="shared" si="2"/>
        <v>210.06622208441436</v>
      </c>
      <c r="BF46" s="4">
        <f t="shared" si="2"/>
        <v>10.376274669812471</v>
      </c>
      <c r="BG46" s="4">
        <f t="shared" si="2"/>
        <v>141.95226588354865</v>
      </c>
      <c r="BH46" s="4">
        <f t="shared" si="2"/>
        <v>0.23101931515916196</v>
      </c>
      <c r="BI46" s="4">
        <f t="shared" si="2"/>
        <v>1.2473522835583557</v>
      </c>
      <c r="BJ46" s="4">
        <f t="shared" si="2"/>
        <v>16.808736589375009</v>
      </c>
      <c r="BK46" s="4">
        <f t="shared" si="2"/>
        <v>21.86596998248314</v>
      </c>
      <c r="BL46" s="4">
        <f t="shared" si="2"/>
        <v>0.1671623681034147</v>
      </c>
      <c r="BM46" s="4">
        <f t="shared" si="2"/>
        <v>0.1661798152428629</v>
      </c>
      <c r="BN46" s="4">
        <f t="shared" si="2"/>
        <v>3.7917386343661632</v>
      </c>
      <c r="BO46" s="4">
        <f t="shared" si="2"/>
        <v>0.4720491475056583</v>
      </c>
      <c r="BP46" s="4">
        <f t="shared" si="2"/>
        <v>0.23328496992515924</v>
      </c>
      <c r="BQ46" s="4">
        <f t="shared" ref="BQ46:BS46" si="3">STDEV(BQ6:BQ24)</f>
        <v>2.6652735396082097</v>
      </c>
      <c r="BR46" s="4">
        <f t="shared" si="3"/>
        <v>23.024050481720096</v>
      </c>
      <c r="BS46" s="4">
        <f t="shared" si="3"/>
        <v>0.43697043806496716</v>
      </c>
    </row>
    <row r="47" spans="1:86" x14ac:dyDescent="0.2">
      <c r="C47" s="48" t="s">
        <v>217</v>
      </c>
      <c r="D47" s="1">
        <f>COUNT(D5:D24)</f>
        <v>20</v>
      </c>
      <c r="E47" s="1">
        <f t="shared" ref="E47:BP47" si="4">COUNT(E5:E24)</f>
        <v>20</v>
      </c>
      <c r="F47" s="1">
        <f t="shared" si="4"/>
        <v>20</v>
      </c>
      <c r="G47" s="1">
        <f t="shared" si="4"/>
        <v>20</v>
      </c>
      <c r="H47" s="1">
        <f t="shared" si="4"/>
        <v>20</v>
      </c>
      <c r="I47" s="1">
        <f t="shared" si="4"/>
        <v>20</v>
      </c>
      <c r="J47" s="1">
        <f t="shared" si="4"/>
        <v>20</v>
      </c>
      <c r="K47" s="1">
        <f t="shared" si="4"/>
        <v>20</v>
      </c>
      <c r="L47" s="1">
        <f t="shared" si="4"/>
        <v>20</v>
      </c>
      <c r="M47" s="1">
        <f t="shared" si="4"/>
        <v>20</v>
      </c>
      <c r="N47" s="1">
        <f t="shared" si="4"/>
        <v>20</v>
      </c>
      <c r="O47" s="1">
        <f t="shared" si="4"/>
        <v>20</v>
      </c>
      <c r="P47" s="1">
        <f t="shared" si="4"/>
        <v>20</v>
      </c>
      <c r="Q47" s="1">
        <f t="shared" si="4"/>
        <v>20</v>
      </c>
      <c r="R47" s="1">
        <f t="shared" si="4"/>
        <v>20</v>
      </c>
      <c r="S47" s="1">
        <f t="shared" si="4"/>
        <v>20</v>
      </c>
      <c r="T47" s="1">
        <f t="shared" si="4"/>
        <v>20</v>
      </c>
      <c r="U47" s="1">
        <f t="shared" si="4"/>
        <v>20</v>
      </c>
      <c r="V47" s="1">
        <f t="shared" si="4"/>
        <v>20</v>
      </c>
      <c r="W47" s="1">
        <f t="shared" si="4"/>
        <v>20</v>
      </c>
      <c r="X47" s="1">
        <f t="shared" si="4"/>
        <v>20</v>
      </c>
      <c r="Y47" s="1">
        <f t="shared" si="4"/>
        <v>20</v>
      </c>
      <c r="Z47" s="1">
        <f t="shared" si="4"/>
        <v>20</v>
      </c>
      <c r="AA47" s="1">
        <f t="shared" si="4"/>
        <v>20</v>
      </c>
      <c r="AB47" s="1">
        <f t="shared" si="4"/>
        <v>20</v>
      </c>
      <c r="AC47" s="1">
        <f t="shared" si="4"/>
        <v>20</v>
      </c>
      <c r="AD47" s="1">
        <f t="shared" si="4"/>
        <v>20</v>
      </c>
      <c r="AE47" s="1">
        <f t="shared" si="4"/>
        <v>20</v>
      </c>
      <c r="AF47" s="1">
        <f t="shared" si="4"/>
        <v>20</v>
      </c>
      <c r="AG47" s="1">
        <f t="shared" si="4"/>
        <v>20</v>
      </c>
      <c r="AH47" s="1">
        <f t="shared" si="4"/>
        <v>20</v>
      </c>
      <c r="AI47" s="1">
        <f t="shared" si="4"/>
        <v>20</v>
      </c>
      <c r="AJ47" s="1">
        <f t="shared" si="4"/>
        <v>20</v>
      </c>
      <c r="AK47" s="1">
        <f t="shared" si="4"/>
        <v>20</v>
      </c>
      <c r="AL47" s="1">
        <f t="shared" si="4"/>
        <v>20</v>
      </c>
      <c r="AM47" s="1">
        <f t="shared" si="4"/>
        <v>20</v>
      </c>
      <c r="AN47" s="1">
        <f t="shared" si="4"/>
        <v>20</v>
      </c>
      <c r="AO47" s="1">
        <f t="shared" si="4"/>
        <v>20</v>
      </c>
      <c r="AP47" s="1">
        <f t="shared" si="4"/>
        <v>20</v>
      </c>
      <c r="AQ47" s="1">
        <f t="shared" si="4"/>
        <v>20</v>
      </c>
      <c r="AR47" s="1">
        <f t="shared" si="4"/>
        <v>20</v>
      </c>
      <c r="AS47" s="1">
        <f t="shared" si="4"/>
        <v>20</v>
      </c>
      <c r="AT47" s="1">
        <f t="shared" si="4"/>
        <v>20</v>
      </c>
      <c r="AU47" s="1">
        <f t="shared" si="4"/>
        <v>20</v>
      </c>
      <c r="AV47" s="1">
        <f t="shared" si="4"/>
        <v>20</v>
      </c>
      <c r="AW47" s="1">
        <f t="shared" si="4"/>
        <v>20</v>
      </c>
      <c r="AX47" s="1">
        <f t="shared" si="4"/>
        <v>20</v>
      </c>
      <c r="AY47" s="1">
        <f t="shared" si="4"/>
        <v>20</v>
      </c>
      <c r="AZ47" s="1">
        <f t="shared" si="4"/>
        <v>20</v>
      </c>
      <c r="BA47" s="1">
        <f t="shared" si="4"/>
        <v>20</v>
      </c>
      <c r="BB47" s="1">
        <f t="shared" si="4"/>
        <v>20</v>
      </c>
      <c r="BC47" s="1">
        <f t="shared" si="4"/>
        <v>20</v>
      </c>
      <c r="BD47" s="1">
        <f t="shared" si="4"/>
        <v>20</v>
      </c>
      <c r="BE47" s="1">
        <f t="shared" si="4"/>
        <v>20</v>
      </c>
      <c r="BF47" s="1">
        <f t="shared" si="4"/>
        <v>20</v>
      </c>
      <c r="BG47" s="1">
        <f t="shared" si="4"/>
        <v>20</v>
      </c>
      <c r="BH47" s="1">
        <f t="shared" si="4"/>
        <v>20</v>
      </c>
      <c r="BI47" s="1">
        <f t="shared" si="4"/>
        <v>20</v>
      </c>
      <c r="BJ47" s="1">
        <f t="shared" si="4"/>
        <v>20</v>
      </c>
      <c r="BK47" s="1">
        <f t="shared" si="4"/>
        <v>20</v>
      </c>
      <c r="BL47" s="1">
        <f t="shared" si="4"/>
        <v>20</v>
      </c>
      <c r="BM47" s="1">
        <f t="shared" si="4"/>
        <v>20</v>
      </c>
      <c r="BN47" s="1">
        <f t="shared" si="4"/>
        <v>20</v>
      </c>
      <c r="BO47" s="1">
        <f t="shared" si="4"/>
        <v>20</v>
      </c>
      <c r="BP47" s="1">
        <f t="shared" si="4"/>
        <v>20</v>
      </c>
      <c r="BQ47" s="1">
        <f t="shared" ref="BQ47:BS47" si="5">COUNT(BQ5:BQ24)</f>
        <v>20</v>
      </c>
      <c r="BR47" s="1">
        <f t="shared" si="5"/>
        <v>20</v>
      </c>
      <c r="BS47" s="1">
        <f t="shared" si="5"/>
        <v>20</v>
      </c>
    </row>
    <row r="48" spans="1:86" x14ac:dyDescent="0.2">
      <c r="C48" s="56" t="s">
        <v>218</v>
      </c>
      <c r="D48" s="57">
        <f>AVERAGE(D25:D44)</f>
        <v>2318.0829999999996</v>
      </c>
      <c r="E48" s="57">
        <f t="shared" ref="E48:BP48" si="6">AVERAGE(E25:E44)</f>
        <v>2315.605</v>
      </c>
      <c r="F48" s="57">
        <f t="shared" si="6"/>
        <v>278.06000000000006</v>
      </c>
      <c r="G48" s="57">
        <f t="shared" si="6"/>
        <v>88.707000000000022</v>
      </c>
      <c r="H48" s="57">
        <f t="shared" si="6"/>
        <v>86.4405</v>
      </c>
      <c r="I48" s="57">
        <f t="shared" si="6"/>
        <v>3022.44</v>
      </c>
      <c r="J48" s="57">
        <f t="shared" si="6"/>
        <v>3836.0800000000004</v>
      </c>
      <c r="K48" s="57">
        <f t="shared" si="6"/>
        <v>7170.05</v>
      </c>
      <c r="L48" s="57">
        <f t="shared" si="6"/>
        <v>3529.75</v>
      </c>
      <c r="M48" s="57">
        <f t="shared" si="6"/>
        <v>1261.1800000000003</v>
      </c>
      <c r="N48" s="57">
        <f t="shared" si="6"/>
        <v>36.933499999999995</v>
      </c>
      <c r="O48" s="57">
        <f t="shared" si="6"/>
        <v>25.908500000000004</v>
      </c>
      <c r="P48" s="57">
        <f t="shared" si="6"/>
        <v>27.3385</v>
      </c>
      <c r="Q48" s="57">
        <f t="shared" si="6"/>
        <v>18.267999999999994</v>
      </c>
      <c r="R48" s="57">
        <f t="shared" si="6"/>
        <v>375.01499999999999</v>
      </c>
      <c r="S48" s="57">
        <f t="shared" si="6"/>
        <v>1540.6950000000002</v>
      </c>
      <c r="T48" s="57">
        <f t="shared" si="6"/>
        <v>13.647499999999999</v>
      </c>
      <c r="U48" s="57">
        <f t="shared" si="6"/>
        <v>1.9801499999999994</v>
      </c>
      <c r="V48" s="57">
        <f t="shared" si="6"/>
        <v>16.270499999999998</v>
      </c>
      <c r="W48" s="57">
        <f t="shared" si="6"/>
        <v>1727.33</v>
      </c>
      <c r="X48" s="57">
        <f t="shared" si="6"/>
        <v>144.89500000000004</v>
      </c>
      <c r="Y48" s="57">
        <f t="shared" si="6"/>
        <v>822.88499999999999</v>
      </c>
      <c r="Z48" s="57">
        <f t="shared" si="6"/>
        <v>2.2728000000000006</v>
      </c>
      <c r="AA48" s="57">
        <f t="shared" si="6"/>
        <v>16.197499999999998</v>
      </c>
      <c r="AB48" s="57">
        <f t="shared" si="6"/>
        <v>798.5100000000001</v>
      </c>
      <c r="AC48" s="57">
        <f t="shared" si="6"/>
        <v>214.035</v>
      </c>
      <c r="AD48" s="57">
        <f t="shared" si="6"/>
        <v>2.03295</v>
      </c>
      <c r="AE48" s="57">
        <f t="shared" si="6"/>
        <v>2.2244000000000002</v>
      </c>
      <c r="AF48" s="57">
        <f t="shared" si="6"/>
        <v>39.265499999999996</v>
      </c>
      <c r="AG48" s="57">
        <f t="shared" si="6"/>
        <v>6.6965000000000003</v>
      </c>
      <c r="AH48" s="57">
        <f t="shared" si="6"/>
        <v>2.2965000000000004</v>
      </c>
      <c r="AI48" s="57">
        <f t="shared" si="6"/>
        <v>38.466499999999996</v>
      </c>
      <c r="AJ48" s="57">
        <f t="shared" si="6"/>
        <v>539.99500000000012</v>
      </c>
      <c r="AK48" s="57">
        <f t="shared" si="6"/>
        <v>3.0057499999999999</v>
      </c>
      <c r="AL48" s="57">
        <f t="shared" si="6"/>
        <v>2318.0829999999996</v>
      </c>
      <c r="AM48" s="57">
        <f t="shared" si="6"/>
        <v>2318.0549999999994</v>
      </c>
      <c r="AN48" s="57">
        <f t="shared" si="6"/>
        <v>284.65500000000003</v>
      </c>
      <c r="AO48" s="57">
        <f t="shared" si="6"/>
        <v>88.933499999999995</v>
      </c>
      <c r="AP48" s="57">
        <f t="shared" si="6"/>
        <v>83.153000000000006</v>
      </c>
      <c r="AQ48" s="57">
        <f t="shared" si="6"/>
        <v>2937.3649999999993</v>
      </c>
      <c r="AR48" s="57">
        <f t="shared" si="6"/>
        <v>3572.1449999999991</v>
      </c>
      <c r="AS48" s="57">
        <f t="shared" si="6"/>
        <v>6124.9500000000025</v>
      </c>
      <c r="AT48" s="57">
        <f t="shared" si="6"/>
        <v>3892.2249999999995</v>
      </c>
      <c r="AU48" s="57">
        <f t="shared" si="6"/>
        <v>1095.7349999999999</v>
      </c>
      <c r="AV48" s="57">
        <f t="shared" si="6"/>
        <v>34.490500000000004</v>
      </c>
      <c r="AW48" s="57">
        <f t="shared" si="6"/>
        <v>28.592500000000008</v>
      </c>
      <c r="AX48" s="57">
        <f t="shared" si="6"/>
        <v>27.818999999999996</v>
      </c>
      <c r="AY48" s="57">
        <f t="shared" si="6"/>
        <v>18.872499999999999</v>
      </c>
      <c r="AZ48" s="57">
        <f t="shared" si="6"/>
        <v>383.87000000000012</v>
      </c>
      <c r="BA48" s="57">
        <f t="shared" si="6"/>
        <v>1208.915</v>
      </c>
      <c r="BB48" s="57">
        <f t="shared" si="6"/>
        <v>12.186499999999999</v>
      </c>
      <c r="BC48" s="57">
        <f t="shared" si="6"/>
        <v>1.66665</v>
      </c>
      <c r="BD48" s="57">
        <f t="shared" si="6"/>
        <v>18.260999999999996</v>
      </c>
      <c r="BE48" s="57">
        <f t="shared" si="6"/>
        <v>2033.6699999999996</v>
      </c>
      <c r="BF48" s="57">
        <f t="shared" si="6"/>
        <v>156.30500000000001</v>
      </c>
      <c r="BG48" s="57">
        <f t="shared" si="6"/>
        <v>2158.9499999999998</v>
      </c>
      <c r="BH48" s="57">
        <f t="shared" si="6"/>
        <v>1.6248</v>
      </c>
      <c r="BI48" s="57">
        <f t="shared" si="6"/>
        <v>16.936500000000002</v>
      </c>
      <c r="BJ48" s="57">
        <f t="shared" si="6"/>
        <v>217.28000000000003</v>
      </c>
      <c r="BK48" s="57">
        <f t="shared" si="6"/>
        <v>233.42</v>
      </c>
      <c r="BL48" s="57">
        <f t="shared" si="6"/>
        <v>2.0205500000000001</v>
      </c>
      <c r="BM48" s="57">
        <f t="shared" si="6"/>
        <v>1.8671499999999999</v>
      </c>
      <c r="BN48" s="57">
        <f t="shared" si="6"/>
        <v>30.216500000000007</v>
      </c>
      <c r="BO48" s="57">
        <f t="shared" si="6"/>
        <v>5.1747000000000005</v>
      </c>
      <c r="BP48" s="57">
        <f t="shared" si="6"/>
        <v>2.3117499999999991</v>
      </c>
      <c r="BQ48" s="57">
        <f t="shared" ref="BQ48:BS48" si="7">AVERAGE(BQ25:BQ44)</f>
        <v>34.134999999999998</v>
      </c>
      <c r="BR48" s="57">
        <f t="shared" si="7"/>
        <v>412.05</v>
      </c>
      <c r="BS48" s="57">
        <f t="shared" si="7"/>
        <v>4.1050000000000004</v>
      </c>
    </row>
    <row r="49" spans="3:71" x14ac:dyDescent="0.2">
      <c r="C49" s="47" t="s">
        <v>219</v>
      </c>
      <c r="D49" s="4">
        <f>STDEV(D25:D44)</f>
        <v>166.38764969033514</v>
      </c>
      <c r="E49" s="4">
        <f t="shared" ref="E49:BP49" si="8">STDEV(E25:E44)</f>
        <v>169.25266218850072</v>
      </c>
      <c r="F49" s="4">
        <f t="shared" si="8"/>
        <v>20.004536327648548</v>
      </c>
      <c r="G49" s="4">
        <f t="shared" si="8"/>
        <v>9.25618205934747</v>
      </c>
      <c r="H49" s="4">
        <f t="shared" si="8"/>
        <v>6.608948061052093</v>
      </c>
      <c r="I49" s="4">
        <f t="shared" si="8"/>
        <v>468.56286709581616</v>
      </c>
      <c r="J49" s="4">
        <f t="shared" si="8"/>
        <v>357.00082057992086</v>
      </c>
      <c r="K49" s="4">
        <f t="shared" si="8"/>
        <v>647.54923852614434</v>
      </c>
      <c r="L49" s="4">
        <f t="shared" si="8"/>
        <v>340.08401206636853</v>
      </c>
      <c r="M49" s="4">
        <f t="shared" si="8"/>
        <v>94.694114750712203</v>
      </c>
      <c r="N49" s="4">
        <f t="shared" si="8"/>
        <v>1.2912754812281741</v>
      </c>
      <c r="O49" s="4">
        <f t="shared" si="8"/>
        <v>2.3989828436674001</v>
      </c>
      <c r="P49" s="4">
        <f t="shared" si="8"/>
        <v>2.0203159601773604</v>
      </c>
      <c r="Q49" s="4">
        <f t="shared" si="8"/>
        <v>1.1909244529488754</v>
      </c>
      <c r="R49" s="4">
        <f t="shared" si="8"/>
        <v>23.677243682934311</v>
      </c>
      <c r="S49" s="4">
        <f t="shared" si="8"/>
        <v>128.30089417992545</v>
      </c>
      <c r="T49" s="4">
        <f t="shared" si="8"/>
        <v>0.72711307308604467</v>
      </c>
      <c r="U49" s="4">
        <f t="shared" si="8"/>
        <v>0.11030592626156162</v>
      </c>
      <c r="V49" s="4">
        <f t="shared" si="8"/>
        <v>1.6674767417300085</v>
      </c>
      <c r="W49" s="4">
        <f t="shared" si="8"/>
        <v>203.17379156512126</v>
      </c>
      <c r="X49" s="4">
        <f t="shared" si="8"/>
        <v>11.966509186277474</v>
      </c>
      <c r="Y49" s="4">
        <f t="shared" si="8"/>
        <v>63.178238050438658</v>
      </c>
      <c r="Z49" s="4">
        <f t="shared" si="8"/>
        <v>0.35756877880898019</v>
      </c>
      <c r="AA49" s="4">
        <f t="shared" si="8"/>
        <v>0.85409154569112378</v>
      </c>
      <c r="AB49" s="4">
        <f t="shared" si="8"/>
        <v>66.611701990755833</v>
      </c>
      <c r="AC49" s="4">
        <f t="shared" si="8"/>
        <v>19.640834878814143</v>
      </c>
      <c r="AD49" s="4">
        <f t="shared" si="8"/>
        <v>0.14995910846136126</v>
      </c>
      <c r="AE49" s="4">
        <f t="shared" si="8"/>
        <v>0.21229631724499951</v>
      </c>
      <c r="AF49" s="4">
        <f t="shared" si="8"/>
        <v>4.3867773508939196</v>
      </c>
      <c r="AG49" s="4">
        <f t="shared" si="8"/>
        <v>0.58348070820045561</v>
      </c>
      <c r="AH49" s="4">
        <f t="shared" si="8"/>
        <v>0.21467073930973796</v>
      </c>
      <c r="AI49" s="4">
        <f t="shared" si="8"/>
        <v>2.5479801598004728</v>
      </c>
      <c r="AJ49" s="4">
        <f t="shared" si="8"/>
        <v>19.93722978698262</v>
      </c>
      <c r="AK49" s="4">
        <f t="shared" si="8"/>
        <v>0.363381613965848</v>
      </c>
      <c r="AL49" s="4">
        <f t="shared" si="8"/>
        <v>166.38764969033514</v>
      </c>
      <c r="AM49" s="4">
        <f t="shared" si="8"/>
        <v>166.55729052285818</v>
      </c>
      <c r="AN49" s="4">
        <f t="shared" si="8"/>
        <v>19.374956027114784</v>
      </c>
      <c r="AO49" s="4">
        <f t="shared" si="8"/>
        <v>8.8927991419432928</v>
      </c>
      <c r="AP49" s="4">
        <f t="shared" si="8"/>
        <v>6.7325463236430823</v>
      </c>
      <c r="AQ49" s="4">
        <f t="shared" si="8"/>
        <v>494.1970321696262</v>
      </c>
      <c r="AR49" s="4">
        <f t="shared" si="8"/>
        <v>139.97289765860876</v>
      </c>
      <c r="AS49" s="4">
        <f t="shared" si="8"/>
        <v>245.5232961398336</v>
      </c>
      <c r="AT49" s="4">
        <f t="shared" si="8"/>
        <v>212.39276396386609</v>
      </c>
      <c r="AU49" s="4">
        <f t="shared" si="8"/>
        <v>61.531235328511244</v>
      </c>
      <c r="AV49" s="4">
        <f t="shared" si="8"/>
        <v>1.9017982487496847</v>
      </c>
      <c r="AW49" s="4">
        <f t="shared" si="8"/>
        <v>2.3394418475129353</v>
      </c>
      <c r="AX49" s="4">
        <f t="shared" si="8"/>
        <v>2.3908111374043832</v>
      </c>
      <c r="AY49" s="4">
        <f t="shared" si="8"/>
        <v>1.4609689466781612</v>
      </c>
      <c r="AZ49" s="4">
        <f t="shared" si="8"/>
        <v>22.677118075507877</v>
      </c>
      <c r="BA49" s="4">
        <f t="shared" si="8"/>
        <v>95.871560323942617</v>
      </c>
      <c r="BB49" s="4">
        <f t="shared" si="8"/>
        <v>1.0099154472164071</v>
      </c>
      <c r="BC49" s="4">
        <f t="shared" si="8"/>
        <v>0.11147870931966762</v>
      </c>
      <c r="BD49" s="4">
        <f t="shared" si="8"/>
        <v>1.6398873517152908</v>
      </c>
      <c r="BE49" s="4">
        <f t="shared" si="8"/>
        <v>179.58728445199597</v>
      </c>
      <c r="BF49" s="4">
        <f t="shared" si="8"/>
        <v>8.1496835585968093</v>
      </c>
      <c r="BG49" s="4">
        <f t="shared" si="8"/>
        <v>135.13090144861678</v>
      </c>
      <c r="BH49" s="4">
        <f t="shared" si="8"/>
        <v>0.13310130688590871</v>
      </c>
      <c r="BI49" s="4">
        <f t="shared" si="8"/>
        <v>1.0459358690212623</v>
      </c>
      <c r="BJ49" s="4">
        <f t="shared" si="8"/>
        <v>10.755542023093321</v>
      </c>
      <c r="BK49" s="4">
        <f t="shared" si="8"/>
        <v>28.718041276118555</v>
      </c>
      <c r="BL49" s="4">
        <f t="shared" si="8"/>
        <v>0.12874269524500165</v>
      </c>
      <c r="BM49" s="4">
        <f t="shared" si="8"/>
        <v>0.14702784376472799</v>
      </c>
      <c r="BN49" s="4">
        <f t="shared" si="8"/>
        <v>3.2398899835122204</v>
      </c>
      <c r="BO49" s="4">
        <f t="shared" si="8"/>
        <v>0.38637793061089554</v>
      </c>
      <c r="BP49" s="4">
        <f t="shared" si="8"/>
        <v>0.19212793845987652</v>
      </c>
      <c r="BQ49" s="4">
        <f t="shared" ref="BQ49:BS49" si="9">STDEV(BQ25:BQ44)</f>
        <v>2.1320746012424512</v>
      </c>
      <c r="BR49" s="4">
        <f t="shared" si="9"/>
        <v>18.458987256247717</v>
      </c>
      <c r="BS49" s="4">
        <f t="shared" si="9"/>
        <v>0.50517177901757671</v>
      </c>
    </row>
    <row r="50" spans="3:71" x14ac:dyDescent="0.2">
      <c r="C50" s="58" t="s">
        <v>220</v>
      </c>
      <c r="D50" s="2">
        <f>COUNT(D25:D44)</f>
        <v>20</v>
      </c>
      <c r="E50" s="2">
        <f t="shared" ref="E50:BP50" si="10">COUNT(E25:E44)</f>
        <v>20</v>
      </c>
      <c r="F50" s="2">
        <f t="shared" si="10"/>
        <v>20</v>
      </c>
      <c r="G50" s="2">
        <f t="shared" si="10"/>
        <v>20</v>
      </c>
      <c r="H50" s="2">
        <f t="shared" si="10"/>
        <v>20</v>
      </c>
      <c r="I50" s="2">
        <f t="shared" si="10"/>
        <v>20</v>
      </c>
      <c r="J50" s="2">
        <f t="shared" si="10"/>
        <v>20</v>
      </c>
      <c r="K50" s="2">
        <f t="shared" si="10"/>
        <v>20</v>
      </c>
      <c r="L50" s="2">
        <f t="shared" si="10"/>
        <v>20</v>
      </c>
      <c r="M50" s="2">
        <f t="shared" si="10"/>
        <v>20</v>
      </c>
      <c r="N50" s="2">
        <f t="shared" si="10"/>
        <v>20</v>
      </c>
      <c r="O50" s="2">
        <f t="shared" si="10"/>
        <v>20</v>
      </c>
      <c r="P50" s="2">
        <f t="shared" si="10"/>
        <v>20</v>
      </c>
      <c r="Q50" s="2">
        <f t="shared" si="10"/>
        <v>20</v>
      </c>
      <c r="R50" s="2">
        <f t="shared" si="10"/>
        <v>20</v>
      </c>
      <c r="S50" s="2">
        <f t="shared" si="10"/>
        <v>20</v>
      </c>
      <c r="T50" s="2">
        <f t="shared" si="10"/>
        <v>20</v>
      </c>
      <c r="U50" s="2">
        <f t="shared" si="10"/>
        <v>20</v>
      </c>
      <c r="V50" s="2">
        <f t="shared" si="10"/>
        <v>20</v>
      </c>
      <c r="W50" s="2">
        <f t="shared" si="10"/>
        <v>20</v>
      </c>
      <c r="X50" s="2">
        <f t="shared" si="10"/>
        <v>20</v>
      </c>
      <c r="Y50" s="2">
        <f t="shared" si="10"/>
        <v>20</v>
      </c>
      <c r="Z50" s="2">
        <f t="shared" si="10"/>
        <v>20</v>
      </c>
      <c r="AA50" s="2">
        <f t="shared" si="10"/>
        <v>20</v>
      </c>
      <c r="AB50" s="2">
        <f t="shared" si="10"/>
        <v>20</v>
      </c>
      <c r="AC50" s="2">
        <f t="shared" si="10"/>
        <v>20</v>
      </c>
      <c r="AD50" s="2">
        <f t="shared" si="10"/>
        <v>20</v>
      </c>
      <c r="AE50" s="2">
        <f t="shared" si="10"/>
        <v>20</v>
      </c>
      <c r="AF50" s="2">
        <f t="shared" si="10"/>
        <v>20</v>
      </c>
      <c r="AG50" s="2">
        <f t="shared" si="10"/>
        <v>20</v>
      </c>
      <c r="AH50" s="2">
        <f t="shared" si="10"/>
        <v>20</v>
      </c>
      <c r="AI50" s="2">
        <f t="shared" si="10"/>
        <v>20</v>
      </c>
      <c r="AJ50" s="2">
        <f t="shared" si="10"/>
        <v>20</v>
      </c>
      <c r="AK50" s="2">
        <f t="shared" si="10"/>
        <v>20</v>
      </c>
      <c r="AL50" s="2">
        <f t="shared" si="10"/>
        <v>20</v>
      </c>
      <c r="AM50" s="2">
        <f t="shared" si="10"/>
        <v>20</v>
      </c>
      <c r="AN50" s="2">
        <f t="shared" si="10"/>
        <v>20</v>
      </c>
      <c r="AO50" s="2">
        <f t="shared" si="10"/>
        <v>20</v>
      </c>
      <c r="AP50" s="2">
        <f t="shared" si="10"/>
        <v>20</v>
      </c>
      <c r="AQ50" s="2">
        <f t="shared" si="10"/>
        <v>20</v>
      </c>
      <c r="AR50" s="2">
        <f t="shared" si="10"/>
        <v>20</v>
      </c>
      <c r="AS50" s="2">
        <f t="shared" si="10"/>
        <v>20</v>
      </c>
      <c r="AT50" s="2">
        <f t="shared" si="10"/>
        <v>20</v>
      </c>
      <c r="AU50" s="2">
        <f t="shared" si="10"/>
        <v>20</v>
      </c>
      <c r="AV50" s="2">
        <f t="shared" si="10"/>
        <v>20</v>
      </c>
      <c r="AW50" s="2">
        <f t="shared" si="10"/>
        <v>20</v>
      </c>
      <c r="AX50" s="2">
        <f t="shared" si="10"/>
        <v>20</v>
      </c>
      <c r="AY50" s="2">
        <f t="shared" si="10"/>
        <v>20</v>
      </c>
      <c r="AZ50" s="2">
        <f t="shared" si="10"/>
        <v>20</v>
      </c>
      <c r="BA50" s="2">
        <f t="shared" si="10"/>
        <v>20</v>
      </c>
      <c r="BB50" s="2">
        <f t="shared" si="10"/>
        <v>20</v>
      </c>
      <c r="BC50" s="2">
        <f t="shared" si="10"/>
        <v>20</v>
      </c>
      <c r="BD50" s="2">
        <f t="shared" si="10"/>
        <v>20</v>
      </c>
      <c r="BE50" s="2">
        <f t="shared" si="10"/>
        <v>20</v>
      </c>
      <c r="BF50" s="2">
        <f t="shared" si="10"/>
        <v>20</v>
      </c>
      <c r="BG50" s="2">
        <f t="shared" si="10"/>
        <v>20</v>
      </c>
      <c r="BH50" s="2">
        <f t="shared" si="10"/>
        <v>20</v>
      </c>
      <c r="BI50" s="2">
        <f t="shared" si="10"/>
        <v>20</v>
      </c>
      <c r="BJ50" s="2">
        <f t="shared" si="10"/>
        <v>20</v>
      </c>
      <c r="BK50" s="2">
        <f t="shared" si="10"/>
        <v>20</v>
      </c>
      <c r="BL50" s="2">
        <f t="shared" si="10"/>
        <v>20</v>
      </c>
      <c r="BM50" s="2">
        <f t="shared" si="10"/>
        <v>20</v>
      </c>
      <c r="BN50" s="2">
        <f t="shared" si="10"/>
        <v>20</v>
      </c>
      <c r="BO50" s="2">
        <f t="shared" si="10"/>
        <v>20</v>
      </c>
      <c r="BP50" s="2">
        <f t="shared" si="10"/>
        <v>20</v>
      </c>
      <c r="BQ50" s="2">
        <f t="shared" ref="BQ50:BS50" si="11">COUNT(BQ25:BQ44)</f>
        <v>20</v>
      </c>
      <c r="BR50" s="2">
        <f t="shared" si="11"/>
        <v>20</v>
      </c>
      <c r="BS50" s="2">
        <f t="shared" si="11"/>
        <v>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BF21-9B1A-8F4B-93B9-1D2F0FD0119A}">
  <dimension ref="A5:CG54"/>
  <sheetViews>
    <sheetView topLeftCell="A15" workbookViewId="0">
      <selection activeCell="D49" sqref="D49"/>
    </sheetView>
  </sheetViews>
  <sheetFormatPr baseColWidth="10" defaultRowHeight="16" x14ac:dyDescent="0.2"/>
  <cols>
    <col min="1" max="1" width="14" bestFit="1" customWidth="1"/>
    <col min="2" max="2" width="8.5" bestFit="1" customWidth="1"/>
    <col min="3" max="3" width="14" bestFit="1" customWidth="1"/>
    <col min="4" max="13" width="11.5" bestFit="1" customWidth="1"/>
    <col min="14" max="23" width="9" bestFit="1" customWidth="1"/>
    <col min="24" max="24" width="14.1640625" bestFit="1" customWidth="1"/>
    <col min="25" max="25" width="10" bestFit="1" customWidth="1"/>
    <col min="26" max="26" width="9" bestFit="1" customWidth="1"/>
    <col min="27" max="27" width="17.1640625" bestFit="1" customWidth="1"/>
    <col min="28" max="28" width="16.6640625" bestFit="1" customWidth="1"/>
    <col min="29" max="29" width="15.5" bestFit="1" customWidth="1"/>
    <col min="30" max="30" width="13.33203125" bestFit="1" customWidth="1"/>
    <col min="31" max="32" width="11.5" bestFit="1" customWidth="1"/>
    <col min="33" max="33" width="22.83203125" bestFit="1" customWidth="1"/>
    <col min="34" max="34" width="21.6640625" bestFit="1" customWidth="1"/>
    <col min="35" max="35" width="11.1640625" bestFit="1" customWidth="1"/>
    <col min="36" max="39" width="12.1640625" bestFit="1" customWidth="1"/>
    <col min="40" max="40" width="11.1640625" bestFit="1" customWidth="1"/>
    <col min="41" max="44" width="12.1640625" bestFit="1" customWidth="1"/>
    <col min="45" max="45" width="11.1640625" bestFit="1" customWidth="1"/>
    <col min="46" max="49" width="12.1640625" bestFit="1" customWidth="1"/>
    <col min="50" max="50" width="11.1640625" bestFit="1" customWidth="1"/>
    <col min="51" max="54" width="12.1640625" bestFit="1" customWidth="1"/>
    <col min="55" max="57" width="21.83203125" bestFit="1" customWidth="1"/>
    <col min="58" max="58" width="17.1640625" bestFit="1" customWidth="1"/>
    <col min="59" max="59" width="16.6640625" bestFit="1" customWidth="1"/>
    <col min="60" max="60" width="15.1640625" bestFit="1" customWidth="1"/>
    <col min="61" max="61" width="14" bestFit="1" customWidth="1"/>
    <col min="62" max="62" width="22.83203125" bestFit="1" customWidth="1"/>
    <col min="63" max="63" width="12.33203125" bestFit="1" customWidth="1"/>
    <col min="64" max="79" width="12.1640625" bestFit="1" customWidth="1"/>
    <col min="80" max="80" width="14.1640625" bestFit="1" customWidth="1"/>
    <col min="81" max="82" width="11.5" bestFit="1" customWidth="1"/>
    <col min="83" max="83" width="14.1640625" bestFit="1" customWidth="1"/>
    <col min="84" max="85" width="12.1640625" bestFit="1" customWidth="1"/>
  </cols>
  <sheetData>
    <row r="5" spans="1:85" x14ac:dyDescent="0.2">
      <c r="A5" s="45"/>
      <c r="B5" s="45"/>
      <c r="C5" s="45"/>
      <c r="D5" s="45" t="s">
        <v>191</v>
      </c>
      <c r="E5" s="45" t="s">
        <v>191</v>
      </c>
      <c r="F5" s="45" t="s">
        <v>191</v>
      </c>
      <c r="G5" s="45" t="s">
        <v>191</v>
      </c>
      <c r="H5" s="45" t="s">
        <v>191</v>
      </c>
      <c r="I5" s="45" t="s">
        <v>191</v>
      </c>
      <c r="J5" s="45" t="s">
        <v>191</v>
      </c>
      <c r="K5" s="45" t="s">
        <v>191</v>
      </c>
      <c r="L5" s="45" t="s">
        <v>191</v>
      </c>
      <c r="M5" s="45" t="s">
        <v>191</v>
      </c>
      <c r="N5" s="45" t="s">
        <v>192</v>
      </c>
      <c r="O5" s="45" t="s">
        <v>192</v>
      </c>
      <c r="P5" s="45" t="s">
        <v>192</v>
      </c>
      <c r="Q5" s="45" t="s">
        <v>192</v>
      </c>
      <c r="R5" s="45" t="s">
        <v>192</v>
      </c>
      <c r="S5" s="45" t="s">
        <v>192</v>
      </c>
      <c r="T5" s="45" t="s">
        <v>192</v>
      </c>
      <c r="U5" s="45" t="s">
        <v>192</v>
      </c>
      <c r="V5" s="45" t="s">
        <v>192</v>
      </c>
      <c r="W5" s="45" t="s">
        <v>192</v>
      </c>
      <c r="X5" s="45" t="s">
        <v>192</v>
      </c>
      <c r="Y5" s="45" t="s">
        <v>192</v>
      </c>
      <c r="Z5" s="45" t="s">
        <v>192</v>
      </c>
      <c r="AA5" s="45" t="s">
        <v>191</v>
      </c>
      <c r="AB5" s="45" t="s">
        <v>191</v>
      </c>
      <c r="AC5" s="45" t="s">
        <v>191</v>
      </c>
      <c r="AD5" s="45" t="s">
        <v>210</v>
      </c>
      <c r="AE5" s="45" t="s">
        <v>191</v>
      </c>
      <c r="AF5" s="45" t="s">
        <v>191</v>
      </c>
      <c r="AG5" s="45" t="s">
        <v>191</v>
      </c>
      <c r="AH5" s="45" t="s">
        <v>189</v>
      </c>
      <c r="AI5" s="45" t="s">
        <v>193</v>
      </c>
      <c r="AJ5" s="45" t="s">
        <v>194</v>
      </c>
      <c r="AK5" s="45" t="s">
        <v>194</v>
      </c>
      <c r="AL5" s="45" t="s">
        <v>194</v>
      </c>
      <c r="AM5" s="45" t="s">
        <v>194</v>
      </c>
      <c r="AN5" s="45" t="s">
        <v>193</v>
      </c>
      <c r="AO5" s="45" t="s">
        <v>194</v>
      </c>
      <c r="AP5" s="45" t="s">
        <v>194</v>
      </c>
      <c r="AQ5" s="45" t="s">
        <v>194</v>
      </c>
      <c r="AR5" s="45" t="s">
        <v>194</v>
      </c>
      <c r="AS5" s="45" t="s">
        <v>193</v>
      </c>
      <c r="AT5" s="45" t="s">
        <v>194</v>
      </c>
      <c r="AU5" s="45" t="s">
        <v>194</v>
      </c>
      <c r="AV5" s="45" t="s">
        <v>194</v>
      </c>
      <c r="AW5" s="45" t="s">
        <v>194</v>
      </c>
      <c r="AX5" s="45" t="s">
        <v>193</v>
      </c>
      <c r="AY5" s="45" t="s">
        <v>194</v>
      </c>
      <c r="AZ5" s="45" t="s">
        <v>194</v>
      </c>
      <c r="BA5" s="45" t="s">
        <v>194</v>
      </c>
      <c r="BB5" s="45" t="s">
        <v>194</v>
      </c>
      <c r="BC5" s="45" t="s">
        <v>195</v>
      </c>
      <c r="BD5" s="45" t="s">
        <v>195</v>
      </c>
      <c r="BE5" s="45" t="s">
        <v>195</v>
      </c>
      <c r="BF5" s="45" t="s">
        <v>17</v>
      </c>
      <c r="BG5" s="45" t="s">
        <v>17</v>
      </c>
      <c r="BH5" s="45" t="s">
        <v>194</v>
      </c>
      <c r="BI5" s="45" t="s">
        <v>194</v>
      </c>
      <c r="BJ5" s="45" t="s">
        <v>196</v>
      </c>
      <c r="BK5" s="45" t="s">
        <v>196</v>
      </c>
      <c r="BL5" s="45" t="s">
        <v>189</v>
      </c>
      <c r="BM5" s="45" t="s">
        <v>189</v>
      </c>
      <c r="BN5" s="45" t="s">
        <v>189</v>
      </c>
      <c r="BO5" s="45" t="s">
        <v>189</v>
      </c>
      <c r="BP5" s="45" t="s">
        <v>189</v>
      </c>
      <c r="BQ5" s="45" t="s">
        <v>189</v>
      </c>
      <c r="BR5" s="45" t="s">
        <v>189</v>
      </c>
      <c r="BS5" s="45" t="s">
        <v>189</v>
      </c>
      <c r="BT5" s="45" t="s">
        <v>189</v>
      </c>
      <c r="BU5" s="45" t="s">
        <v>189</v>
      </c>
      <c r="BV5" s="45" t="s">
        <v>189</v>
      </c>
      <c r="BW5" s="45" t="s">
        <v>189</v>
      </c>
      <c r="BX5" s="45" t="s">
        <v>189</v>
      </c>
      <c r="BY5" s="45" t="s">
        <v>189</v>
      </c>
      <c r="BZ5" s="45" t="s">
        <v>189</v>
      </c>
      <c r="CA5" s="45" t="s">
        <v>189</v>
      </c>
      <c r="CB5" s="45" t="s">
        <v>190</v>
      </c>
      <c r="CC5" s="45" t="s">
        <v>190</v>
      </c>
      <c r="CD5" s="45" t="s">
        <v>190</v>
      </c>
      <c r="CE5" s="45" t="s">
        <v>189</v>
      </c>
      <c r="CF5" s="45" t="s">
        <v>189</v>
      </c>
      <c r="CG5" s="45" t="s">
        <v>189</v>
      </c>
    </row>
    <row r="6" spans="1:85" x14ac:dyDescent="0.2">
      <c r="A6" s="45"/>
      <c r="B6" s="45"/>
      <c r="C6" s="45"/>
      <c r="D6" s="45" t="s">
        <v>3</v>
      </c>
      <c r="E6" s="45" t="s">
        <v>3</v>
      </c>
      <c r="F6" s="45" t="s">
        <v>3</v>
      </c>
      <c r="G6" s="45" t="s">
        <v>3</v>
      </c>
      <c r="H6" s="45" t="s">
        <v>3</v>
      </c>
      <c r="I6" s="45" t="s">
        <v>3</v>
      </c>
      <c r="J6" s="45" t="s">
        <v>3</v>
      </c>
      <c r="K6" s="45" t="s">
        <v>3</v>
      </c>
      <c r="L6" s="45" t="s">
        <v>3</v>
      </c>
      <c r="M6" s="45" t="s">
        <v>3</v>
      </c>
      <c r="N6" s="45" t="s">
        <v>16</v>
      </c>
      <c r="O6" s="45" t="s">
        <v>16</v>
      </c>
      <c r="P6" s="45" t="s">
        <v>16</v>
      </c>
      <c r="Q6" s="45" t="s">
        <v>16</v>
      </c>
      <c r="R6" s="45" t="s">
        <v>16</v>
      </c>
      <c r="S6" s="45" t="s">
        <v>16</v>
      </c>
      <c r="T6" s="45" t="s">
        <v>16</v>
      </c>
      <c r="U6" s="45" t="s">
        <v>16</v>
      </c>
      <c r="V6" s="45" t="s">
        <v>16</v>
      </c>
      <c r="W6" s="45" t="s">
        <v>16</v>
      </c>
      <c r="X6" s="45" t="s">
        <v>16</v>
      </c>
      <c r="Y6" s="45" t="s">
        <v>16</v>
      </c>
      <c r="Z6" s="45" t="s">
        <v>16</v>
      </c>
      <c r="AA6" s="45" t="s">
        <v>3</v>
      </c>
      <c r="AB6" s="45" t="s">
        <v>3</v>
      </c>
      <c r="AC6" s="45" t="s">
        <v>3</v>
      </c>
      <c r="AD6" s="45" t="s">
        <v>3</v>
      </c>
      <c r="AE6" s="45" t="s">
        <v>3</v>
      </c>
      <c r="AF6" s="45" t="s">
        <v>3</v>
      </c>
      <c r="AG6" s="45" t="s">
        <v>3</v>
      </c>
      <c r="AH6" s="45" t="s">
        <v>3</v>
      </c>
      <c r="AI6" s="45" t="s">
        <v>3</v>
      </c>
      <c r="AJ6" s="45" t="s">
        <v>3</v>
      </c>
      <c r="AK6" s="45" t="s">
        <v>3</v>
      </c>
      <c r="AL6" s="45" t="s">
        <v>3</v>
      </c>
      <c r="AM6" s="45" t="s">
        <v>3</v>
      </c>
      <c r="AN6" s="45" t="s">
        <v>3</v>
      </c>
      <c r="AO6" s="45" t="s">
        <v>3</v>
      </c>
      <c r="AP6" s="45" t="s">
        <v>3</v>
      </c>
      <c r="AQ6" s="45" t="s">
        <v>3</v>
      </c>
      <c r="AR6" s="45" t="s">
        <v>3</v>
      </c>
      <c r="AS6" s="45" t="s">
        <v>16</v>
      </c>
      <c r="AT6" s="45" t="s">
        <v>16</v>
      </c>
      <c r="AU6" s="45" t="s">
        <v>16</v>
      </c>
      <c r="AV6" s="45" t="s">
        <v>16</v>
      </c>
      <c r="AW6" s="45" t="s">
        <v>16</v>
      </c>
      <c r="AX6" s="45" t="s">
        <v>16</v>
      </c>
      <c r="AY6" s="45" t="s">
        <v>16</v>
      </c>
      <c r="AZ6" s="45" t="s">
        <v>16</v>
      </c>
      <c r="BA6" s="45" t="s">
        <v>16</v>
      </c>
      <c r="BB6" s="45" t="s">
        <v>16</v>
      </c>
      <c r="BC6" s="45" t="s">
        <v>16</v>
      </c>
      <c r="BD6" s="45" t="s">
        <v>16</v>
      </c>
      <c r="BE6" s="45" t="s">
        <v>16</v>
      </c>
      <c r="BF6" s="45" t="s">
        <v>3</v>
      </c>
      <c r="BG6" s="45" t="s">
        <v>3</v>
      </c>
      <c r="BH6" s="45" t="s">
        <v>3</v>
      </c>
      <c r="BI6" s="45" t="s">
        <v>3</v>
      </c>
      <c r="BJ6" s="45" t="s">
        <v>3</v>
      </c>
      <c r="BK6" s="45" t="s">
        <v>3</v>
      </c>
      <c r="BL6" s="45" t="s">
        <v>3</v>
      </c>
      <c r="BM6" s="45" t="s">
        <v>3</v>
      </c>
      <c r="BN6" s="45" t="s">
        <v>3</v>
      </c>
      <c r="BO6" s="45" t="s">
        <v>3</v>
      </c>
      <c r="BP6" s="45" t="s">
        <v>3</v>
      </c>
      <c r="BQ6" s="45" t="s">
        <v>3</v>
      </c>
      <c r="BR6" s="45" t="s">
        <v>3</v>
      </c>
      <c r="BS6" s="45" t="s">
        <v>3</v>
      </c>
      <c r="BT6" s="45" t="s">
        <v>16</v>
      </c>
      <c r="BU6" s="45" t="s">
        <v>16</v>
      </c>
      <c r="BV6" s="45" t="s">
        <v>16</v>
      </c>
      <c r="BW6" s="45" t="s">
        <v>16</v>
      </c>
      <c r="BX6" s="45" t="s">
        <v>16</v>
      </c>
      <c r="BY6" s="45" t="s">
        <v>16</v>
      </c>
      <c r="BZ6" s="45" t="s">
        <v>16</v>
      </c>
      <c r="CA6" s="45" t="s">
        <v>16</v>
      </c>
      <c r="CB6" s="45" t="s">
        <v>16</v>
      </c>
      <c r="CC6" s="45" t="s">
        <v>16</v>
      </c>
      <c r="CD6" s="45" t="s">
        <v>16</v>
      </c>
      <c r="CE6" s="45" t="s">
        <v>16</v>
      </c>
      <c r="CF6" s="45" t="s">
        <v>16</v>
      </c>
      <c r="CG6" s="45" t="s">
        <v>16</v>
      </c>
    </row>
    <row r="7" spans="1:85" s="5" customFormat="1" x14ac:dyDescent="0.2">
      <c r="A7" s="18"/>
      <c r="B7" s="18"/>
      <c r="C7" s="18"/>
      <c r="D7" s="18"/>
      <c r="E7" s="83" t="s">
        <v>4</v>
      </c>
      <c r="F7" s="83"/>
      <c r="G7" s="83"/>
      <c r="H7" s="83"/>
      <c r="I7" s="18"/>
      <c r="J7" s="83" t="s">
        <v>5</v>
      </c>
      <c r="K7" s="83"/>
      <c r="L7" s="83"/>
      <c r="M7" s="83"/>
      <c r="N7" s="18"/>
      <c r="O7" s="83" t="s">
        <v>4</v>
      </c>
      <c r="P7" s="83"/>
      <c r="Q7" s="83"/>
      <c r="R7" s="83"/>
      <c r="S7" s="18"/>
      <c r="T7" s="83" t="s">
        <v>5</v>
      </c>
      <c r="U7" s="83"/>
      <c r="V7" s="83"/>
      <c r="W7" s="83"/>
      <c r="X7" s="83" t="s">
        <v>179</v>
      </c>
      <c r="Y7" s="83"/>
      <c r="Z7" s="83"/>
      <c r="AA7" s="18"/>
      <c r="AB7" s="18"/>
      <c r="AC7" s="18"/>
      <c r="AD7" s="18"/>
      <c r="AE7" s="18"/>
      <c r="AF7" s="18"/>
      <c r="AG7" s="18"/>
      <c r="AH7" s="18"/>
      <c r="AI7" s="18"/>
      <c r="AJ7" s="83" t="s">
        <v>4</v>
      </c>
      <c r="AK7" s="83"/>
      <c r="AL7" s="83"/>
      <c r="AM7" s="83"/>
      <c r="AN7" s="18"/>
      <c r="AO7" s="83" t="s">
        <v>5</v>
      </c>
      <c r="AP7" s="83"/>
      <c r="AQ7" s="83"/>
      <c r="AR7" s="83"/>
      <c r="AS7" s="18"/>
      <c r="AT7" s="83" t="s">
        <v>4</v>
      </c>
      <c r="AU7" s="83"/>
      <c r="AV7" s="83"/>
      <c r="AW7" s="83"/>
      <c r="AX7" s="18"/>
      <c r="AY7" s="83" t="s">
        <v>5</v>
      </c>
      <c r="AZ7" s="83"/>
      <c r="BA7" s="83"/>
      <c r="BB7" s="83"/>
      <c r="BC7" s="83" t="s">
        <v>179</v>
      </c>
      <c r="BD7" s="83"/>
      <c r="BE7" s="83"/>
      <c r="BF7" s="18"/>
      <c r="BG7" s="18"/>
      <c r="BH7" s="18"/>
      <c r="BI7" s="18"/>
      <c r="BJ7" s="18"/>
      <c r="BK7" s="18"/>
      <c r="BL7" s="83" t="s">
        <v>4</v>
      </c>
      <c r="BM7" s="83"/>
      <c r="BN7" s="83"/>
      <c r="BO7" s="83"/>
      <c r="BP7" s="83" t="s">
        <v>5</v>
      </c>
      <c r="BQ7" s="83"/>
      <c r="BR7" s="83"/>
      <c r="BS7" s="83"/>
      <c r="BT7" s="83" t="s">
        <v>4</v>
      </c>
      <c r="BU7" s="83"/>
      <c r="BV7" s="83"/>
      <c r="BW7" s="83"/>
      <c r="BX7" s="83" t="s">
        <v>5</v>
      </c>
      <c r="BY7" s="83"/>
      <c r="BZ7" s="83"/>
      <c r="CA7" s="83"/>
      <c r="CB7" s="83" t="s">
        <v>179</v>
      </c>
      <c r="CC7" s="83"/>
      <c r="CD7" s="83"/>
      <c r="CE7" s="83" t="s">
        <v>179</v>
      </c>
      <c r="CF7" s="83"/>
      <c r="CG7" s="83"/>
    </row>
    <row r="8" spans="1:85" s="5" customFormat="1" x14ac:dyDescent="0.2">
      <c r="A8" s="42" t="s">
        <v>29</v>
      </c>
      <c r="B8" s="42" t="s">
        <v>53</v>
      </c>
      <c r="C8" s="42" t="s">
        <v>52</v>
      </c>
      <c r="D8" s="18" t="s">
        <v>205</v>
      </c>
      <c r="E8" s="18" t="s">
        <v>7</v>
      </c>
      <c r="F8" s="18" t="s">
        <v>8</v>
      </c>
      <c r="G8" s="18" t="s">
        <v>9</v>
      </c>
      <c r="H8" s="18" t="s">
        <v>10</v>
      </c>
      <c r="I8" s="18" t="s">
        <v>206</v>
      </c>
      <c r="J8" s="18" t="s">
        <v>7</v>
      </c>
      <c r="K8" s="18" t="s">
        <v>8</v>
      </c>
      <c r="L8" s="18" t="s">
        <v>9</v>
      </c>
      <c r="M8" s="18" t="s">
        <v>10</v>
      </c>
      <c r="N8" s="18" t="s">
        <v>205</v>
      </c>
      <c r="O8" s="18" t="s">
        <v>7</v>
      </c>
      <c r="P8" s="18" t="s">
        <v>8</v>
      </c>
      <c r="Q8" s="18" t="s">
        <v>9</v>
      </c>
      <c r="R8" s="18" t="s">
        <v>10</v>
      </c>
      <c r="S8" s="18" t="s">
        <v>206</v>
      </c>
      <c r="T8" s="18" t="s">
        <v>7</v>
      </c>
      <c r="U8" s="18" t="s">
        <v>8</v>
      </c>
      <c r="V8" s="18" t="s">
        <v>9</v>
      </c>
      <c r="W8" s="18" t="s">
        <v>10</v>
      </c>
      <c r="X8" s="18" t="s">
        <v>13</v>
      </c>
      <c r="Y8" s="18" t="s">
        <v>14</v>
      </c>
      <c r="Z8" s="18" t="s">
        <v>15</v>
      </c>
      <c r="AA8" s="18" t="s">
        <v>207</v>
      </c>
      <c r="AB8" s="18" t="s">
        <v>208</v>
      </c>
      <c r="AC8" s="18" t="s">
        <v>209</v>
      </c>
      <c r="AD8" s="18" t="s">
        <v>184</v>
      </c>
      <c r="AE8" s="18" t="s">
        <v>185</v>
      </c>
      <c r="AF8" s="18" t="s">
        <v>12</v>
      </c>
      <c r="AG8" s="18" t="s">
        <v>211</v>
      </c>
      <c r="AH8" s="18" t="s">
        <v>212</v>
      </c>
      <c r="AI8" s="18" t="s">
        <v>205</v>
      </c>
      <c r="AJ8" s="18" t="s">
        <v>7</v>
      </c>
      <c r="AK8" s="18" t="s">
        <v>8</v>
      </c>
      <c r="AL8" s="18" t="s">
        <v>9</v>
      </c>
      <c r="AM8" s="18" t="s">
        <v>10</v>
      </c>
      <c r="AN8" s="18" t="s">
        <v>206</v>
      </c>
      <c r="AO8" s="18" t="s">
        <v>7</v>
      </c>
      <c r="AP8" s="18" t="s">
        <v>8</v>
      </c>
      <c r="AQ8" s="18" t="s">
        <v>9</v>
      </c>
      <c r="AR8" s="18" t="s">
        <v>10</v>
      </c>
      <c r="AS8" s="18" t="s">
        <v>205</v>
      </c>
      <c r="AT8" s="18" t="s">
        <v>7</v>
      </c>
      <c r="AU8" s="18" t="s">
        <v>8</v>
      </c>
      <c r="AV8" s="18" t="s">
        <v>9</v>
      </c>
      <c r="AW8" s="18" t="s">
        <v>10</v>
      </c>
      <c r="AX8" s="18" t="s">
        <v>206</v>
      </c>
      <c r="AY8" s="18" t="s">
        <v>7</v>
      </c>
      <c r="AZ8" s="18" t="s">
        <v>8</v>
      </c>
      <c r="BA8" s="18" t="s">
        <v>9</v>
      </c>
      <c r="BB8" s="18" t="s">
        <v>10</v>
      </c>
      <c r="BC8" s="18" t="s">
        <v>13</v>
      </c>
      <c r="BD8" s="18" t="s">
        <v>14</v>
      </c>
      <c r="BE8" s="18" t="s">
        <v>15</v>
      </c>
      <c r="BF8" s="18" t="s">
        <v>207</v>
      </c>
      <c r="BG8" s="18" t="s">
        <v>208</v>
      </c>
      <c r="BH8" s="18" t="s">
        <v>213</v>
      </c>
      <c r="BI8" s="18" t="s">
        <v>214</v>
      </c>
      <c r="BJ8" s="18" t="s">
        <v>211</v>
      </c>
      <c r="BK8" s="18" t="s">
        <v>188</v>
      </c>
      <c r="BL8" s="18" t="s">
        <v>7</v>
      </c>
      <c r="BM8" s="18" t="s">
        <v>8</v>
      </c>
      <c r="BN8" s="18" t="s">
        <v>9</v>
      </c>
      <c r="BO8" s="18" t="s">
        <v>10</v>
      </c>
      <c r="BP8" s="18" t="s">
        <v>7</v>
      </c>
      <c r="BQ8" s="18" t="s">
        <v>8</v>
      </c>
      <c r="BR8" s="18" t="s">
        <v>9</v>
      </c>
      <c r="BS8" s="18" t="s">
        <v>10</v>
      </c>
      <c r="BT8" s="18" t="s">
        <v>7</v>
      </c>
      <c r="BU8" s="18" t="s">
        <v>8</v>
      </c>
      <c r="BV8" s="18" t="s">
        <v>9</v>
      </c>
      <c r="BW8" s="18" t="s">
        <v>10</v>
      </c>
      <c r="BX8" s="18" t="s">
        <v>7</v>
      </c>
      <c r="BY8" s="18" t="s">
        <v>8</v>
      </c>
      <c r="BZ8" s="18" t="s">
        <v>9</v>
      </c>
      <c r="CA8" s="18" t="s">
        <v>10</v>
      </c>
      <c r="CB8" s="18" t="s">
        <v>13</v>
      </c>
      <c r="CC8" s="18" t="s">
        <v>14</v>
      </c>
      <c r="CD8" s="18" t="s">
        <v>15</v>
      </c>
      <c r="CE8" s="18" t="s">
        <v>13</v>
      </c>
      <c r="CF8" s="18" t="s">
        <v>14</v>
      </c>
      <c r="CG8" s="18" t="s">
        <v>15</v>
      </c>
    </row>
    <row r="9" spans="1:85" x14ac:dyDescent="0.2">
      <c r="A9" s="13" t="s">
        <v>31</v>
      </c>
      <c r="B9" s="13" t="s">
        <v>54</v>
      </c>
      <c r="C9" s="13" t="s">
        <v>49</v>
      </c>
      <c r="D9" s="19"/>
      <c r="E9" s="19"/>
      <c r="F9" s="19"/>
      <c r="G9" s="19"/>
      <c r="H9" s="19"/>
      <c r="I9" s="19"/>
      <c r="J9" s="19"/>
      <c r="K9" s="19"/>
      <c r="L9" s="19"/>
      <c r="M9" s="19"/>
      <c r="N9" s="46">
        <v>801.4983446</v>
      </c>
      <c r="O9" s="46">
        <v>1.8865360739999999</v>
      </c>
      <c r="P9" s="46">
        <v>281.93233550000002</v>
      </c>
      <c r="Q9" s="46">
        <v>465.76479510000001</v>
      </c>
      <c r="R9" s="46">
        <v>51.91467789</v>
      </c>
      <c r="S9" s="46">
        <v>434.81162920000003</v>
      </c>
      <c r="T9" s="46">
        <v>31.092909370000001</v>
      </c>
      <c r="U9" s="46">
        <v>179.71002899999999</v>
      </c>
      <c r="V9" s="46">
        <v>215.69395779999999</v>
      </c>
      <c r="W9" s="46">
        <v>8.3147330670000006</v>
      </c>
      <c r="X9" s="46">
        <v>22.887445169999999</v>
      </c>
      <c r="Y9" s="46">
        <v>411.13564509999998</v>
      </c>
      <c r="Z9" s="46">
        <v>6.9584540260000001</v>
      </c>
      <c r="AA9" s="19"/>
      <c r="AB9" s="19"/>
      <c r="AC9" s="19"/>
      <c r="AD9" s="19"/>
      <c r="AE9" s="19"/>
      <c r="AF9" s="19"/>
      <c r="AG9" s="19"/>
      <c r="AH9" s="19"/>
      <c r="AI9" s="19"/>
      <c r="AJ9" s="19"/>
      <c r="AK9" s="19"/>
      <c r="AL9" s="19"/>
      <c r="AM9" s="19"/>
      <c r="AN9" s="19"/>
      <c r="AO9" s="19"/>
      <c r="AP9" s="19"/>
      <c r="AQ9" s="19"/>
      <c r="AR9" s="19"/>
      <c r="AS9" s="46">
        <v>58.8</v>
      </c>
      <c r="AT9" s="46">
        <v>0.235376166</v>
      </c>
      <c r="AU9" s="46">
        <v>35.175660360000002</v>
      </c>
      <c r="AV9" s="46">
        <v>58.111760089999997</v>
      </c>
      <c r="AW9" s="46">
        <v>6.4772033819999999</v>
      </c>
      <c r="AX9" s="46">
        <v>31.9</v>
      </c>
      <c r="AY9" s="46">
        <v>7.1508918530000001</v>
      </c>
      <c r="AZ9" s="46">
        <v>41.330547969999998</v>
      </c>
      <c r="BA9" s="46">
        <v>49.606299210000003</v>
      </c>
      <c r="BB9" s="46">
        <v>1.9122609669999999</v>
      </c>
      <c r="BC9" s="46">
        <v>5.1901140679999997</v>
      </c>
      <c r="BD9" s="46">
        <v>93.231939159999996</v>
      </c>
      <c r="BE9" s="46">
        <v>1.5779467680000001</v>
      </c>
      <c r="BF9" s="46"/>
      <c r="BG9" s="46"/>
      <c r="BH9" s="46"/>
      <c r="BI9" s="46"/>
      <c r="BJ9" s="46"/>
      <c r="BK9" s="46"/>
      <c r="BL9" s="19"/>
      <c r="BM9" s="19"/>
      <c r="BN9" s="19"/>
      <c r="BO9" s="19"/>
      <c r="BP9" s="19"/>
      <c r="BQ9" s="19"/>
      <c r="BR9" s="19"/>
      <c r="BS9" s="19"/>
      <c r="BT9" s="19">
        <v>298</v>
      </c>
      <c r="BU9" s="19">
        <v>263</v>
      </c>
      <c r="BV9" s="19">
        <v>293</v>
      </c>
      <c r="BW9" s="19">
        <v>362</v>
      </c>
      <c r="BX9" s="19">
        <v>318</v>
      </c>
      <c r="BY9" s="19">
        <v>233</v>
      </c>
      <c r="BZ9" s="19">
        <v>262</v>
      </c>
      <c r="CA9" s="19">
        <v>331</v>
      </c>
      <c r="CB9" s="19"/>
      <c r="CC9" s="19"/>
      <c r="CD9" s="19"/>
      <c r="CE9" s="19"/>
      <c r="CF9" s="19"/>
      <c r="CG9" s="19"/>
    </row>
    <row r="10" spans="1:85" x14ac:dyDescent="0.2">
      <c r="A10" s="13" t="s">
        <v>32</v>
      </c>
      <c r="B10" s="13" t="s">
        <v>54</v>
      </c>
      <c r="C10" s="13" t="s">
        <v>49</v>
      </c>
      <c r="D10" s="19"/>
      <c r="E10" s="19"/>
      <c r="F10" s="19"/>
      <c r="G10" s="19"/>
      <c r="H10" s="19"/>
      <c r="I10" s="19"/>
      <c r="J10" s="19"/>
      <c r="K10" s="19"/>
      <c r="L10" s="19"/>
      <c r="M10" s="19"/>
      <c r="N10" s="46">
        <v>1060.5100279999999</v>
      </c>
      <c r="O10" s="46">
        <v>5.4385129660000002</v>
      </c>
      <c r="P10" s="46">
        <v>776.27076580000005</v>
      </c>
      <c r="Q10" s="46">
        <v>233.3429903</v>
      </c>
      <c r="R10" s="46">
        <v>45.457759320000001</v>
      </c>
      <c r="S10" s="46">
        <v>545.69833870000002</v>
      </c>
      <c r="T10" s="46">
        <v>62.79943274</v>
      </c>
      <c r="U10" s="46">
        <v>339.13745949999998</v>
      </c>
      <c r="V10" s="46">
        <v>136.7837318</v>
      </c>
      <c r="W10" s="46">
        <v>6.9777147490000004</v>
      </c>
      <c r="X10" s="46">
        <v>23.392435299999999</v>
      </c>
      <c r="Y10" s="46">
        <v>186.8706038</v>
      </c>
      <c r="Z10" s="46">
        <v>3.8987392170000001</v>
      </c>
      <c r="AA10" s="46">
        <v>225150.08100000001</v>
      </c>
      <c r="AB10" s="46">
        <v>648848.35219999996</v>
      </c>
      <c r="AC10" s="46">
        <v>19468.422839999999</v>
      </c>
      <c r="AD10" s="19">
        <v>550</v>
      </c>
      <c r="AE10" s="46">
        <v>629379.92929999996</v>
      </c>
      <c r="AF10" s="46"/>
      <c r="AG10" s="46">
        <v>5127.1800620000004</v>
      </c>
      <c r="AH10" s="19">
        <v>15527</v>
      </c>
      <c r="AI10" s="19"/>
      <c r="AJ10" s="19"/>
      <c r="AK10" s="19"/>
      <c r="AL10" s="19"/>
      <c r="AM10" s="19"/>
      <c r="AN10" s="19"/>
      <c r="AO10" s="19"/>
      <c r="AP10" s="19"/>
      <c r="AQ10" s="19"/>
      <c r="AR10" s="19"/>
      <c r="AS10" s="46">
        <v>62.6</v>
      </c>
      <c r="AT10" s="46">
        <v>0.51282051299999998</v>
      </c>
      <c r="AU10" s="46">
        <v>73.197871309999996</v>
      </c>
      <c r="AV10" s="46">
        <v>22.002902760000001</v>
      </c>
      <c r="AW10" s="46">
        <v>4.2864054180000002</v>
      </c>
      <c r="AX10" s="46">
        <v>32.200000000000003</v>
      </c>
      <c r="AY10" s="46">
        <v>11.508085749999999</v>
      </c>
      <c r="AZ10" s="46">
        <v>62.147423840000002</v>
      </c>
      <c r="BA10" s="46">
        <v>25.06581422</v>
      </c>
      <c r="BB10" s="46">
        <v>1.278676194</v>
      </c>
      <c r="BC10" s="46">
        <v>10.922787189999999</v>
      </c>
      <c r="BD10" s="46">
        <v>87.256748270000003</v>
      </c>
      <c r="BE10" s="46">
        <v>1.8204645319999999</v>
      </c>
      <c r="BF10" s="46">
        <v>19.927655380000001</v>
      </c>
      <c r="BG10" s="46">
        <v>57.428477469999997</v>
      </c>
      <c r="BH10" s="46">
        <v>3</v>
      </c>
      <c r="BI10" s="46">
        <v>97</v>
      </c>
      <c r="BJ10" s="46">
        <v>0.25815624100000001</v>
      </c>
      <c r="BK10" s="46"/>
      <c r="BL10" s="19"/>
      <c r="BM10" s="19"/>
      <c r="BN10" s="19"/>
      <c r="BO10" s="19"/>
      <c r="BP10" s="19"/>
      <c r="BQ10" s="19"/>
      <c r="BR10" s="19"/>
      <c r="BS10" s="19"/>
      <c r="BT10" s="19">
        <v>248</v>
      </c>
      <c r="BU10" s="19">
        <v>267</v>
      </c>
      <c r="BV10" s="19">
        <v>283</v>
      </c>
      <c r="BW10" s="19">
        <v>317</v>
      </c>
      <c r="BX10" s="19">
        <v>209</v>
      </c>
      <c r="BY10" s="19">
        <v>220</v>
      </c>
      <c r="BZ10" s="19">
        <v>203</v>
      </c>
      <c r="CA10" s="19">
        <v>229</v>
      </c>
      <c r="CB10" s="19"/>
      <c r="CC10" s="19"/>
      <c r="CD10" s="19"/>
      <c r="CE10" s="19"/>
      <c r="CF10" s="19"/>
      <c r="CG10" s="19"/>
    </row>
    <row r="11" spans="1:85" x14ac:dyDescent="0.2">
      <c r="A11" s="13" t="s">
        <v>33</v>
      </c>
      <c r="B11" s="13" t="s">
        <v>55</v>
      </c>
      <c r="C11" s="13" t="s">
        <v>49</v>
      </c>
      <c r="D11" s="19"/>
      <c r="E11" s="19"/>
      <c r="F11" s="19"/>
      <c r="G11" s="19"/>
      <c r="H11" s="19"/>
      <c r="I11" s="19"/>
      <c r="J11" s="19"/>
      <c r="K11" s="19"/>
      <c r="L11" s="19"/>
      <c r="M11" s="19"/>
      <c r="N11" s="46">
        <v>718.53418079999994</v>
      </c>
      <c r="O11" s="46">
        <v>0.276338044</v>
      </c>
      <c r="P11" s="46">
        <v>450.0994053</v>
      </c>
      <c r="Q11" s="46">
        <v>251.52288720000001</v>
      </c>
      <c r="R11" s="46">
        <v>16.635550219999999</v>
      </c>
      <c r="S11" s="46">
        <v>346.3621038</v>
      </c>
      <c r="T11" s="46">
        <v>13.20895848</v>
      </c>
      <c r="U11" s="46">
        <v>261.36052160000003</v>
      </c>
      <c r="V11" s="46">
        <v>65.823721969999994</v>
      </c>
      <c r="W11" s="46">
        <v>5.9689017399999997</v>
      </c>
      <c r="X11" s="46">
        <v>11.659313259999999</v>
      </c>
      <c r="Y11" s="46">
        <v>199.05038690000001</v>
      </c>
      <c r="Z11" s="46">
        <v>8.6149370160000007</v>
      </c>
      <c r="AA11" s="46">
        <v>54667.023529999999</v>
      </c>
      <c r="AB11" s="46">
        <v>453621.78710000002</v>
      </c>
      <c r="AC11" s="46">
        <v>15140.517760000001</v>
      </c>
      <c r="AD11" s="19">
        <v>573</v>
      </c>
      <c r="AE11" s="46">
        <v>438481.26939999999</v>
      </c>
      <c r="AF11" s="46"/>
      <c r="AG11" s="46">
        <v>8015.5682280000001</v>
      </c>
      <c r="AH11" s="19">
        <v>13235</v>
      </c>
      <c r="AI11" s="19"/>
      <c r="AJ11" s="19"/>
      <c r="AK11" s="19"/>
      <c r="AL11" s="19"/>
      <c r="AM11" s="19"/>
      <c r="AN11" s="19"/>
      <c r="AO11" s="19"/>
      <c r="AP11" s="19"/>
      <c r="AQ11" s="19"/>
      <c r="AR11" s="19"/>
      <c r="AS11" s="46">
        <v>61.8</v>
      </c>
      <c r="AT11" s="46">
        <v>3.8458579999999999E-2</v>
      </c>
      <c r="AU11" s="46">
        <v>62.64133528</v>
      </c>
      <c r="AV11" s="46">
        <v>35.00499962</v>
      </c>
      <c r="AW11" s="46">
        <v>2.3152065230000001</v>
      </c>
      <c r="AX11" s="46">
        <v>29.8</v>
      </c>
      <c r="AY11" s="46">
        <v>3.8136269349999998</v>
      </c>
      <c r="AZ11" s="46">
        <v>75.458752189999998</v>
      </c>
      <c r="BA11" s="46">
        <v>19.00430828</v>
      </c>
      <c r="BB11" s="46">
        <v>1.7233125899999999</v>
      </c>
      <c r="BC11" s="46">
        <v>5.3160070880000001</v>
      </c>
      <c r="BD11" s="46">
        <v>90.756054340000006</v>
      </c>
      <c r="BE11" s="46">
        <v>3.9279385709999999</v>
      </c>
      <c r="BF11" s="46">
        <v>8.9863357500000003</v>
      </c>
      <c r="BG11" s="46">
        <v>74.56776352</v>
      </c>
      <c r="BH11" s="46">
        <v>3.34</v>
      </c>
      <c r="BI11" s="46">
        <v>96.66</v>
      </c>
      <c r="BJ11" s="46">
        <v>0.42043912500000002</v>
      </c>
      <c r="BK11" s="46"/>
      <c r="BL11" s="19"/>
      <c r="BM11" s="19"/>
      <c r="BN11" s="19"/>
      <c r="BO11" s="19"/>
      <c r="BP11" s="19"/>
      <c r="BQ11" s="19"/>
      <c r="BR11" s="19"/>
      <c r="BS11" s="19"/>
      <c r="BT11" s="19"/>
      <c r="BU11" s="19">
        <v>253</v>
      </c>
      <c r="BV11" s="19">
        <v>294</v>
      </c>
      <c r="BW11" s="19">
        <v>544</v>
      </c>
      <c r="BX11" s="19">
        <v>252</v>
      </c>
      <c r="BY11" s="19">
        <v>217</v>
      </c>
      <c r="BZ11" s="19">
        <v>313</v>
      </c>
      <c r="CA11" s="19">
        <v>665</v>
      </c>
      <c r="CB11" s="19">
        <v>171</v>
      </c>
      <c r="CC11" s="19">
        <v>120</v>
      </c>
      <c r="CD11" s="19">
        <v>213</v>
      </c>
      <c r="CE11" s="19">
        <v>2739</v>
      </c>
      <c r="CF11" s="19">
        <v>1658</v>
      </c>
      <c r="CG11" s="19">
        <v>7886</v>
      </c>
    </row>
    <row r="12" spans="1:85" x14ac:dyDescent="0.2">
      <c r="A12" s="13" t="s">
        <v>34</v>
      </c>
      <c r="B12" s="13" t="s">
        <v>55</v>
      </c>
      <c r="C12" s="13" t="s">
        <v>49</v>
      </c>
      <c r="D12" s="19"/>
      <c r="E12" s="19"/>
      <c r="F12" s="19"/>
      <c r="G12" s="19"/>
      <c r="H12" s="19"/>
      <c r="I12" s="19"/>
      <c r="J12" s="19"/>
      <c r="K12" s="19"/>
      <c r="L12" s="19"/>
      <c r="M12" s="19"/>
      <c r="N12" s="46">
        <v>1180.9438</v>
      </c>
      <c r="O12" s="46">
        <v>0.47441751599999998</v>
      </c>
      <c r="P12" s="46">
        <v>858.3398899</v>
      </c>
      <c r="Q12" s="46">
        <v>295.44350780000002</v>
      </c>
      <c r="R12" s="46">
        <v>26.685985250000002</v>
      </c>
      <c r="S12" s="46">
        <v>233.53202200000001</v>
      </c>
      <c r="T12" s="46">
        <v>16.011591150000001</v>
      </c>
      <c r="U12" s="46">
        <v>156.9135933</v>
      </c>
      <c r="V12" s="46">
        <v>46.374312140000001</v>
      </c>
      <c r="W12" s="46">
        <v>14.232525470000001</v>
      </c>
      <c r="X12" s="46">
        <v>70.561680260000003</v>
      </c>
      <c r="Y12" s="46">
        <v>252.4420418</v>
      </c>
      <c r="Z12" s="46">
        <v>7.7204891880000002</v>
      </c>
      <c r="AA12" s="46"/>
      <c r="AB12" s="46"/>
      <c r="AC12" s="46"/>
      <c r="AD12" s="19"/>
      <c r="AE12" s="46"/>
      <c r="AF12" s="46"/>
      <c r="AG12" s="46"/>
      <c r="AH12" s="19"/>
      <c r="AI12" s="19"/>
      <c r="AJ12" s="19"/>
      <c r="AK12" s="19"/>
      <c r="AL12" s="19"/>
      <c r="AM12" s="19"/>
      <c r="AN12" s="19"/>
      <c r="AO12" s="19"/>
      <c r="AP12" s="19"/>
      <c r="AQ12" s="19"/>
      <c r="AR12" s="19"/>
      <c r="AS12" s="46">
        <v>77.5</v>
      </c>
      <c r="AT12" s="46">
        <v>4.0172742999999997E-2</v>
      </c>
      <c r="AU12" s="46">
        <v>72.682534899999993</v>
      </c>
      <c r="AV12" s="46">
        <v>25.017575570000002</v>
      </c>
      <c r="AW12" s="46">
        <v>2.2597167819999999</v>
      </c>
      <c r="AX12" s="46">
        <v>15.3</v>
      </c>
      <c r="AY12" s="46">
        <v>6.8562722190000001</v>
      </c>
      <c r="AZ12" s="46">
        <v>67.191467750000001</v>
      </c>
      <c r="BA12" s="46">
        <v>19.857795840000001</v>
      </c>
      <c r="BB12" s="46">
        <v>6.0944641949999996</v>
      </c>
      <c r="BC12" s="46">
        <v>21.335504889999999</v>
      </c>
      <c r="BD12" s="46">
        <v>76.330076000000005</v>
      </c>
      <c r="BE12" s="46">
        <v>2.3344191099999998</v>
      </c>
      <c r="BF12" s="46"/>
      <c r="BG12" s="46"/>
      <c r="BH12" s="46"/>
      <c r="BI12" s="46"/>
      <c r="BJ12" s="46"/>
      <c r="BK12" s="46"/>
      <c r="BL12" s="19"/>
      <c r="BM12" s="19"/>
      <c r="BN12" s="19"/>
      <c r="BO12" s="19"/>
      <c r="BP12" s="19"/>
      <c r="BQ12" s="19"/>
      <c r="BR12" s="19"/>
      <c r="BS12" s="19"/>
      <c r="BT12" s="19">
        <v>650</v>
      </c>
      <c r="BU12" s="19">
        <v>253</v>
      </c>
      <c r="BV12" s="19">
        <v>515</v>
      </c>
      <c r="BW12" s="19">
        <v>715</v>
      </c>
      <c r="BX12" s="19">
        <v>253</v>
      </c>
      <c r="BY12" s="19">
        <v>216</v>
      </c>
      <c r="BZ12" s="19">
        <v>339</v>
      </c>
      <c r="CA12" s="19">
        <v>385</v>
      </c>
      <c r="CB12" s="19">
        <v>182</v>
      </c>
      <c r="CC12" s="19">
        <v>114</v>
      </c>
      <c r="CD12" s="19">
        <v>273</v>
      </c>
      <c r="CE12" s="19">
        <v>1624</v>
      </c>
      <c r="CF12" s="19">
        <v>1397</v>
      </c>
      <c r="CG12" s="19">
        <v>5147</v>
      </c>
    </row>
    <row r="13" spans="1:85" x14ac:dyDescent="0.2">
      <c r="A13" s="13" t="s">
        <v>0</v>
      </c>
      <c r="B13" s="13" t="s">
        <v>55</v>
      </c>
      <c r="C13" s="13" t="s">
        <v>49</v>
      </c>
      <c r="D13" s="19"/>
      <c r="E13" s="19"/>
      <c r="F13" s="19"/>
      <c r="G13" s="19"/>
      <c r="H13" s="19"/>
      <c r="I13" s="19"/>
      <c r="J13" s="19"/>
      <c r="K13" s="19"/>
      <c r="L13" s="19"/>
      <c r="M13" s="19"/>
      <c r="N13" s="46">
        <v>1365.5349000000001</v>
      </c>
      <c r="O13" s="46">
        <v>7.74486762</v>
      </c>
      <c r="P13" s="46">
        <v>394.4145547</v>
      </c>
      <c r="Q13" s="46">
        <v>870.43706640000005</v>
      </c>
      <c r="R13" s="46">
        <v>92.938411439999996</v>
      </c>
      <c r="S13" s="46">
        <v>600.22724049999999</v>
      </c>
      <c r="T13" s="46">
        <v>64.683986970000007</v>
      </c>
      <c r="U13" s="46">
        <v>364.72589549999998</v>
      </c>
      <c r="V13" s="46">
        <v>148.29987259999999</v>
      </c>
      <c r="W13" s="46">
        <v>22.517485489999999</v>
      </c>
      <c r="X13" s="46">
        <v>17.76575794</v>
      </c>
      <c r="Y13" s="46">
        <v>310.46101750000003</v>
      </c>
      <c r="Z13" s="46">
        <v>6.1564507730000004</v>
      </c>
      <c r="AA13" s="46">
        <v>15796.77118</v>
      </c>
      <c r="AB13" s="46">
        <v>391739.7378</v>
      </c>
      <c r="AC13" s="46">
        <v>19682.877830000001</v>
      </c>
      <c r="AD13" s="19">
        <v>677</v>
      </c>
      <c r="AE13" s="46">
        <v>372056.86</v>
      </c>
      <c r="AF13" s="46"/>
      <c r="AG13" s="46"/>
      <c r="AH13" s="19">
        <v>42342</v>
      </c>
      <c r="AI13" s="19"/>
      <c r="AJ13" s="19"/>
      <c r="AK13" s="19"/>
      <c r="AL13" s="19"/>
      <c r="AM13" s="19"/>
      <c r="AN13" s="19"/>
      <c r="AO13" s="19"/>
      <c r="AP13" s="19"/>
      <c r="AQ13" s="19"/>
      <c r="AR13" s="19"/>
      <c r="AS13" s="46">
        <v>65.8</v>
      </c>
      <c r="AT13" s="46">
        <v>0.56716731399999998</v>
      </c>
      <c r="AU13" s="46">
        <v>28.88352064</v>
      </c>
      <c r="AV13" s="46">
        <v>63.743304270000003</v>
      </c>
      <c r="AW13" s="46">
        <v>6.8060077720000001</v>
      </c>
      <c r="AX13" s="46">
        <v>28.9</v>
      </c>
      <c r="AY13" s="46">
        <v>10.776583029999999</v>
      </c>
      <c r="AZ13" s="46">
        <v>60.764635599999998</v>
      </c>
      <c r="BA13" s="46">
        <v>24.70728793</v>
      </c>
      <c r="BB13" s="46">
        <v>3.7514934289999999</v>
      </c>
      <c r="BC13" s="46">
        <v>5.3129931609999996</v>
      </c>
      <c r="BD13" s="46">
        <v>92.845870590000004</v>
      </c>
      <c r="BE13" s="46">
        <v>1.8411362440000001</v>
      </c>
      <c r="BF13" s="46">
        <v>3.328370906</v>
      </c>
      <c r="BG13" s="46">
        <v>82.539344959999994</v>
      </c>
      <c r="BH13" s="46">
        <v>5.0199999999999996</v>
      </c>
      <c r="BI13" s="46">
        <v>94.98</v>
      </c>
      <c r="BJ13" s="46"/>
      <c r="BK13" s="46"/>
      <c r="BL13" s="19"/>
      <c r="BM13" s="19"/>
      <c r="BN13" s="19"/>
      <c r="BO13" s="19"/>
      <c r="BP13" s="19"/>
      <c r="BQ13" s="19"/>
      <c r="BR13" s="19"/>
      <c r="BS13" s="19"/>
      <c r="BT13" s="19">
        <v>410</v>
      </c>
      <c r="BU13" s="19">
        <v>282</v>
      </c>
      <c r="BV13" s="19">
        <v>347</v>
      </c>
      <c r="BW13" s="19">
        <v>339</v>
      </c>
      <c r="BX13" s="19">
        <v>267</v>
      </c>
      <c r="BY13" s="19">
        <v>236</v>
      </c>
      <c r="BZ13" s="19">
        <v>294</v>
      </c>
      <c r="CA13" s="19">
        <v>290</v>
      </c>
      <c r="CB13" s="19">
        <v>263</v>
      </c>
      <c r="CC13" s="19">
        <v>146</v>
      </c>
      <c r="CD13" s="19">
        <v>309</v>
      </c>
      <c r="CE13" s="19">
        <v>3420</v>
      </c>
      <c r="CF13" s="19">
        <v>1470</v>
      </c>
      <c r="CG13" s="19">
        <v>8448</v>
      </c>
    </row>
    <row r="14" spans="1:85" x14ac:dyDescent="0.2">
      <c r="A14" s="13" t="s">
        <v>35</v>
      </c>
      <c r="B14" s="13" t="s">
        <v>54</v>
      </c>
      <c r="C14" s="13" t="s">
        <v>49</v>
      </c>
      <c r="D14" s="19"/>
      <c r="E14" s="19"/>
      <c r="F14" s="19"/>
      <c r="G14" s="19"/>
      <c r="H14" s="19"/>
      <c r="I14" s="19"/>
      <c r="J14" s="19"/>
      <c r="K14" s="19"/>
      <c r="L14" s="19"/>
      <c r="M14" s="19"/>
      <c r="N14" s="46">
        <v>868.99742389999994</v>
      </c>
      <c r="O14" s="46">
        <v>8.1846604220000003</v>
      </c>
      <c r="P14" s="46">
        <v>457.1548009</v>
      </c>
      <c r="Q14" s="46">
        <v>305.32341919999999</v>
      </c>
      <c r="R14" s="46">
        <v>98.334543330000002</v>
      </c>
      <c r="S14" s="46">
        <v>1015.609602</v>
      </c>
      <c r="T14" s="46">
        <v>830.80234189999999</v>
      </c>
      <c r="U14" s="46">
        <v>130.36147539999999</v>
      </c>
      <c r="V14" s="46">
        <v>45.549414519999999</v>
      </c>
      <c r="W14" s="46">
        <v>8.8963700229999993</v>
      </c>
      <c r="X14" s="46">
        <v>36.201253919999999</v>
      </c>
      <c r="Y14" s="46">
        <v>128.76849530000001</v>
      </c>
      <c r="Z14" s="46">
        <v>5.3984326019999997</v>
      </c>
      <c r="AA14" s="46">
        <v>21497.912520000002</v>
      </c>
      <c r="AB14" s="46">
        <v>170850.12710000001</v>
      </c>
      <c r="AC14" s="46">
        <v>5277.3490069999998</v>
      </c>
      <c r="AD14" s="19">
        <v>474</v>
      </c>
      <c r="AE14" s="46">
        <v>165572.7781</v>
      </c>
      <c r="AF14" s="46"/>
      <c r="AG14" s="46">
        <v>3464.2720479999998</v>
      </c>
      <c r="AH14" s="19">
        <v>34414</v>
      </c>
      <c r="AI14" s="19"/>
      <c r="AJ14" s="19"/>
      <c r="AK14" s="19"/>
      <c r="AL14" s="19"/>
      <c r="AM14" s="19"/>
      <c r="AN14" s="19"/>
      <c r="AO14" s="19"/>
      <c r="AP14" s="19"/>
      <c r="AQ14" s="19"/>
      <c r="AR14" s="19"/>
      <c r="AS14" s="46">
        <v>40.200000000000003</v>
      </c>
      <c r="AT14" s="46">
        <v>0.94185094199999997</v>
      </c>
      <c r="AU14" s="46">
        <v>52.60715261</v>
      </c>
      <c r="AV14" s="46">
        <v>35.135135140000003</v>
      </c>
      <c r="AW14" s="46">
        <v>11.31586132</v>
      </c>
      <c r="AX14" s="46">
        <v>47</v>
      </c>
      <c r="AY14" s="46">
        <v>81.803316980000005</v>
      </c>
      <c r="AZ14" s="46">
        <v>12.83578603</v>
      </c>
      <c r="BA14" s="46">
        <v>4.4849334269999996</v>
      </c>
      <c r="BB14" s="46">
        <v>0.87596355999999997</v>
      </c>
      <c r="BC14" s="46">
        <v>21.248835039999999</v>
      </c>
      <c r="BD14" s="46">
        <v>75.582479030000002</v>
      </c>
      <c r="BE14" s="46">
        <v>3.1686859269999998</v>
      </c>
      <c r="BF14" s="46">
        <v>8.4564442179999997</v>
      </c>
      <c r="BG14" s="46">
        <v>67.205807440000001</v>
      </c>
      <c r="BH14" s="46">
        <v>3.09</v>
      </c>
      <c r="BI14" s="46">
        <v>96.91</v>
      </c>
      <c r="BJ14" s="46">
        <v>4.4639132249999998</v>
      </c>
      <c r="BK14" s="46"/>
      <c r="BL14" s="19"/>
      <c r="BM14" s="19"/>
      <c r="BN14" s="19"/>
      <c r="BO14" s="19"/>
      <c r="BP14" s="19"/>
      <c r="BQ14" s="19"/>
      <c r="BR14" s="19"/>
      <c r="BS14" s="19"/>
      <c r="BT14" s="19">
        <v>241</v>
      </c>
      <c r="BU14" s="19">
        <v>273</v>
      </c>
      <c r="BV14" s="19">
        <v>387</v>
      </c>
      <c r="BW14" s="19">
        <v>412</v>
      </c>
      <c r="BX14" s="19">
        <v>297</v>
      </c>
      <c r="BY14" s="19">
        <v>273</v>
      </c>
      <c r="BZ14" s="19">
        <v>380</v>
      </c>
      <c r="CA14" s="19">
        <v>304</v>
      </c>
      <c r="CB14" s="19">
        <v>281</v>
      </c>
      <c r="CC14" s="19">
        <v>148</v>
      </c>
      <c r="CD14" s="19">
        <v>352</v>
      </c>
      <c r="CE14" s="19">
        <v>1636</v>
      </c>
      <c r="CF14" s="19">
        <v>1211</v>
      </c>
      <c r="CG14" s="19">
        <v>7269</v>
      </c>
    </row>
    <row r="15" spans="1:85" x14ac:dyDescent="0.2">
      <c r="A15" s="13" t="s">
        <v>36</v>
      </c>
      <c r="B15" s="13" t="s">
        <v>54</v>
      </c>
      <c r="C15" s="13" t="s">
        <v>49</v>
      </c>
      <c r="D15" s="46">
        <v>15814.435869999999</v>
      </c>
      <c r="E15" s="46">
        <v>88.348803720000006</v>
      </c>
      <c r="F15" s="46">
        <v>309.22081300000002</v>
      </c>
      <c r="G15" s="46">
        <v>8945.3163760000007</v>
      </c>
      <c r="H15" s="46">
        <v>6471.5498719999996</v>
      </c>
      <c r="I15" s="46">
        <v>14643.81422</v>
      </c>
      <c r="J15" s="46">
        <v>1501.9296629999999</v>
      </c>
      <c r="K15" s="46">
        <v>3290.9929390000002</v>
      </c>
      <c r="L15" s="46">
        <v>7487.5611150000004</v>
      </c>
      <c r="M15" s="46">
        <v>2363.3304990000001</v>
      </c>
      <c r="N15" s="46">
        <v>800.70842819999996</v>
      </c>
      <c r="O15" s="46">
        <v>2.2113705389999998</v>
      </c>
      <c r="P15" s="46">
        <v>444.77391799999998</v>
      </c>
      <c r="Q15" s="46">
        <v>319.68726270000002</v>
      </c>
      <c r="R15" s="46">
        <v>34.035876989999998</v>
      </c>
      <c r="S15" s="46">
        <v>925.6027904</v>
      </c>
      <c r="T15" s="46">
        <v>35.862661350000003</v>
      </c>
      <c r="U15" s="46">
        <v>742.92435460000002</v>
      </c>
      <c r="V15" s="46">
        <v>124.79821560000001</v>
      </c>
      <c r="W15" s="46">
        <v>22.01755885</v>
      </c>
      <c r="X15" s="46">
        <v>12.164733650000001</v>
      </c>
      <c r="Y15" s="46">
        <v>260.24212249999999</v>
      </c>
      <c r="Z15" s="46">
        <v>7.0701016110000001</v>
      </c>
      <c r="AA15" s="46">
        <v>38948.063390000003</v>
      </c>
      <c r="AB15" s="46">
        <v>273628.09769999998</v>
      </c>
      <c r="AC15" s="46">
        <v>4924.07474</v>
      </c>
      <c r="AD15" s="19">
        <v>409</v>
      </c>
      <c r="AE15" s="46">
        <v>268704.02289999998</v>
      </c>
      <c r="AF15" s="46">
        <v>17063.286769999999</v>
      </c>
      <c r="AG15" s="46">
        <v>10326.87897</v>
      </c>
      <c r="AH15" s="19">
        <v>43800</v>
      </c>
      <c r="AI15" s="46">
        <v>41.3</v>
      </c>
      <c r="AJ15" s="46">
        <v>0.55865921799999996</v>
      </c>
      <c r="AK15" s="46">
        <v>1.9553072629999999</v>
      </c>
      <c r="AL15" s="46">
        <v>56.564245810000003</v>
      </c>
      <c r="AM15" s="46">
        <v>40.921787709999997</v>
      </c>
      <c r="AN15" s="46">
        <v>38.299999999999997</v>
      </c>
      <c r="AO15" s="46">
        <v>10.256410259999999</v>
      </c>
      <c r="AP15" s="46">
        <v>22.473604829999999</v>
      </c>
      <c r="AQ15" s="46">
        <v>51.131221719999999</v>
      </c>
      <c r="AR15" s="46">
        <v>16.1387632</v>
      </c>
      <c r="AS15" s="46">
        <v>42.2</v>
      </c>
      <c r="AT15" s="46">
        <v>0.276176753</v>
      </c>
      <c r="AU15" s="46">
        <v>55.547550430000001</v>
      </c>
      <c r="AV15" s="46">
        <v>39.925552349999997</v>
      </c>
      <c r="AW15" s="46">
        <v>4.2507204610000002</v>
      </c>
      <c r="AX15" s="46">
        <v>48.7</v>
      </c>
      <c r="AY15" s="46">
        <v>3.8745195799999999</v>
      </c>
      <c r="AZ15" s="46">
        <v>80.263841279999994</v>
      </c>
      <c r="BA15" s="46">
        <v>13.48291264</v>
      </c>
      <c r="BB15" s="46">
        <v>2.3787264979999998</v>
      </c>
      <c r="BC15" s="46">
        <v>4.3526785710000002</v>
      </c>
      <c r="BD15" s="46">
        <v>93.11755952</v>
      </c>
      <c r="BE15" s="46">
        <v>2.529761905</v>
      </c>
      <c r="BF15" s="46">
        <v>9.4964148739999992</v>
      </c>
      <c r="BG15" s="46">
        <v>66.716691679999997</v>
      </c>
      <c r="BH15" s="46">
        <v>1.8</v>
      </c>
      <c r="BI15" s="46">
        <v>98.2</v>
      </c>
      <c r="BJ15" s="46">
        <v>6.1859893489999997</v>
      </c>
      <c r="BK15" s="46">
        <v>10.22122081</v>
      </c>
      <c r="BL15" s="19"/>
      <c r="BM15" s="19">
        <v>712</v>
      </c>
      <c r="BN15" s="19">
        <v>401</v>
      </c>
      <c r="BO15" s="19">
        <v>558</v>
      </c>
      <c r="BP15" s="19">
        <v>340</v>
      </c>
      <c r="BQ15" s="19">
        <v>538</v>
      </c>
      <c r="BR15" s="19">
        <v>684</v>
      </c>
      <c r="BS15" s="19">
        <v>634</v>
      </c>
      <c r="BT15" s="19">
        <v>232</v>
      </c>
      <c r="BU15" s="19">
        <v>253</v>
      </c>
      <c r="BV15" s="19">
        <v>376</v>
      </c>
      <c r="BW15" s="19">
        <v>830</v>
      </c>
      <c r="BX15" s="19">
        <v>257</v>
      </c>
      <c r="BY15" s="19">
        <v>204</v>
      </c>
      <c r="BZ15" s="19">
        <v>395</v>
      </c>
      <c r="CA15" s="19">
        <v>279</v>
      </c>
      <c r="CB15" s="19">
        <v>228</v>
      </c>
      <c r="CC15" s="19">
        <v>162</v>
      </c>
      <c r="CD15" s="19">
        <v>337</v>
      </c>
      <c r="CE15" s="19">
        <v>2438</v>
      </c>
      <c r="CF15" s="19">
        <v>1456</v>
      </c>
      <c r="CG15" s="19">
        <v>6516</v>
      </c>
    </row>
    <row r="16" spans="1:85" x14ac:dyDescent="0.2">
      <c r="A16" s="13" t="s">
        <v>37</v>
      </c>
      <c r="B16" s="13" t="s">
        <v>55</v>
      </c>
      <c r="C16" s="13" t="s">
        <v>49</v>
      </c>
      <c r="D16" s="46"/>
      <c r="E16" s="46"/>
      <c r="F16" s="46"/>
      <c r="G16" s="46"/>
      <c r="H16" s="46"/>
      <c r="I16" s="46"/>
      <c r="J16" s="46"/>
      <c r="K16" s="46"/>
      <c r="L16" s="46"/>
      <c r="M16" s="46"/>
      <c r="N16" s="46">
        <v>612.43653979999999</v>
      </c>
      <c r="O16" s="46">
        <v>2.4538790079999999</v>
      </c>
      <c r="P16" s="46">
        <v>323.78287749999998</v>
      </c>
      <c r="Q16" s="46">
        <v>249.2624466</v>
      </c>
      <c r="R16" s="46">
        <v>36.937336649999999</v>
      </c>
      <c r="S16" s="46">
        <v>300.47102699999999</v>
      </c>
      <c r="T16" s="46">
        <v>3.4870912220000001</v>
      </c>
      <c r="U16" s="46">
        <v>236.0244151</v>
      </c>
      <c r="V16" s="46">
        <v>49.206731689999998</v>
      </c>
      <c r="W16" s="46">
        <v>11.752788929999999</v>
      </c>
      <c r="X16" s="46">
        <v>17.06494824</v>
      </c>
      <c r="Y16" s="46">
        <v>449.23990259999999</v>
      </c>
      <c r="Z16" s="46">
        <v>11.92490359</v>
      </c>
      <c r="AA16" s="46"/>
      <c r="AB16" s="46"/>
      <c r="AC16" s="46"/>
      <c r="AD16" s="19"/>
      <c r="AE16" s="46"/>
      <c r="AF16" s="46"/>
      <c r="AG16" s="46"/>
      <c r="AH16" s="19"/>
      <c r="AI16" s="46"/>
      <c r="AJ16" s="46"/>
      <c r="AK16" s="46"/>
      <c r="AL16" s="46"/>
      <c r="AM16" s="46"/>
      <c r="AN16" s="46"/>
      <c r="AO16" s="46"/>
      <c r="AP16" s="46"/>
      <c r="AQ16" s="46"/>
      <c r="AR16" s="46"/>
      <c r="AS16" s="46">
        <v>51</v>
      </c>
      <c r="AT16" s="46">
        <v>0.40067482100000001</v>
      </c>
      <c r="AU16" s="46">
        <v>52.867988189999998</v>
      </c>
      <c r="AV16" s="46">
        <v>40.700126529999999</v>
      </c>
      <c r="AW16" s="46">
        <v>6.0312104599999996</v>
      </c>
      <c r="AX16" s="46">
        <v>25</v>
      </c>
      <c r="AY16" s="46">
        <v>1.1605415859999999</v>
      </c>
      <c r="AZ16" s="46">
        <v>78.551472169999997</v>
      </c>
      <c r="BA16" s="46">
        <v>16.376531270000001</v>
      </c>
      <c r="BB16" s="46">
        <v>3.9114549749999998</v>
      </c>
      <c r="BC16" s="46">
        <v>3.5683576960000001</v>
      </c>
      <c r="BD16" s="46">
        <v>93.938091139999997</v>
      </c>
      <c r="BE16" s="46">
        <v>2.4935511610000001</v>
      </c>
      <c r="BF16" s="46"/>
      <c r="BG16" s="46"/>
      <c r="BH16" s="46"/>
      <c r="BI16" s="46"/>
      <c r="BJ16" s="46"/>
      <c r="BK16" s="46"/>
      <c r="BL16" s="19"/>
      <c r="BM16" s="19"/>
      <c r="BN16" s="19"/>
      <c r="BO16" s="19"/>
      <c r="BP16" s="19"/>
      <c r="BQ16" s="19"/>
      <c r="BR16" s="19"/>
      <c r="BS16" s="19"/>
      <c r="BT16" s="19">
        <v>1024</v>
      </c>
      <c r="BU16" s="19">
        <v>242</v>
      </c>
      <c r="BV16" s="19">
        <v>344</v>
      </c>
      <c r="BW16" s="19">
        <v>326</v>
      </c>
      <c r="BX16" s="19">
        <v>521</v>
      </c>
      <c r="BY16" s="19">
        <v>202</v>
      </c>
      <c r="BZ16" s="19">
        <v>347</v>
      </c>
      <c r="CA16" s="19">
        <v>298</v>
      </c>
      <c r="CB16" s="19">
        <v>191</v>
      </c>
      <c r="CC16" s="19">
        <v>130</v>
      </c>
      <c r="CD16" s="19">
        <v>326</v>
      </c>
      <c r="CE16" s="19">
        <v>2558</v>
      </c>
      <c r="CF16" s="19">
        <v>1300</v>
      </c>
      <c r="CG16" s="19">
        <v>7852</v>
      </c>
    </row>
    <row r="17" spans="1:85" x14ac:dyDescent="0.2">
      <c r="A17" s="13" t="s">
        <v>38</v>
      </c>
      <c r="B17" s="13" t="s">
        <v>54</v>
      </c>
      <c r="C17" s="13" t="s">
        <v>49</v>
      </c>
      <c r="D17" s="46">
        <v>30356.81596</v>
      </c>
      <c r="E17" s="46">
        <v>351.62335089999999</v>
      </c>
      <c r="F17" s="46">
        <v>703.24670189999995</v>
      </c>
      <c r="G17" s="46">
        <v>20511.362140000001</v>
      </c>
      <c r="H17" s="46">
        <v>8790.5837740000006</v>
      </c>
      <c r="I17" s="46">
        <v>35631.166230000003</v>
      </c>
      <c r="J17" s="46">
        <v>6856.6553430000004</v>
      </c>
      <c r="K17" s="46">
        <v>9083.6032329999998</v>
      </c>
      <c r="L17" s="46">
        <v>17229.5442</v>
      </c>
      <c r="M17" s="46">
        <v>2461.3634569999999</v>
      </c>
      <c r="N17" s="46">
        <v>445.56995599999999</v>
      </c>
      <c r="O17" s="46">
        <v>8.8201561250000005</v>
      </c>
      <c r="P17" s="46">
        <v>185.02051639999999</v>
      </c>
      <c r="Q17" s="46">
        <v>229.121297</v>
      </c>
      <c r="R17" s="46">
        <v>22.607986390000001</v>
      </c>
      <c r="S17" s="46">
        <v>376.02251799999999</v>
      </c>
      <c r="T17" s="46">
        <v>101.3811049</v>
      </c>
      <c r="U17" s="46">
        <v>195.1586269</v>
      </c>
      <c r="V17" s="46">
        <v>53.427842269999999</v>
      </c>
      <c r="W17" s="46">
        <v>26.054943959999999</v>
      </c>
      <c r="X17" s="46">
        <v>8.0577197629999997</v>
      </c>
      <c r="Y17" s="46">
        <v>181.81521520000001</v>
      </c>
      <c r="Z17" s="46">
        <v>1.859473792</v>
      </c>
      <c r="AA17" s="46">
        <v>19070.473379999999</v>
      </c>
      <c r="AB17" s="46">
        <v>135400.361</v>
      </c>
      <c r="AC17" s="46">
        <v>9603.3455259999992</v>
      </c>
      <c r="AD17" s="19">
        <v>494</v>
      </c>
      <c r="AE17" s="46">
        <v>125797.01549999999</v>
      </c>
      <c r="AF17" s="46">
        <v>15801.249379999999</v>
      </c>
      <c r="AG17" s="46">
        <v>5040.05368</v>
      </c>
      <c r="AH17" s="19">
        <v>42036</v>
      </c>
      <c r="AI17" s="46">
        <v>38.799999999999997</v>
      </c>
      <c r="AJ17" s="46">
        <v>1.158301158</v>
      </c>
      <c r="AK17" s="46">
        <v>2.3166023170000001</v>
      </c>
      <c r="AL17" s="46">
        <v>67.567567569999994</v>
      </c>
      <c r="AM17" s="46">
        <v>28.957528960000001</v>
      </c>
      <c r="AN17" s="46">
        <v>45.5</v>
      </c>
      <c r="AO17" s="46">
        <v>19.243421049999998</v>
      </c>
      <c r="AP17" s="46">
        <v>25.493421049999998</v>
      </c>
      <c r="AQ17" s="46">
        <v>48.35526316</v>
      </c>
      <c r="AR17" s="46">
        <v>6.9078947370000003</v>
      </c>
      <c r="AS17" s="46">
        <v>40.1</v>
      </c>
      <c r="AT17" s="46">
        <v>1.9795221839999999</v>
      </c>
      <c r="AU17" s="46">
        <v>41.524459610000001</v>
      </c>
      <c r="AV17" s="46">
        <v>51.422070529999999</v>
      </c>
      <c r="AW17" s="46">
        <v>5.0739476679999997</v>
      </c>
      <c r="AX17" s="46">
        <v>33.799999999999997</v>
      </c>
      <c r="AY17" s="46">
        <v>26.961445130000001</v>
      </c>
      <c r="AZ17" s="46">
        <v>51.900781879999997</v>
      </c>
      <c r="BA17" s="46">
        <v>14.208681589999999</v>
      </c>
      <c r="BB17" s="46">
        <v>6.9290913989999998</v>
      </c>
      <c r="BC17" s="46">
        <v>4.2025862070000004</v>
      </c>
      <c r="BD17" s="46">
        <v>94.827586210000007</v>
      </c>
      <c r="BE17" s="46">
        <v>0.96982758599999996</v>
      </c>
      <c r="BF17" s="46">
        <v>8.4848484850000006</v>
      </c>
      <c r="BG17" s="46">
        <v>60.242424239999998</v>
      </c>
      <c r="BH17" s="46">
        <v>7.09</v>
      </c>
      <c r="BI17" s="46">
        <v>92.91</v>
      </c>
      <c r="BJ17" s="46">
        <v>3.0327868850000002</v>
      </c>
      <c r="BK17" s="46">
        <v>9.5081967209999991</v>
      </c>
      <c r="BL17" s="19">
        <v>2414</v>
      </c>
      <c r="BM17" s="19"/>
      <c r="BN17" s="19">
        <v>846</v>
      </c>
      <c r="BO17" s="19">
        <v>1141</v>
      </c>
      <c r="BP17" s="19">
        <v>373</v>
      </c>
      <c r="BQ17" s="19">
        <v>596</v>
      </c>
      <c r="BR17" s="19">
        <v>1523</v>
      </c>
      <c r="BS17" s="19">
        <v>892</v>
      </c>
      <c r="BT17" s="19">
        <v>322</v>
      </c>
      <c r="BU17" s="19">
        <v>266</v>
      </c>
      <c r="BV17" s="19">
        <v>525</v>
      </c>
      <c r="BW17" s="19">
        <v>699</v>
      </c>
      <c r="BX17" s="19">
        <v>287</v>
      </c>
      <c r="BY17" s="19">
        <v>275</v>
      </c>
      <c r="BZ17" s="19">
        <v>383</v>
      </c>
      <c r="CA17" s="19">
        <v>335</v>
      </c>
      <c r="CB17" s="19">
        <v>211</v>
      </c>
      <c r="CC17" s="19">
        <v>117</v>
      </c>
      <c r="CD17" s="19">
        <v>224</v>
      </c>
      <c r="CE17" s="19">
        <v>3040</v>
      </c>
      <c r="CF17" s="19">
        <v>1709</v>
      </c>
      <c r="CG17" s="19">
        <v>6133</v>
      </c>
    </row>
    <row r="18" spans="1:85" x14ac:dyDescent="0.2">
      <c r="A18" s="13" t="s">
        <v>39</v>
      </c>
      <c r="B18" s="13" t="s">
        <v>55</v>
      </c>
      <c r="C18" s="13" t="s">
        <v>49</v>
      </c>
      <c r="D18" s="46"/>
      <c r="E18" s="46"/>
      <c r="F18" s="46"/>
      <c r="G18" s="46"/>
      <c r="H18" s="46"/>
      <c r="I18" s="46"/>
      <c r="J18" s="46"/>
      <c r="K18" s="46"/>
      <c r="L18" s="46"/>
      <c r="M18" s="46"/>
      <c r="N18" s="46">
        <v>1132.8977809999999</v>
      </c>
      <c r="O18" s="46">
        <v>5.449899126</v>
      </c>
      <c r="P18" s="46">
        <v>593.10230330000002</v>
      </c>
      <c r="Q18" s="46">
        <v>472.18266640000002</v>
      </c>
      <c r="R18" s="46">
        <v>62.162911899999997</v>
      </c>
      <c r="S18" s="46">
        <v>495.5150471</v>
      </c>
      <c r="T18" s="46">
        <v>34.57279758</v>
      </c>
      <c r="U18" s="46">
        <v>373.14778080000002</v>
      </c>
      <c r="V18" s="46">
        <v>81.407868190000002</v>
      </c>
      <c r="W18" s="46">
        <v>6.3866005379999997</v>
      </c>
      <c r="X18" s="46">
        <v>31.731882129999999</v>
      </c>
      <c r="Y18" s="46">
        <v>715.93938590000005</v>
      </c>
      <c r="Z18" s="46">
        <v>14.16281745</v>
      </c>
      <c r="AA18" s="46">
        <v>58661.551579999999</v>
      </c>
      <c r="AB18" s="46">
        <v>294441.60269999999</v>
      </c>
      <c r="AC18" s="46">
        <v>6504.6888319999998</v>
      </c>
      <c r="AD18" s="19">
        <v>359</v>
      </c>
      <c r="AE18" s="46">
        <v>287936.91389999999</v>
      </c>
      <c r="AF18" s="46"/>
      <c r="AG18" s="46">
        <v>5788.5762999999997</v>
      </c>
      <c r="AH18" s="19">
        <v>24046</v>
      </c>
      <c r="AI18" s="46"/>
      <c r="AJ18" s="46"/>
      <c r="AK18" s="46"/>
      <c r="AL18" s="46"/>
      <c r="AM18" s="46"/>
      <c r="AN18" s="46"/>
      <c r="AO18" s="46"/>
      <c r="AP18" s="46"/>
      <c r="AQ18" s="46"/>
      <c r="AR18" s="46"/>
      <c r="AS18" s="46">
        <v>65.3</v>
      </c>
      <c r="AT18" s="46">
        <v>0.48105832799999998</v>
      </c>
      <c r="AU18" s="46">
        <v>52.35267589</v>
      </c>
      <c r="AV18" s="46">
        <v>41.67919423</v>
      </c>
      <c r="AW18" s="46">
        <v>5.4870715570000002</v>
      </c>
      <c r="AX18" s="46">
        <v>28.6</v>
      </c>
      <c r="AY18" s="46">
        <v>6.977143839</v>
      </c>
      <c r="AZ18" s="46">
        <v>75.305035230000001</v>
      </c>
      <c r="BA18" s="46">
        <v>16.428939679999999</v>
      </c>
      <c r="BB18" s="46">
        <v>1.2888812510000001</v>
      </c>
      <c r="BC18" s="46">
        <v>4.165195905</v>
      </c>
      <c r="BD18" s="46">
        <v>93.975761849999998</v>
      </c>
      <c r="BE18" s="46">
        <v>1.85904224</v>
      </c>
      <c r="BF18" s="46">
        <v>10.736129310000001</v>
      </c>
      <c r="BG18" s="46">
        <v>53.888160769999999</v>
      </c>
      <c r="BH18" s="46">
        <v>2.21</v>
      </c>
      <c r="BI18" s="46">
        <v>97.79</v>
      </c>
      <c r="BJ18" s="46">
        <v>1.1394338070000001</v>
      </c>
      <c r="BK18" s="46"/>
      <c r="BL18" s="19"/>
      <c r="BM18" s="19"/>
      <c r="BN18" s="19"/>
      <c r="BO18" s="19"/>
      <c r="BP18" s="19"/>
      <c r="BQ18" s="19"/>
      <c r="BR18" s="19"/>
      <c r="BS18" s="19"/>
      <c r="BT18" s="19">
        <v>561</v>
      </c>
      <c r="BU18" s="19">
        <v>261</v>
      </c>
      <c r="BV18" s="19">
        <v>320</v>
      </c>
      <c r="BW18" s="19">
        <v>454</v>
      </c>
      <c r="BX18" s="19">
        <v>354</v>
      </c>
      <c r="BY18" s="19">
        <v>305</v>
      </c>
      <c r="BZ18" s="19">
        <v>298</v>
      </c>
      <c r="CA18" s="19">
        <v>534</v>
      </c>
      <c r="CB18" s="19">
        <v>281</v>
      </c>
      <c r="CC18" s="19">
        <v>120</v>
      </c>
      <c r="CD18" s="19">
        <v>453</v>
      </c>
      <c r="CE18" s="19">
        <v>2410</v>
      </c>
      <c r="CF18" s="19">
        <v>1287</v>
      </c>
      <c r="CG18" s="19">
        <v>5774</v>
      </c>
    </row>
    <row r="19" spans="1:85" x14ac:dyDescent="0.2">
      <c r="A19" s="13" t="s">
        <v>40</v>
      </c>
      <c r="B19" s="13" t="s">
        <v>55</v>
      </c>
      <c r="C19" s="13" t="s">
        <v>49</v>
      </c>
      <c r="D19" s="46">
        <v>23155.46833</v>
      </c>
      <c r="E19" s="46">
        <v>4746.3222999999998</v>
      </c>
      <c r="F19" s="46">
        <v>9766.9984899999999</v>
      </c>
      <c r="G19" s="46">
        <v>4883.499245</v>
      </c>
      <c r="H19" s="46">
        <v>3758.648295</v>
      </c>
      <c r="I19" s="46">
        <v>18244.5337</v>
      </c>
      <c r="J19" s="46">
        <v>2277.1372879999999</v>
      </c>
      <c r="K19" s="46">
        <v>15308.94707</v>
      </c>
      <c r="L19" s="46">
        <v>631.01394740000001</v>
      </c>
      <c r="M19" s="46">
        <v>27.435389019999999</v>
      </c>
      <c r="N19" s="46">
        <v>643.25624370000003</v>
      </c>
      <c r="O19" s="46">
        <v>26.372359370000002</v>
      </c>
      <c r="P19" s="46">
        <v>574.8077571</v>
      </c>
      <c r="Q19" s="46">
        <v>37.0908041</v>
      </c>
      <c r="R19" s="46">
        <v>4.9853231320000004</v>
      </c>
      <c r="S19" s="46">
        <v>406.9519272</v>
      </c>
      <c r="T19" s="46">
        <v>24.627496270000002</v>
      </c>
      <c r="U19" s="46">
        <v>378.03705309999998</v>
      </c>
      <c r="V19" s="46">
        <v>3.6392858860000001</v>
      </c>
      <c r="W19" s="46">
        <v>0.64809200700000003</v>
      </c>
      <c r="X19" s="46">
        <v>6.9745867260000001</v>
      </c>
      <c r="Y19" s="46">
        <v>216.68689860000001</v>
      </c>
      <c r="Z19" s="46">
        <v>5.5504564519999997</v>
      </c>
      <c r="AA19" s="46">
        <v>14319.745140000001</v>
      </c>
      <c r="AB19" s="46">
        <v>176869.44</v>
      </c>
      <c r="AC19" s="46">
        <v>11826.370989999999</v>
      </c>
      <c r="AD19" s="19">
        <v>665</v>
      </c>
      <c r="AE19" s="46">
        <v>165043.06899999999</v>
      </c>
      <c r="AF19" s="46">
        <v>13930.870269999999</v>
      </c>
      <c r="AG19" s="46">
        <v>7251.372539</v>
      </c>
      <c r="AH19" s="19">
        <v>32099</v>
      </c>
      <c r="AI19" s="46">
        <v>48.1</v>
      </c>
      <c r="AJ19" s="46">
        <v>20.49763033</v>
      </c>
      <c r="AK19" s="46">
        <v>42.180094789999998</v>
      </c>
      <c r="AL19" s="46">
        <v>21.090047389999999</v>
      </c>
      <c r="AM19" s="46">
        <v>16.23222749</v>
      </c>
      <c r="AN19" s="46">
        <v>37.9</v>
      </c>
      <c r="AO19" s="46">
        <v>12.48120301</v>
      </c>
      <c r="AP19" s="46">
        <v>83.909774440000007</v>
      </c>
      <c r="AQ19" s="46">
        <v>3.4586466169999999</v>
      </c>
      <c r="AR19" s="46">
        <v>0.15037594000000001</v>
      </c>
      <c r="AS19" s="46">
        <v>58.1</v>
      </c>
      <c r="AT19" s="46">
        <v>4.099821747</v>
      </c>
      <c r="AU19" s="46">
        <v>89.35906378</v>
      </c>
      <c r="AV19" s="46">
        <v>5.7661009070000002</v>
      </c>
      <c r="AW19" s="46">
        <v>0.77501356300000002</v>
      </c>
      <c r="AX19" s="46">
        <v>36.799999999999997</v>
      </c>
      <c r="AY19" s="46">
        <v>6.0516966800000001</v>
      </c>
      <c r="AZ19" s="46">
        <v>92.894769080000003</v>
      </c>
      <c r="BA19" s="46">
        <v>0.89427906400000001</v>
      </c>
      <c r="BB19" s="46">
        <v>0.159255176</v>
      </c>
      <c r="BC19" s="46">
        <v>3.042854867</v>
      </c>
      <c r="BD19" s="46">
        <v>94.535606180000002</v>
      </c>
      <c r="BE19" s="46">
        <v>2.4215389520000001</v>
      </c>
      <c r="BF19" s="46">
        <v>5.7925418710000001</v>
      </c>
      <c r="BG19" s="46">
        <v>71.546220039999994</v>
      </c>
      <c r="BH19" s="46">
        <v>6.69</v>
      </c>
      <c r="BI19" s="46">
        <v>93.31</v>
      </c>
      <c r="BJ19" s="46">
        <v>7.0695807310000003</v>
      </c>
      <c r="BK19" s="46">
        <v>13.58162355</v>
      </c>
      <c r="BL19" s="19">
        <v>420</v>
      </c>
      <c r="BM19" s="19">
        <v>515</v>
      </c>
      <c r="BN19" s="19">
        <v>620</v>
      </c>
      <c r="BO19" s="19">
        <v>370</v>
      </c>
      <c r="BP19" s="19">
        <v>487</v>
      </c>
      <c r="BQ19" s="19">
        <v>475</v>
      </c>
      <c r="BR19" s="19">
        <v>436</v>
      </c>
      <c r="BS19" s="19"/>
      <c r="BT19" s="19">
        <v>360</v>
      </c>
      <c r="BU19" s="19">
        <v>298</v>
      </c>
      <c r="BV19" s="19">
        <v>463</v>
      </c>
      <c r="BW19" s="19">
        <v>550</v>
      </c>
      <c r="BX19" s="19">
        <v>244</v>
      </c>
      <c r="BY19" s="19">
        <v>216</v>
      </c>
      <c r="BZ19" s="19">
        <v>337</v>
      </c>
      <c r="CA19" s="19">
        <v>298</v>
      </c>
      <c r="CB19" s="19">
        <v>259</v>
      </c>
      <c r="CC19" s="19">
        <v>139</v>
      </c>
      <c r="CD19" s="19">
        <v>350</v>
      </c>
      <c r="CE19" s="19">
        <v>1942</v>
      </c>
      <c r="CF19" s="19">
        <v>1892</v>
      </c>
      <c r="CG19" s="19">
        <v>4444</v>
      </c>
    </row>
    <row r="20" spans="1:85" x14ac:dyDescent="0.2">
      <c r="A20" s="13" t="s">
        <v>41</v>
      </c>
      <c r="B20" s="13" t="s">
        <v>55</v>
      </c>
      <c r="C20" s="13" t="s">
        <v>49</v>
      </c>
      <c r="D20" s="46"/>
      <c r="E20" s="46"/>
      <c r="F20" s="46"/>
      <c r="G20" s="46"/>
      <c r="H20" s="46"/>
      <c r="I20" s="46"/>
      <c r="J20" s="46"/>
      <c r="K20" s="46"/>
      <c r="L20" s="46"/>
      <c r="M20" s="46"/>
      <c r="N20" s="46">
        <v>353.51144840000001</v>
      </c>
      <c r="O20" s="46">
        <v>0.72292729700000002</v>
      </c>
      <c r="P20" s="46">
        <v>160.0380304</v>
      </c>
      <c r="Q20" s="46">
        <v>167.2673034</v>
      </c>
      <c r="R20" s="46">
        <v>25.483187229999999</v>
      </c>
      <c r="S20" s="46">
        <v>294.68323959999998</v>
      </c>
      <c r="T20" s="46">
        <v>46.222164069999998</v>
      </c>
      <c r="U20" s="46">
        <v>186.42487679999999</v>
      </c>
      <c r="V20" s="46">
        <v>52.818875660000003</v>
      </c>
      <c r="W20" s="46">
        <v>9.2173230410000002</v>
      </c>
      <c r="X20" s="46">
        <v>9.1873526660000007</v>
      </c>
      <c r="Y20" s="46">
        <v>67.218858749999995</v>
      </c>
      <c r="Z20" s="46">
        <v>1.4730776430000001</v>
      </c>
      <c r="AA20" s="46">
        <v>99185.059649999996</v>
      </c>
      <c r="AB20" s="46">
        <v>447325.2807</v>
      </c>
      <c r="AC20" s="46">
        <v>9395.7828360000003</v>
      </c>
      <c r="AD20" s="19">
        <v>507</v>
      </c>
      <c r="AE20" s="46">
        <v>437929.49790000002</v>
      </c>
      <c r="AF20" s="46"/>
      <c r="AG20" s="46">
        <v>16707.2899</v>
      </c>
      <c r="AH20" s="19">
        <v>24508</v>
      </c>
      <c r="AI20" s="46"/>
      <c r="AJ20" s="46"/>
      <c r="AK20" s="46"/>
      <c r="AL20" s="46"/>
      <c r="AM20" s="46"/>
      <c r="AN20" s="46"/>
      <c r="AO20" s="46"/>
      <c r="AP20" s="46"/>
      <c r="AQ20" s="46"/>
      <c r="AR20" s="46"/>
      <c r="AS20" s="46">
        <v>47.7</v>
      </c>
      <c r="AT20" s="46">
        <v>0.204498978</v>
      </c>
      <c r="AU20" s="46">
        <v>45.270961149999998</v>
      </c>
      <c r="AV20" s="46">
        <v>47.315950919999999</v>
      </c>
      <c r="AW20" s="46">
        <v>7.2085889569999999</v>
      </c>
      <c r="AX20" s="46">
        <v>39.799999999999997</v>
      </c>
      <c r="AY20" s="46">
        <v>15.68537259</v>
      </c>
      <c r="AZ20" s="46">
        <v>63.262802819999997</v>
      </c>
      <c r="BA20" s="46">
        <v>17.923949709999999</v>
      </c>
      <c r="BB20" s="46">
        <v>3.1278748850000002</v>
      </c>
      <c r="BC20" s="46">
        <v>11.796913890000001</v>
      </c>
      <c r="BD20" s="46">
        <v>86.311597809999995</v>
      </c>
      <c r="BE20" s="46">
        <v>1.891488303</v>
      </c>
      <c r="BF20" s="46">
        <v>10.68805704</v>
      </c>
      <c r="BG20" s="46">
        <v>48.20320856</v>
      </c>
      <c r="BH20" s="46">
        <v>2.1</v>
      </c>
      <c r="BI20" s="46">
        <v>97.9</v>
      </c>
      <c r="BJ20" s="46">
        <v>0.96580477399999998</v>
      </c>
      <c r="BK20" s="46"/>
      <c r="BL20" s="19"/>
      <c r="BM20" s="19"/>
      <c r="BN20" s="19"/>
      <c r="BO20" s="19"/>
      <c r="BP20" s="19"/>
      <c r="BQ20" s="19"/>
      <c r="BR20" s="19"/>
      <c r="BS20" s="19"/>
      <c r="BT20" s="19">
        <v>2275</v>
      </c>
      <c r="BU20" s="19">
        <v>274</v>
      </c>
      <c r="BV20" s="19">
        <v>464</v>
      </c>
      <c r="BW20" s="19">
        <v>689</v>
      </c>
      <c r="BX20" s="19">
        <v>312</v>
      </c>
      <c r="BY20" s="19">
        <v>252</v>
      </c>
      <c r="BZ20" s="19">
        <v>345</v>
      </c>
      <c r="CA20" s="19">
        <v>451</v>
      </c>
      <c r="CB20" s="19">
        <v>278</v>
      </c>
      <c r="CC20" s="19">
        <v>139</v>
      </c>
      <c r="CD20" s="19">
        <v>250</v>
      </c>
      <c r="CE20" s="19">
        <v>3345</v>
      </c>
      <c r="CF20" s="19">
        <v>2670</v>
      </c>
      <c r="CG20" s="19">
        <v>7748</v>
      </c>
    </row>
    <row r="21" spans="1:85" x14ac:dyDescent="0.2">
      <c r="A21" s="13" t="s">
        <v>42</v>
      </c>
      <c r="B21" s="13" t="s">
        <v>54</v>
      </c>
      <c r="C21" s="13" t="s">
        <v>49</v>
      </c>
      <c r="D21" s="46">
        <v>41110.302450000003</v>
      </c>
      <c r="E21" s="46">
        <v>2476.5242440000002</v>
      </c>
      <c r="F21" s="46">
        <v>16274.302170000001</v>
      </c>
      <c r="G21" s="46">
        <v>16062.02867</v>
      </c>
      <c r="H21" s="46">
        <v>6297.4473630000002</v>
      </c>
      <c r="I21" s="46">
        <v>38032.336600000002</v>
      </c>
      <c r="J21" s="46">
        <v>15566.723819999999</v>
      </c>
      <c r="K21" s="46">
        <v>11462.76936</v>
      </c>
      <c r="L21" s="46">
        <v>6686.6154589999996</v>
      </c>
      <c r="M21" s="46">
        <v>4316.2279680000001</v>
      </c>
      <c r="N21" s="46">
        <v>804.80323150000004</v>
      </c>
      <c r="O21" s="46">
        <v>20.981407699999998</v>
      </c>
      <c r="P21" s="46">
        <v>472.5402833</v>
      </c>
      <c r="Q21" s="46">
        <v>266.68171760000001</v>
      </c>
      <c r="R21" s="46">
        <v>44.599822930000002</v>
      </c>
      <c r="S21" s="46">
        <v>485.3813634</v>
      </c>
      <c r="T21" s="46">
        <v>137.64032760000001</v>
      </c>
      <c r="U21" s="46">
        <v>230.50885349999999</v>
      </c>
      <c r="V21" s="46">
        <v>84.441567070000005</v>
      </c>
      <c r="W21" s="46">
        <v>32.790615320000001</v>
      </c>
      <c r="X21" s="46">
        <v>12.109090910000001</v>
      </c>
      <c r="Y21" s="46">
        <v>301.14032630000003</v>
      </c>
      <c r="Z21" s="46">
        <v>6.2787878790000002</v>
      </c>
      <c r="AA21" s="46">
        <v>28940.736389999998</v>
      </c>
      <c r="AB21" s="46">
        <v>114605.3161</v>
      </c>
      <c r="AC21" s="46">
        <v>4764.090451</v>
      </c>
      <c r="AD21" s="19">
        <v>354</v>
      </c>
      <c r="AE21" s="46">
        <v>109841.22560000001</v>
      </c>
      <c r="AF21" s="46">
        <v>16429.433430000001</v>
      </c>
      <c r="AG21" s="46">
        <v>935.00840630000005</v>
      </c>
      <c r="AH21" s="19">
        <v>30743</v>
      </c>
      <c r="AI21" s="46">
        <v>47</v>
      </c>
      <c r="AJ21" s="46">
        <v>6.0240963860000001</v>
      </c>
      <c r="AK21" s="46">
        <v>39.586919100000003</v>
      </c>
      <c r="AL21" s="46">
        <v>39.070567990000001</v>
      </c>
      <c r="AM21" s="46">
        <v>15.31841652</v>
      </c>
      <c r="AN21" s="46">
        <v>43.5</v>
      </c>
      <c r="AO21" s="46">
        <v>40.93023256</v>
      </c>
      <c r="AP21" s="46">
        <v>30.139534879999999</v>
      </c>
      <c r="AQ21" s="46">
        <v>17.581395350000001</v>
      </c>
      <c r="AR21" s="46">
        <v>11.348837209999999</v>
      </c>
      <c r="AS21" s="46">
        <v>58.2</v>
      </c>
      <c r="AT21" s="46">
        <v>2.607023292</v>
      </c>
      <c r="AU21" s="46">
        <v>58.715008189999999</v>
      </c>
      <c r="AV21" s="46">
        <v>33.136263270000001</v>
      </c>
      <c r="AW21" s="46">
        <v>5.5417052499999997</v>
      </c>
      <c r="AX21" s="46">
        <v>35.1</v>
      </c>
      <c r="AY21" s="46">
        <v>28.357151290000001</v>
      </c>
      <c r="AZ21" s="46">
        <v>47.490256289999998</v>
      </c>
      <c r="BA21" s="46">
        <v>17.396952880000001</v>
      </c>
      <c r="BB21" s="46">
        <v>6.7556395419999999</v>
      </c>
      <c r="BC21" s="46">
        <v>3.7896782550000001</v>
      </c>
      <c r="BD21" s="46">
        <v>94.245303390000004</v>
      </c>
      <c r="BE21" s="46">
        <v>1.965018355</v>
      </c>
      <c r="BF21" s="46">
        <v>11.58851845</v>
      </c>
      <c r="BG21" s="46">
        <v>45.890533069999996</v>
      </c>
      <c r="BH21" s="46">
        <v>4.16</v>
      </c>
      <c r="BI21" s="46">
        <v>95.84</v>
      </c>
      <c r="BJ21" s="46">
        <v>0.44718909699999998</v>
      </c>
      <c r="BK21" s="46">
        <v>7.8577512780000003</v>
      </c>
      <c r="BL21" s="19">
        <v>337</v>
      </c>
      <c r="BM21" s="19">
        <v>286</v>
      </c>
      <c r="BN21" s="19">
        <v>487</v>
      </c>
      <c r="BO21" s="19">
        <v>649</v>
      </c>
      <c r="BP21" s="19">
        <v>249</v>
      </c>
      <c r="BQ21" s="19">
        <v>219</v>
      </c>
      <c r="BR21" s="19">
        <v>267</v>
      </c>
      <c r="BS21" s="19">
        <v>331</v>
      </c>
      <c r="BT21" s="19">
        <v>385</v>
      </c>
      <c r="BU21" s="19">
        <v>273</v>
      </c>
      <c r="BV21" s="19">
        <v>352</v>
      </c>
      <c r="BW21" s="19">
        <v>593</v>
      </c>
      <c r="BX21" s="19">
        <v>261</v>
      </c>
      <c r="BY21" s="19">
        <v>209</v>
      </c>
      <c r="BZ21" s="19">
        <v>244</v>
      </c>
      <c r="CA21" s="19">
        <v>345</v>
      </c>
      <c r="CB21" s="19">
        <v>245</v>
      </c>
      <c r="CC21" s="19">
        <v>126</v>
      </c>
      <c r="CD21" s="19">
        <v>354</v>
      </c>
      <c r="CE21" s="19">
        <v>4308</v>
      </c>
      <c r="CF21" s="19">
        <v>2563</v>
      </c>
      <c r="CG21" s="19">
        <v>8600</v>
      </c>
    </row>
    <row r="22" spans="1:85" x14ac:dyDescent="0.2">
      <c r="A22" s="13" t="s">
        <v>43</v>
      </c>
      <c r="B22" s="13" t="s">
        <v>55</v>
      </c>
      <c r="C22" s="13" t="s">
        <v>49</v>
      </c>
      <c r="D22" s="46"/>
      <c r="E22" s="46"/>
      <c r="F22" s="46"/>
      <c r="G22" s="46"/>
      <c r="H22" s="46"/>
      <c r="I22" s="46"/>
      <c r="J22" s="46"/>
      <c r="K22" s="46"/>
      <c r="L22" s="46"/>
      <c r="M22" s="46"/>
      <c r="N22" s="46">
        <v>789.56595110000001</v>
      </c>
      <c r="O22" s="46">
        <v>6.4275965000000004E-2</v>
      </c>
      <c r="P22" s="46">
        <v>549.55949869999995</v>
      </c>
      <c r="Q22" s="46">
        <v>225.15870459999999</v>
      </c>
      <c r="R22" s="46">
        <v>14.78347189</v>
      </c>
      <c r="S22" s="46">
        <v>451.98858419999999</v>
      </c>
      <c r="T22" s="46">
        <v>14.26926418</v>
      </c>
      <c r="U22" s="46">
        <v>332.11390990000001</v>
      </c>
      <c r="V22" s="46">
        <v>86.194068740000006</v>
      </c>
      <c r="W22" s="46">
        <v>19.411341360000002</v>
      </c>
      <c r="X22" s="46">
        <v>64.019933969999997</v>
      </c>
      <c r="Y22" s="46">
        <v>425.16464209999998</v>
      </c>
      <c r="Z22" s="46">
        <v>15.87591104</v>
      </c>
      <c r="AA22" s="46"/>
      <c r="AB22" s="46"/>
      <c r="AC22" s="46"/>
      <c r="AD22" s="19"/>
      <c r="AE22" s="46"/>
      <c r="AF22" s="46"/>
      <c r="AG22" s="46"/>
      <c r="AH22" s="19"/>
      <c r="AI22" s="46"/>
      <c r="AJ22" s="46"/>
      <c r="AK22" s="46"/>
      <c r="AL22" s="46"/>
      <c r="AM22" s="46"/>
      <c r="AN22" s="46"/>
      <c r="AO22" s="46"/>
      <c r="AP22" s="46"/>
      <c r="AQ22" s="46"/>
      <c r="AR22" s="46"/>
      <c r="AS22" s="46">
        <v>58.3</v>
      </c>
      <c r="AT22" s="46">
        <v>8.1406710000000004E-3</v>
      </c>
      <c r="AU22" s="46">
        <v>69.602735269999997</v>
      </c>
      <c r="AV22" s="46">
        <v>28.516769780000001</v>
      </c>
      <c r="AW22" s="46">
        <v>1.8723542820000001</v>
      </c>
      <c r="AX22" s="46">
        <v>33.4</v>
      </c>
      <c r="AY22" s="46">
        <v>3.1569965870000001</v>
      </c>
      <c r="AZ22" s="46">
        <v>73.47838453</v>
      </c>
      <c r="BA22" s="46">
        <v>19.069965870000001</v>
      </c>
      <c r="BB22" s="46">
        <v>4.2946530149999997</v>
      </c>
      <c r="BC22" s="46">
        <v>12.6756964</v>
      </c>
      <c r="BD22" s="46">
        <v>84.180935340000005</v>
      </c>
      <c r="BE22" s="46">
        <v>3.1433682599999999</v>
      </c>
      <c r="BF22" s="46"/>
      <c r="BG22" s="46"/>
      <c r="BH22" s="46"/>
      <c r="BI22" s="46"/>
      <c r="BJ22" s="46"/>
      <c r="BK22" s="46"/>
      <c r="BL22" s="19"/>
      <c r="BM22" s="19"/>
      <c r="BN22" s="19"/>
      <c r="BO22" s="19"/>
      <c r="BP22" s="19"/>
      <c r="BQ22" s="19"/>
      <c r="BR22" s="19"/>
      <c r="BS22" s="19"/>
      <c r="BT22" s="19"/>
      <c r="BU22" s="19">
        <v>281</v>
      </c>
      <c r="BV22" s="19">
        <v>369</v>
      </c>
      <c r="BW22" s="19">
        <v>657</v>
      </c>
      <c r="BX22" s="19">
        <v>347</v>
      </c>
      <c r="BY22" s="19">
        <v>211</v>
      </c>
      <c r="BZ22" s="19">
        <v>345</v>
      </c>
      <c r="CA22" s="19">
        <v>345</v>
      </c>
      <c r="CB22" s="19">
        <v>129</v>
      </c>
      <c r="CC22" s="19">
        <v>113</v>
      </c>
      <c r="CD22" s="19">
        <v>265</v>
      </c>
      <c r="CE22" s="19">
        <v>2573</v>
      </c>
      <c r="CF22" s="19">
        <v>1874</v>
      </c>
      <c r="CG22" s="19">
        <v>7992</v>
      </c>
    </row>
    <row r="23" spans="1:85" x14ac:dyDescent="0.2">
      <c r="A23" s="13" t="s">
        <v>1</v>
      </c>
      <c r="B23" s="13" t="s">
        <v>54</v>
      </c>
      <c r="C23" s="13" t="s">
        <v>49</v>
      </c>
      <c r="D23" s="46">
        <v>25631.778109999999</v>
      </c>
      <c r="E23" s="46">
        <v>1188.228124</v>
      </c>
      <c r="F23" s="46">
        <v>712.93687469999998</v>
      </c>
      <c r="G23" s="46">
        <v>18162.91562</v>
      </c>
      <c r="H23" s="46">
        <v>5567.6974970000001</v>
      </c>
      <c r="I23" s="46">
        <v>13002.610619999999</v>
      </c>
      <c r="J23" s="46">
        <v>3938.1274979999998</v>
      </c>
      <c r="K23" s="46">
        <v>2749.8993740000001</v>
      </c>
      <c r="L23" s="46">
        <v>5805.3431220000002</v>
      </c>
      <c r="M23" s="46">
        <v>509.24062479999998</v>
      </c>
      <c r="N23" s="46">
        <v>683.12387349999995</v>
      </c>
      <c r="O23" s="46">
        <v>71.999389030000003</v>
      </c>
      <c r="P23" s="46">
        <v>331.1971896</v>
      </c>
      <c r="Q23" s="46">
        <v>245.58912480000001</v>
      </c>
      <c r="R23" s="46">
        <v>34.338170150000003</v>
      </c>
      <c r="S23" s="46">
        <v>493.23537499999998</v>
      </c>
      <c r="T23" s="46">
        <v>212.41138430000001</v>
      </c>
      <c r="U23" s="46">
        <v>220.48164550000001</v>
      </c>
      <c r="V23" s="46">
        <v>53.959981669999998</v>
      </c>
      <c r="W23" s="46">
        <v>6.3823634230000001</v>
      </c>
      <c r="X23" s="46">
        <v>25.41991445</v>
      </c>
      <c r="Y23" s="46">
        <v>432.32319389999998</v>
      </c>
      <c r="Z23" s="46">
        <v>12.37143536</v>
      </c>
      <c r="AA23" s="46">
        <v>31695.097000000002</v>
      </c>
      <c r="AB23" s="46">
        <v>182270.6029</v>
      </c>
      <c r="AC23" s="46">
        <v>23509.57645</v>
      </c>
      <c r="AD23" s="19">
        <v>1016</v>
      </c>
      <c r="AE23" s="46">
        <v>158761.0264</v>
      </c>
      <c r="AF23" s="46">
        <v>7614.4377169999998</v>
      </c>
      <c r="AG23" s="46">
        <v>11707.197990000001</v>
      </c>
      <c r="AH23" s="19">
        <v>36110</v>
      </c>
      <c r="AI23" s="46">
        <v>61.1</v>
      </c>
      <c r="AJ23" s="46">
        <v>4.6357615890000003</v>
      </c>
      <c r="AK23" s="46">
        <v>2.7814569539999998</v>
      </c>
      <c r="AL23" s="46">
        <v>70.860927149999995</v>
      </c>
      <c r="AM23" s="46">
        <v>21.7218543</v>
      </c>
      <c r="AN23" s="46">
        <v>31</v>
      </c>
      <c r="AO23" s="46">
        <v>30.287206269999999</v>
      </c>
      <c r="AP23" s="46">
        <v>21.148825070000001</v>
      </c>
      <c r="AQ23" s="46">
        <v>44.647519580000001</v>
      </c>
      <c r="AR23" s="46">
        <v>3.9164490860000001</v>
      </c>
      <c r="AS23" s="46">
        <v>55.7</v>
      </c>
      <c r="AT23" s="46">
        <v>10.539726659999999</v>
      </c>
      <c r="AU23" s="46">
        <v>48.482742649999999</v>
      </c>
      <c r="AV23" s="46">
        <v>35.950891820000002</v>
      </c>
      <c r="AW23" s="46">
        <v>5.0266388700000002</v>
      </c>
      <c r="AX23" s="46">
        <v>40.200000000000003</v>
      </c>
      <c r="AY23" s="46">
        <v>43.064912839999998</v>
      </c>
      <c r="AZ23" s="46">
        <v>44.701101489999999</v>
      </c>
      <c r="BA23" s="46">
        <v>10.94000642</v>
      </c>
      <c r="BB23" s="46">
        <v>1.2939792539999999</v>
      </c>
      <c r="BC23" s="46">
        <v>5.4071746530000002</v>
      </c>
      <c r="BD23" s="46">
        <v>91.961246399999993</v>
      </c>
      <c r="BE23" s="46">
        <v>2.6315789469999999</v>
      </c>
      <c r="BF23" s="46">
        <v>8.9085072230000009</v>
      </c>
      <c r="BG23" s="46">
        <v>51.230604599999999</v>
      </c>
      <c r="BH23" s="46">
        <v>12.9</v>
      </c>
      <c r="BI23" s="46">
        <v>87.1</v>
      </c>
      <c r="BJ23" s="46">
        <v>6.9178852639999997</v>
      </c>
      <c r="BK23" s="46">
        <v>4.4994375700000004</v>
      </c>
      <c r="BL23" s="19">
        <v>299</v>
      </c>
      <c r="BM23" s="19">
        <v>348</v>
      </c>
      <c r="BN23" s="19">
        <v>559</v>
      </c>
      <c r="BO23" s="19">
        <v>496</v>
      </c>
      <c r="BP23" s="19">
        <v>232</v>
      </c>
      <c r="BQ23" s="19">
        <v>481</v>
      </c>
      <c r="BR23" s="19">
        <v>458</v>
      </c>
      <c r="BS23" s="19">
        <v>509</v>
      </c>
      <c r="BT23" s="19">
        <v>373</v>
      </c>
      <c r="BU23" s="19">
        <v>294</v>
      </c>
      <c r="BV23" s="19">
        <v>376</v>
      </c>
      <c r="BW23" s="19">
        <v>491</v>
      </c>
      <c r="BX23" s="19">
        <v>233</v>
      </c>
      <c r="BY23" s="19">
        <v>249</v>
      </c>
      <c r="BZ23" s="19">
        <v>240</v>
      </c>
      <c r="CA23" s="19">
        <v>302</v>
      </c>
      <c r="CB23" s="19">
        <v>166</v>
      </c>
      <c r="CC23" s="19"/>
      <c r="CD23" s="19">
        <v>674</v>
      </c>
      <c r="CE23" s="19">
        <v>2639</v>
      </c>
      <c r="CF23" s="19">
        <v>2136</v>
      </c>
      <c r="CG23" s="19">
        <v>6133</v>
      </c>
    </row>
    <row r="24" spans="1:85" x14ac:dyDescent="0.2">
      <c r="A24" s="13" t="s">
        <v>44</v>
      </c>
      <c r="B24" s="13" t="s">
        <v>54</v>
      </c>
      <c r="C24" s="13" t="s">
        <v>49</v>
      </c>
      <c r="D24" s="46"/>
      <c r="E24" s="46"/>
      <c r="F24" s="46"/>
      <c r="G24" s="46"/>
      <c r="H24" s="46"/>
      <c r="I24" s="46"/>
      <c r="J24" s="46"/>
      <c r="K24" s="46"/>
      <c r="L24" s="46"/>
      <c r="M24" s="46"/>
      <c r="N24" s="46">
        <v>922.04486159999999</v>
      </c>
      <c r="O24" s="46">
        <v>2.5280150159999999</v>
      </c>
      <c r="P24" s="46">
        <v>447.94481459999997</v>
      </c>
      <c r="Q24" s="46">
        <v>352.65809480000001</v>
      </c>
      <c r="R24" s="46">
        <v>118.9139371</v>
      </c>
      <c r="S24" s="46">
        <v>1014.511872</v>
      </c>
      <c r="T24" s="46">
        <v>610.02946970000005</v>
      </c>
      <c r="U24" s="46">
        <v>227.91027690000001</v>
      </c>
      <c r="V24" s="46">
        <v>106.4683247</v>
      </c>
      <c r="W24" s="46">
        <v>70.10380103</v>
      </c>
      <c r="X24" s="46">
        <v>95.585612220000002</v>
      </c>
      <c r="Y24" s="46">
        <v>879.92362649999995</v>
      </c>
      <c r="Z24" s="46">
        <v>14.54841094</v>
      </c>
      <c r="AA24" s="46"/>
      <c r="AB24" s="46"/>
      <c r="AC24" s="46"/>
      <c r="AD24" s="19"/>
      <c r="AE24" s="46"/>
      <c r="AF24" s="46"/>
      <c r="AG24" s="46"/>
      <c r="AH24" s="19"/>
      <c r="AI24" s="46"/>
      <c r="AJ24" s="46"/>
      <c r="AK24" s="46"/>
      <c r="AL24" s="46"/>
      <c r="AM24" s="46"/>
      <c r="AN24" s="46"/>
      <c r="AO24" s="46"/>
      <c r="AP24" s="46"/>
      <c r="AQ24" s="46"/>
      <c r="AR24" s="46"/>
      <c r="AS24" s="46">
        <v>40.700000000000003</v>
      </c>
      <c r="AT24" s="46">
        <v>0.274174839</v>
      </c>
      <c r="AU24" s="46">
        <v>48.581672470000001</v>
      </c>
      <c r="AV24" s="46">
        <v>38.247390070000002</v>
      </c>
      <c r="AW24" s="46">
        <v>12.89676263</v>
      </c>
      <c r="AX24" s="46">
        <v>44.8</v>
      </c>
      <c r="AY24" s="46">
        <v>60.130343109999998</v>
      </c>
      <c r="AZ24" s="46">
        <v>22.46501821</v>
      </c>
      <c r="BA24" s="46">
        <v>10.49453709</v>
      </c>
      <c r="BB24" s="46">
        <v>6.9101015910000001</v>
      </c>
      <c r="BC24" s="46">
        <v>9.6545501419999997</v>
      </c>
      <c r="BD24" s="46">
        <v>88.875998969999998</v>
      </c>
      <c r="BE24" s="46">
        <v>1.469450889</v>
      </c>
      <c r="BF24" s="46"/>
      <c r="BG24" s="46"/>
      <c r="BH24" s="46"/>
      <c r="BI24" s="46"/>
      <c r="BJ24" s="46"/>
      <c r="BK24" s="46"/>
      <c r="BL24" s="19"/>
      <c r="BM24" s="19"/>
      <c r="BN24" s="19"/>
      <c r="BO24" s="19"/>
      <c r="BP24" s="19"/>
      <c r="BQ24" s="19"/>
      <c r="BR24" s="19"/>
      <c r="BS24" s="19"/>
      <c r="BT24" s="19">
        <v>329</v>
      </c>
      <c r="BU24" s="19">
        <v>278</v>
      </c>
      <c r="BV24" s="19">
        <v>474</v>
      </c>
      <c r="BW24" s="19">
        <v>624</v>
      </c>
      <c r="BX24" s="19">
        <v>267</v>
      </c>
      <c r="BY24" s="19">
        <v>266</v>
      </c>
      <c r="BZ24" s="19">
        <v>328</v>
      </c>
      <c r="CA24" s="19">
        <v>320</v>
      </c>
      <c r="CB24" s="19">
        <v>146</v>
      </c>
      <c r="CC24" s="19">
        <v>135</v>
      </c>
      <c r="CD24" s="19">
        <v>224</v>
      </c>
      <c r="CE24" s="19">
        <v>1983</v>
      </c>
      <c r="CF24" s="19">
        <v>2002</v>
      </c>
      <c r="CG24" s="19">
        <v>4831</v>
      </c>
    </row>
    <row r="25" spans="1:85" x14ac:dyDescent="0.2">
      <c r="A25" s="13" t="s">
        <v>45</v>
      </c>
      <c r="B25" s="13" t="s">
        <v>55</v>
      </c>
      <c r="C25" s="13" t="s">
        <v>49</v>
      </c>
      <c r="D25" s="46">
        <v>26384.285540000001</v>
      </c>
      <c r="E25" s="46">
        <v>63.120300350000001</v>
      </c>
      <c r="F25" s="46">
        <v>2146.0902120000001</v>
      </c>
      <c r="G25" s="46">
        <v>13570.86457</v>
      </c>
      <c r="H25" s="46">
        <v>10604.21046</v>
      </c>
      <c r="I25" s="46">
        <v>19441.052510000001</v>
      </c>
      <c r="J25" s="46">
        <v>1893.6090099999999</v>
      </c>
      <c r="K25" s="46">
        <v>2461.691714</v>
      </c>
      <c r="L25" s="46">
        <v>12939.66157</v>
      </c>
      <c r="M25" s="46">
        <v>2146.0902120000001</v>
      </c>
      <c r="N25" s="46">
        <v>602.86573050000004</v>
      </c>
      <c r="O25" s="46">
        <v>0</v>
      </c>
      <c r="P25" s="46">
        <v>367.53880270000002</v>
      </c>
      <c r="Q25" s="46">
        <v>217.37537979999999</v>
      </c>
      <c r="R25" s="46">
        <v>17.951547999999999</v>
      </c>
      <c r="S25" s="46">
        <v>295.51991459999999</v>
      </c>
      <c r="T25" s="46">
        <v>17.781391150000001</v>
      </c>
      <c r="U25" s="46">
        <v>112.47367989999999</v>
      </c>
      <c r="V25" s="46">
        <v>153.8217952</v>
      </c>
      <c r="W25" s="46">
        <v>11.44304837</v>
      </c>
      <c r="X25" s="46">
        <v>10.535335359999999</v>
      </c>
      <c r="Y25" s="46">
        <v>128.21160839999999</v>
      </c>
      <c r="Z25" s="46">
        <v>3.993538676</v>
      </c>
      <c r="AA25" s="46">
        <v>20237.776549999999</v>
      </c>
      <c r="AB25" s="46">
        <v>281181.83850000001</v>
      </c>
      <c r="AC25" s="46">
        <v>11212.28485</v>
      </c>
      <c r="AD25" s="19">
        <v>376</v>
      </c>
      <c r="AE25" s="46">
        <v>269969.55369999999</v>
      </c>
      <c r="AF25" s="46">
        <v>12882.19961</v>
      </c>
      <c r="AG25" s="46">
        <v>4214.5467870000002</v>
      </c>
      <c r="AH25" s="19">
        <v>37710</v>
      </c>
      <c r="AI25" s="46">
        <v>46.8</v>
      </c>
      <c r="AJ25" s="46">
        <v>0.23923444999999999</v>
      </c>
      <c r="AK25" s="46">
        <v>8.133971292</v>
      </c>
      <c r="AL25" s="46">
        <v>51.435406700000001</v>
      </c>
      <c r="AM25" s="46">
        <v>40.191387560000003</v>
      </c>
      <c r="AN25" s="46">
        <v>34.5</v>
      </c>
      <c r="AO25" s="46">
        <v>9.7402597400000008</v>
      </c>
      <c r="AP25" s="46">
        <v>12.66233766</v>
      </c>
      <c r="AQ25" s="46">
        <v>66.558441560000006</v>
      </c>
      <c r="AR25" s="46">
        <v>11.03896104</v>
      </c>
      <c r="AS25" s="46">
        <v>62.4</v>
      </c>
      <c r="AT25" s="46">
        <v>0</v>
      </c>
      <c r="AU25" s="46">
        <v>60.965283659999997</v>
      </c>
      <c r="AV25" s="46">
        <v>36.057013830000002</v>
      </c>
      <c r="AW25" s="46">
        <v>2.977702512</v>
      </c>
      <c r="AX25" s="46">
        <v>30.6</v>
      </c>
      <c r="AY25" s="46">
        <v>6.0169857489999998</v>
      </c>
      <c r="AZ25" s="46">
        <v>38.059594070000003</v>
      </c>
      <c r="BA25" s="46">
        <v>52.051245139999999</v>
      </c>
      <c r="BB25" s="46">
        <v>3.8721750400000001</v>
      </c>
      <c r="BC25" s="46">
        <v>7.3807620570000001</v>
      </c>
      <c r="BD25" s="46">
        <v>89.821476149999995</v>
      </c>
      <c r="BE25" s="46">
        <v>2.7977617910000001</v>
      </c>
      <c r="BF25" s="46">
        <v>5.1965288410000001</v>
      </c>
      <c r="BG25" s="46">
        <v>72.200102090000001</v>
      </c>
      <c r="BH25" s="46">
        <v>3.99</v>
      </c>
      <c r="BI25" s="46">
        <v>96.01</v>
      </c>
      <c r="BJ25" s="46">
        <v>4.2484969939999999</v>
      </c>
      <c r="BK25" s="46">
        <v>12.985971940000001</v>
      </c>
      <c r="BL25" s="19"/>
      <c r="BM25" s="19"/>
      <c r="BN25" s="19">
        <v>477</v>
      </c>
      <c r="BO25" s="19">
        <v>788</v>
      </c>
      <c r="BP25" s="19">
        <v>217</v>
      </c>
      <c r="BQ25" s="19">
        <v>194</v>
      </c>
      <c r="BR25" s="19">
        <v>388</v>
      </c>
      <c r="BS25" s="19">
        <v>164</v>
      </c>
      <c r="BT25" s="19"/>
      <c r="BU25" s="19">
        <v>257</v>
      </c>
      <c r="BV25" s="19">
        <v>337</v>
      </c>
      <c r="BW25" s="19">
        <v>491</v>
      </c>
      <c r="BX25" s="19">
        <v>196</v>
      </c>
      <c r="BY25" s="19">
        <v>209</v>
      </c>
      <c r="BZ25" s="19">
        <v>219</v>
      </c>
      <c r="CA25" s="19">
        <v>314</v>
      </c>
      <c r="CB25" s="19">
        <v>316</v>
      </c>
      <c r="CC25" s="19">
        <v>121</v>
      </c>
      <c r="CD25" s="19">
        <v>535</v>
      </c>
      <c r="CE25" s="19">
        <v>3612</v>
      </c>
      <c r="CF25" s="19">
        <v>2712</v>
      </c>
      <c r="CG25" s="19">
        <v>7253</v>
      </c>
    </row>
    <row r="26" spans="1:85" x14ac:dyDescent="0.2">
      <c r="A26" s="13" t="s">
        <v>46</v>
      </c>
      <c r="B26" s="13" t="s">
        <v>54</v>
      </c>
      <c r="C26" s="13" t="s">
        <v>49</v>
      </c>
      <c r="D26" s="46">
        <v>25175.74956</v>
      </c>
      <c r="E26" s="46">
        <v>300.4266058</v>
      </c>
      <c r="F26" s="46">
        <v>1141.6211020000001</v>
      </c>
      <c r="G26" s="46">
        <v>11836.80827</v>
      </c>
      <c r="H26" s="46">
        <v>11896.89359</v>
      </c>
      <c r="I26" s="46">
        <v>12137.23487</v>
      </c>
      <c r="J26" s="46">
        <v>721.02385389999995</v>
      </c>
      <c r="K26" s="46">
        <v>3364.7779850000002</v>
      </c>
      <c r="L26" s="46">
        <v>5527.8495460000004</v>
      </c>
      <c r="M26" s="46">
        <v>2523.5834890000001</v>
      </c>
      <c r="N26" s="46">
        <v>415.779494</v>
      </c>
      <c r="O26" s="46">
        <v>0.241411451</v>
      </c>
      <c r="P26" s="46">
        <v>173.57483360000001</v>
      </c>
      <c r="Q26" s="46">
        <v>218.23595209999999</v>
      </c>
      <c r="R26" s="46">
        <v>23.727296939999999</v>
      </c>
      <c r="S26" s="46">
        <v>168.60865509999999</v>
      </c>
      <c r="T26" s="46">
        <v>10.346205060000001</v>
      </c>
      <c r="U26" s="46">
        <v>102.56537950000001</v>
      </c>
      <c r="V26" s="46">
        <v>53.489880159999998</v>
      </c>
      <c r="W26" s="46">
        <v>2.2071904130000002</v>
      </c>
      <c r="X26" s="46">
        <v>9.5004729460000004</v>
      </c>
      <c r="Y26" s="46">
        <v>51.870589180000003</v>
      </c>
      <c r="Z26" s="46">
        <v>1.7937955910000001</v>
      </c>
      <c r="AA26" s="46">
        <v>39248.786330000003</v>
      </c>
      <c r="AB26" s="46">
        <v>343558.09850000002</v>
      </c>
      <c r="AC26" s="46">
        <v>10439.127420000001</v>
      </c>
      <c r="AD26" s="19">
        <v>312</v>
      </c>
      <c r="AE26" s="46">
        <v>333118.97110000002</v>
      </c>
      <c r="AF26" s="46">
        <v>7406.5317450000002</v>
      </c>
      <c r="AG26" s="46">
        <v>11372.23378</v>
      </c>
      <c r="AH26" s="19">
        <v>25519</v>
      </c>
      <c r="AI26" s="46">
        <v>59.9</v>
      </c>
      <c r="AJ26" s="46">
        <v>1.193317422</v>
      </c>
      <c r="AK26" s="46">
        <v>4.5346062050000002</v>
      </c>
      <c r="AL26" s="46">
        <v>47.01670644</v>
      </c>
      <c r="AM26" s="46">
        <v>47.255369930000001</v>
      </c>
      <c r="AN26" s="46">
        <v>28.9</v>
      </c>
      <c r="AO26" s="46">
        <v>5.9405940590000004</v>
      </c>
      <c r="AP26" s="46">
        <v>27.722772280000001</v>
      </c>
      <c r="AQ26" s="46">
        <v>45.544554460000001</v>
      </c>
      <c r="AR26" s="46">
        <v>20.792079210000001</v>
      </c>
      <c r="AS26" s="46">
        <v>67.7</v>
      </c>
      <c r="AT26" s="46">
        <v>5.8062375999999999E-2</v>
      </c>
      <c r="AU26" s="46">
        <v>41.746848040000003</v>
      </c>
      <c r="AV26" s="46">
        <v>52.488387520000003</v>
      </c>
      <c r="AW26" s="46">
        <v>5.7067020570000002</v>
      </c>
      <c r="AX26" s="46">
        <v>27.5</v>
      </c>
      <c r="AY26" s="46">
        <v>6.1362241769999999</v>
      </c>
      <c r="AZ26" s="46">
        <v>60.83043567</v>
      </c>
      <c r="BA26" s="46">
        <v>31.724278989999998</v>
      </c>
      <c r="BB26" s="46">
        <v>1.309061158</v>
      </c>
      <c r="BC26" s="46">
        <v>15.040757299999999</v>
      </c>
      <c r="BD26" s="46">
        <v>82.119379440000003</v>
      </c>
      <c r="BE26" s="46">
        <v>2.8398632660000001</v>
      </c>
      <c r="BF26" s="46">
        <v>6.7993534049999997</v>
      </c>
      <c r="BG26" s="46">
        <v>59.51707416</v>
      </c>
      <c r="BH26" s="46">
        <v>3.04</v>
      </c>
      <c r="BI26" s="46">
        <v>96.96</v>
      </c>
      <c r="BJ26" s="46">
        <v>8.5903083700000007</v>
      </c>
      <c r="BK26" s="46">
        <v>5.5947136559999997</v>
      </c>
      <c r="BL26" s="19">
        <v>471</v>
      </c>
      <c r="BM26" s="19">
        <v>2877</v>
      </c>
      <c r="BN26" s="19">
        <v>528</v>
      </c>
      <c r="BO26" s="19">
        <v>471</v>
      </c>
      <c r="BP26" s="19">
        <v>454</v>
      </c>
      <c r="BQ26" s="19">
        <v>409</v>
      </c>
      <c r="BR26" s="19">
        <v>712</v>
      </c>
      <c r="BS26" s="19">
        <v>463</v>
      </c>
      <c r="BT26" s="19">
        <v>360</v>
      </c>
      <c r="BU26" s="19">
        <v>279</v>
      </c>
      <c r="BV26" s="19">
        <v>363</v>
      </c>
      <c r="BW26" s="19">
        <v>613</v>
      </c>
      <c r="BX26" s="19">
        <v>407</v>
      </c>
      <c r="BY26" s="19">
        <v>283</v>
      </c>
      <c r="BZ26" s="19">
        <v>314</v>
      </c>
      <c r="CA26" s="19">
        <v>810</v>
      </c>
      <c r="CB26" s="19">
        <v>259</v>
      </c>
      <c r="CC26" s="19">
        <v>179</v>
      </c>
      <c r="CD26" s="19">
        <v>429</v>
      </c>
      <c r="CE26" s="19">
        <v>2414</v>
      </c>
      <c r="CF26" s="19">
        <v>3004</v>
      </c>
      <c r="CG26" s="19">
        <v>3511</v>
      </c>
    </row>
    <row r="27" spans="1:85" x14ac:dyDescent="0.2">
      <c r="A27" s="13" t="s">
        <v>47</v>
      </c>
      <c r="B27" s="13" t="s">
        <v>54</v>
      </c>
      <c r="C27" s="13" t="s">
        <v>49</v>
      </c>
      <c r="D27" s="46"/>
      <c r="E27" s="46"/>
      <c r="F27" s="46"/>
      <c r="G27" s="46"/>
      <c r="H27" s="46"/>
      <c r="I27" s="46"/>
      <c r="J27" s="46"/>
      <c r="K27" s="46"/>
      <c r="L27" s="46"/>
      <c r="M27" s="46"/>
      <c r="N27" s="46">
        <v>528.18630719999999</v>
      </c>
      <c r="O27" s="46">
        <v>0.70077789099999999</v>
      </c>
      <c r="P27" s="46">
        <v>286.16765709999999</v>
      </c>
      <c r="Q27" s="46">
        <v>225.9508141</v>
      </c>
      <c r="R27" s="46">
        <v>15.367058030000001</v>
      </c>
      <c r="S27" s="46">
        <v>145.3113012</v>
      </c>
      <c r="T27" s="46">
        <v>15.86761366</v>
      </c>
      <c r="U27" s="46">
        <v>83.292457839999997</v>
      </c>
      <c r="V27" s="46">
        <v>43.99884041</v>
      </c>
      <c r="W27" s="46">
        <v>2.1523892349999998</v>
      </c>
      <c r="X27" s="46">
        <v>10.49447153</v>
      </c>
      <c r="Y27" s="46">
        <v>101.92088459999999</v>
      </c>
      <c r="Z27" s="46">
        <v>5.6207678039999998</v>
      </c>
      <c r="AA27" s="46">
        <v>39856.443670000001</v>
      </c>
      <c r="AB27" s="46">
        <v>1000497.639</v>
      </c>
      <c r="AC27" s="46">
        <v>36980.725579999998</v>
      </c>
      <c r="AD27" s="19">
        <v>824</v>
      </c>
      <c r="AE27" s="46">
        <v>963516.91299999994</v>
      </c>
      <c r="AF27" s="46"/>
      <c r="AG27" s="46">
        <v>24115.670979999999</v>
      </c>
      <c r="AH27" s="19">
        <v>20375</v>
      </c>
      <c r="AI27" s="46"/>
      <c r="AJ27" s="46"/>
      <c r="AK27" s="46"/>
      <c r="AL27" s="46"/>
      <c r="AM27" s="46"/>
      <c r="AN27" s="46"/>
      <c r="AO27" s="46"/>
      <c r="AP27" s="46"/>
      <c r="AQ27" s="46"/>
      <c r="AR27" s="46"/>
      <c r="AS27" s="46">
        <v>76.3</v>
      </c>
      <c r="AT27" s="46">
        <v>0.13267627000000001</v>
      </c>
      <c r="AU27" s="46">
        <v>54.179302499999999</v>
      </c>
      <c r="AV27" s="46">
        <v>42.778620170000003</v>
      </c>
      <c r="AW27" s="46">
        <v>2.9094010610000001</v>
      </c>
      <c r="AX27" s="46">
        <v>21</v>
      </c>
      <c r="AY27" s="46">
        <v>10.919738199999999</v>
      </c>
      <c r="AZ27" s="46">
        <v>57.320013779999996</v>
      </c>
      <c r="BA27" s="46">
        <v>30.279021700000001</v>
      </c>
      <c r="BB27" s="46">
        <v>1.481226318</v>
      </c>
      <c r="BC27" s="46">
        <v>8.8908981310000001</v>
      </c>
      <c r="BD27" s="46">
        <v>86.347197109999996</v>
      </c>
      <c r="BE27" s="46">
        <v>4.7619047620000003</v>
      </c>
      <c r="BF27" s="46">
        <v>3.34151087</v>
      </c>
      <c r="BG27" s="46">
        <v>83.880382370000007</v>
      </c>
      <c r="BH27" s="46">
        <v>3.7</v>
      </c>
      <c r="BI27" s="46">
        <v>96.3</v>
      </c>
      <c r="BJ27" s="46">
        <v>2.1533471479999999</v>
      </c>
      <c r="BK27" s="46"/>
      <c r="BL27" s="19"/>
      <c r="BM27" s="19"/>
      <c r="BN27" s="19"/>
      <c r="BO27" s="19"/>
      <c r="BP27" s="19"/>
      <c r="BQ27" s="19"/>
      <c r="BR27" s="19"/>
      <c r="BS27" s="19"/>
      <c r="BT27" s="19">
        <v>283</v>
      </c>
      <c r="BU27" s="19">
        <v>285</v>
      </c>
      <c r="BV27" s="19">
        <v>306</v>
      </c>
      <c r="BW27" s="19">
        <v>384</v>
      </c>
      <c r="BX27" s="19">
        <v>266</v>
      </c>
      <c r="BY27" s="19">
        <v>278</v>
      </c>
      <c r="BZ27" s="19">
        <v>271</v>
      </c>
      <c r="CA27" s="19">
        <v>316</v>
      </c>
      <c r="CB27" s="19">
        <v>285</v>
      </c>
      <c r="CC27" s="19">
        <v>148</v>
      </c>
      <c r="CD27" s="19">
        <v>413</v>
      </c>
      <c r="CE27" s="19">
        <v>3839</v>
      </c>
      <c r="CF27" s="19">
        <v>1998</v>
      </c>
      <c r="CG27" s="19">
        <v>7886</v>
      </c>
    </row>
    <row r="28" spans="1:85" x14ac:dyDescent="0.2">
      <c r="A28" s="13" t="s">
        <v>48</v>
      </c>
      <c r="B28" s="13" t="s">
        <v>55</v>
      </c>
      <c r="C28" s="13" t="s">
        <v>49</v>
      </c>
      <c r="D28" s="46"/>
      <c r="E28" s="46"/>
      <c r="F28" s="46"/>
      <c r="G28" s="46"/>
      <c r="H28" s="46"/>
      <c r="I28" s="46"/>
      <c r="J28" s="46"/>
      <c r="K28" s="46"/>
      <c r="L28" s="46"/>
      <c r="M28" s="46"/>
      <c r="N28" s="46">
        <v>411.86113</v>
      </c>
      <c r="O28" s="46">
        <v>0.42314499700000002</v>
      </c>
      <c r="P28" s="46">
        <v>225.28944859999999</v>
      </c>
      <c r="Q28" s="46">
        <v>170.280599</v>
      </c>
      <c r="R28" s="46">
        <v>15.86793737</v>
      </c>
      <c r="S28" s="46">
        <v>247.4340368</v>
      </c>
      <c r="T28" s="46">
        <v>70.524166100000002</v>
      </c>
      <c r="U28" s="46">
        <v>71.723076919999997</v>
      </c>
      <c r="V28" s="46">
        <v>98.592784210000005</v>
      </c>
      <c r="W28" s="46">
        <v>6.5940095300000001</v>
      </c>
      <c r="X28" s="46">
        <v>54.723722479999999</v>
      </c>
      <c r="Y28" s="46">
        <v>445.10677190000001</v>
      </c>
      <c r="Z28" s="46">
        <v>5.7798088910000001</v>
      </c>
      <c r="AA28" s="46"/>
      <c r="AB28" s="46"/>
      <c r="AC28" s="46"/>
      <c r="AD28" s="19"/>
      <c r="AE28" s="46"/>
      <c r="AF28" s="46"/>
      <c r="AG28" s="46"/>
      <c r="AH28" s="19"/>
      <c r="AI28" s="46"/>
      <c r="AJ28" s="46"/>
      <c r="AK28" s="46"/>
      <c r="AL28" s="46"/>
      <c r="AM28" s="46"/>
      <c r="AN28" s="46"/>
      <c r="AO28" s="46"/>
      <c r="AP28" s="46"/>
      <c r="AQ28" s="46"/>
      <c r="AR28" s="46"/>
      <c r="AS28" s="46">
        <v>60.1</v>
      </c>
      <c r="AT28" s="46">
        <v>0.102739726</v>
      </c>
      <c r="AU28" s="46">
        <v>54.700342470000002</v>
      </c>
      <c r="AV28" s="46">
        <v>41.344178079999999</v>
      </c>
      <c r="AW28" s="46">
        <v>3.8527397259999998</v>
      </c>
      <c r="AX28" s="46">
        <v>36.1</v>
      </c>
      <c r="AY28" s="46">
        <v>28.502208920000001</v>
      </c>
      <c r="AZ28" s="46">
        <v>28.98674647</v>
      </c>
      <c r="BA28" s="46">
        <v>39.84608807</v>
      </c>
      <c r="BB28" s="46">
        <v>2.6649565339999999</v>
      </c>
      <c r="BC28" s="46">
        <v>10.8233005</v>
      </c>
      <c r="BD28" s="46">
        <v>88.033564389999995</v>
      </c>
      <c r="BE28" s="46">
        <v>1.1431351089999999</v>
      </c>
      <c r="BF28" s="46"/>
      <c r="BG28" s="46"/>
      <c r="BH28" s="46"/>
      <c r="BI28" s="46"/>
      <c r="BJ28" s="46"/>
      <c r="BK28" s="46"/>
      <c r="BL28" s="19"/>
      <c r="BM28" s="19"/>
      <c r="BN28" s="19"/>
      <c r="BO28" s="19"/>
      <c r="BP28" s="19"/>
      <c r="BQ28" s="19"/>
      <c r="BR28" s="19"/>
      <c r="BS28" s="19"/>
      <c r="BT28" s="19"/>
      <c r="BU28" s="19">
        <v>297</v>
      </c>
      <c r="BV28" s="19">
        <v>394</v>
      </c>
      <c r="BW28" s="19">
        <v>553</v>
      </c>
      <c r="BX28" s="19">
        <v>328</v>
      </c>
      <c r="BY28" s="19">
        <v>259</v>
      </c>
      <c r="BZ28" s="19">
        <v>302</v>
      </c>
      <c r="CA28" s="19">
        <v>483</v>
      </c>
      <c r="CB28" s="19">
        <v>130</v>
      </c>
      <c r="CC28" s="19">
        <v>129</v>
      </c>
      <c r="CD28" s="19">
        <v>198</v>
      </c>
      <c r="CE28" s="19">
        <v>2619</v>
      </c>
      <c r="CF28" s="19">
        <v>1913</v>
      </c>
      <c r="CG28" s="19">
        <v>7064</v>
      </c>
    </row>
    <row r="29" spans="1:85" x14ac:dyDescent="0.2">
      <c r="A29" s="13" t="s">
        <v>31</v>
      </c>
      <c r="B29" s="13" t="s">
        <v>54</v>
      </c>
      <c r="C29" s="19" t="s">
        <v>50</v>
      </c>
      <c r="D29" s="46"/>
      <c r="E29" s="46"/>
      <c r="F29" s="46"/>
      <c r="G29" s="46"/>
      <c r="H29" s="46"/>
      <c r="I29" s="46"/>
      <c r="J29" s="46"/>
      <c r="K29" s="46"/>
      <c r="L29" s="46"/>
      <c r="M29" s="46"/>
      <c r="N29" s="46">
        <v>503.66918379999998</v>
      </c>
      <c r="O29" s="46">
        <v>1.382994155</v>
      </c>
      <c r="P29" s="46">
        <v>183.80856689999999</v>
      </c>
      <c r="Q29" s="46">
        <v>285.97726010000002</v>
      </c>
      <c r="R29" s="46">
        <v>32.500362639999999</v>
      </c>
      <c r="S29" s="46">
        <v>284.68070310000002</v>
      </c>
      <c r="T29" s="46">
        <v>13.65706728</v>
      </c>
      <c r="U29" s="46">
        <v>121.1416443</v>
      </c>
      <c r="V29" s="46">
        <v>143.52886219999999</v>
      </c>
      <c r="W29" s="46">
        <v>6.3531294000000003</v>
      </c>
      <c r="X29" s="46">
        <v>16.708376510000001</v>
      </c>
      <c r="Y29" s="46">
        <v>354.72495679999997</v>
      </c>
      <c r="Z29" s="46">
        <v>6.9982728840000004</v>
      </c>
      <c r="AA29" s="46"/>
      <c r="AB29" s="46"/>
      <c r="AC29" s="46"/>
      <c r="AD29" s="19"/>
      <c r="AE29" s="46"/>
      <c r="AF29" s="46"/>
      <c r="AG29" s="46"/>
      <c r="AH29" s="19"/>
      <c r="AI29" s="46"/>
      <c r="AJ29" s="46"/>
      <c r="AK29" s="46"/>
      <c r="AL29" s="46"/>
      <c r="AM29" s="46"/>
      <c r="AN29" s="46"/>
      <c r="AO29" s="46"/>
      <c r="AP29" s="46"/>
      <c r="AQ29" s="46"/>
      <c r="AR29" s="46"/>
      <c r="AS29" s="46">
        <v>59.1</v>
      </c>
      <c r="AT29" s="46">
        <v>0.27458383400000003</v>
      </c>
      <c r="AU29" s="46">
        <v>36.493907669999999</v>
      </c>
      <c r="AV29" s="46">
        <v>56.778788400000003</v>
      </c>
      <c r="AW29" s="46">
        <v>6.4527200960000002</v>
      </c>
      <c r="AX29" s="46">
        <v>33.4</v>
      </c>
      <c r="AY29" s="46">
        <v>4.7973280699999998</v>
      </c>
      <c r="AZ29" s="46">
        <v>42.553514499999999</v>
      </c>
      <c r="BA29" s="46">
        <v>50.417488990000003</v>
      </c>
      <c r="BB29" s="46">
        <v>2.2316684379999998</v>
      </c>
      <c r="BC29" s="46">
        <v>4.4151641240000004</v>
      </c>
      <c r="BD29" s="46">
        <v>93.735552470000002</v>
      </c>
      <c r="BE29" s="46">
        <v>1.849283403</v>
      </c>
      <c r="BF29" s="46"/>
      <c r="BG29" s="46"/>
      <c r="BH29" s="46"/>
      <c r="BI29" s="46"/>
      <c r="BJ29" s="46"/>
      <c r="BK29" s="46"/>
      <c r="BL29" s="19"/>
      <c r="BM29" s="19"/>
      <c r="BN29" s="19"/>
      <c r="BO29" s="19"/>
      <c r="BP29" s="19"/>
      <c r="BQ29" s="19"/>
      <c r="BR29" s="19"/>
      <c r="BS29" s="19"/>
      <c r="BT29" s="19">
        <v>1055</v>
      </c>
      <c r="BU29" s="19">
        <v>265</v>
      </c>
      <c r="BV29" s="19">
        <v>389</v>
      </c>
      <c r="BW29" s="19">
        <v>585</v>
      </c>
      <c r="BX29" s="19">
        <v>230</v>
      </c>
      <c r="BY29" s="19">
        <v>213</v>
      </c>
      <c r="BZ29" s="19">
        <v>295</v>
      </c>
      <c r="CA29" s="19">
        <v>433</v>
      </c>
      <c r="CB29" s="19"/>
      <c r="CC29" s="19"/>
      <c r="CD29" s="19"/>
      <c r="CE29" s="19"/>
      <c r="CF29" s="19"/>
      <c r="CG29" s="19"/>
    </row>
    <row r="30" spans="1:85" x14ac:dyDescent="0.2">
      <c r="A30" s="13" t="s">
        <v>32</v>
      </c>
      <c r="B30" s="13" t="s">
        <v>54</v>
      </c>
      <c r="C30" s="19" t="s">
        <v>50</v>
      </c>
      <c r="D30" s="46"/>
      <c r="E30" s="46"/>
      <c r="F30" s="46"/>
      <c r="G30" s="46"/>
      <c r="H30" s="46"/>
      <c r="I30" s="46"/>
      <c r="J30" s="46"/>
      <c r="K30" s="46"/>
      <c r="L30" s="46"/>
      <c r="M30" s="46"/>
      <c r="N30" s="46">
        <v>2122.5779779999998</v>
      </c>
      <c r="O30" s="46">
        <v>8.7444849409999996</v>
      </c>
      <c r="P30" s="46">
        <v>1577.3107620000001</v>
      </c>
      <c r="Q30" s="46">
        <v>470.8419336</v>
      </c>
      <c r="R30" s="46">
        <v>65.680797999999996</v>
      </c>
      <c r="S30" s="46">
        <v>1012.0283910000001</v>
      </c>
      <c r="T30" s="46">
        <v>64.32054479</v>
      </c>
      <c r="U30" s="46">
        <v>756.68943030000003</v>
      </c>
      <c r="V30" s="46">
        <v>183.24554000000001</v>
      </c>
      <c r="W30" s="46">
        <v>7.7728755039999999</v>
      </c>
      <c r="X30" s="46">
        <v>7.9450980390000003</v>
      </c>
      <c r="Y30" s="46">
        <v>253.44862749999999</v>
      </c>
      <c r="Z30" s="46">
        <v>2.5821568629999998</v>
      </c>
      <c r="AA30" s="46">
        <v>38065.954940000003</v>
      </c>
      <c r="AB30" s="46">
        <v>158731.3364</v>
      </c>
      <c r="AC30" s="46">
        <v>5481.9902739999998</v>
      </c>
      <c r="AD30" s="19">
        <v>571</v>
      </c>
      <c r="AE30" s="46">
        <v>153249.3461</v>
      </c>
      <c r="AF30" s="46"/>
      <c r="AG30" s="46">
        <v>554.35856699999999</v>
      </c>
      <c r="AH30" s="19">
        <v>13357</v>
      </c>
      <c r="AI30" s="46"/>
      <c r="AJ30" s="46"/>
      <c r="AK30" s="46"/>
      <c r="AL30" s="46"/>
      <c r="AM30" s="46"/>
      <c r="AN30" s="46"/>
      <c r="AO30" s="46"/>
      <c r="AP30" s="46"/>
      <c r="AQ30" s="46"/>
      <c r="AR30" s="46"/>
      <c r="AS30" s="46">
        <v>65.3</v>
      </c>
      <c r="AT30" s="46">
        <v>0.41197473200000001</v>
      </c>
      <c r="AU30" s="46">
        <v>74.311086700000004</v>
      </c>
      <c r="AV30" s="46">
        <v>22.182550580000001</v>
      </c>
      <c r="AW30" s="46">
        <v>3.0943879889999999</v>
      </c>
      <c r="AX30" s="46">
        <v>31.2</v>
      </c>
      <c r="AY30" s="46">
        <v>6.3556067589999996</v>
      </c>
      <c r="AZ30" s="46">
        <v>74.769585250000006</v>
      </c>
      <c r="BA30" s="46">
        <v>18.10675883</v>
      </c>
      <c r="BB30" s="46">
        <v>0.76804915500000004</v>
      </c>
      <c r="BC30" s="46">
        <v>3.009781791</v>
      </c>
      <c r="BD30" s="46">
        <v>96.012039130000005</v>
      </c>
      <c r="BE30" s="46">
        <v>0.97817908200000003</v>
      </c>
      <c r="BF30" s="46">
        <v>13.34484992</v>
      </c>
      <c r="BG30" s="46">
        <v>55.646728570000001</v>
      </c>
      <c r="BH30" s="46">
        <v>3.45</v>
      </c>
      <c r="BI30" s="46">
        <v>96.55</v>
      </c>
      <c r="BJ30" s="46">
        <v>0.63784549999999995</v>
      </c>
      <c r="BK30" s="46"/>
      <c r="BL30" s="19"/>
      <c r="BM30" s="19"/>
      <c r="BN30" s="19"/>
      <c r="BO30" s="19"/>
      <c r="BP30" s="19"/>
      <c r="BQ30" s="19"/>
      <c r="BR30" s="19"/>
      <c r="BS30" s="19"/>
      <c r="BT30" s="19">
        <v>506</v>
      </c>
      <c r="BU30" s="19">
        <v>258</v>
      </c>
      <c r="BV30" s="19">
        <v>383</v>
      </c>
      <c r="BW30" s="19">
        <v>394</v>
      </c>
      <c r="BX30" s="19">
        <v>347</v>
      </c>
      <c r="BY30" s="19">
        <v>265</v>
      </c>
      <c r="BZ30" s="19">
        <v>289</v>
      </c>
      <c r="CA30" s="19">
        <v>453</v>
      </c>
      <c r="CB30" s="19"/>
      <c r="CC30" s="19"/>
      <c r="CD30" s="19"/>
      <c r="CE30" s="19"/>
      <c r="CF30" s="19"/>
      <c r="CG30" s="19"/>
    </row>
    <row r="31" spans="1:85" x14ac:dyDescent="0.2">
      <c r="A31" s="13" t="s">
        <v>33</v>
      </c>
      <c r="B31" s="13" t="s">
        <v>55</v>
      </c>
      <c r="C31" s="19" t="s">
        <v>50</v>
      </c>
      <c r="D31" s="46"/>
      <c r="E31" s="46"/>
      <c r="F31" s="46"/>
      <c r="G31" s="46"/>
      <c r="H31" s="46"/>
      <c r="I31" s="46"/>
      <c r="J31" s="46"/>
      <c r="K31" s="46"/>
      <c r="L31" s="46"/>
      <c r="M31" s="46"/>
      <c r="N31" s="46">
        <v>1256.275357</v>
      </c>
      <c r="O31" s="46">
        <v>0.70616939700000003</v>
      </c>
      <c r="P31" s="46">
        <v>766.37033810000003</v>
      </c>
      <c r="Q31" s="46">
        <v>453.97865109999998</v>
      </c>
      <c r="R31" s="46">
        <v>35.220198680000003</v>
      </c>
      <c r="S31" s="46">
        <v>535.89430119999997</v>
      </c>
      <c r="T31" s="46">
        <v>21.185081910000001</v>
      </c>
      <c r="U31" s="46">
        <v>403.39926800000001</v>
      </c>
      <c r="V31" s="46">
        <v>102.129749</v>
      </c>
      <c r="W31" s="46">
        <v>9.1802021610000004</v>
      </c>
      <c r="X31" s="46">
        <v>22.00557757</v>
      </c>
      <c r="Y31" s="46">
        <v>297.37266990000001</v>
      </c>
      <c r="Z31" s="46">
        <v>6.5421987379999997</v>
      </c>
      <c r="AA31" s="46">
        <v>739269.64729999995</v>
      </c>
      <c r="AB31" s="46">
        <v>823273.91480000003</v>
      </c>
      <c r="AC31" s="46">
        <v>33216.587149999999</v>
      </c>
      <c r="AD31" s="19">
        <v>516</v>
      </c>
      <c r="AE31" s="46">
        <v>790057.32759999996</v>
      </c>
      <c r="AF31" s="46"/>
      <c r="AG31" s="46">
        <v>4733.7648349999999</v>
      </c>
      <c r="AH31" s="19">
        <v>25702</v>
      </c>
      <c r="AI31" s="46"/>
      <c r="AJ31" s="46"/>
      <c r="AK31" s="46"/>
      <c r="AL31" s="46"/>
      <c r="AM31" s="46"/>
      <c r="AN31" s="46"/>
      <c r="AO31" s="46"/>
      <c r="AP31" s="46"/>
      <c r="AQ31" s="46"/>
      <c r="AR31" s="46"/>
      <c r="AS31" s="46">
        <v>63.8</v>
      </c>
      <c r="AT31" s="46">
        <v>5.6211354999999998E-2</v>
      </c>
      <c r="AU31" s="46">
        <v>61.003372679999998</v>
      </c>
      <c r="AV31" s="46">
        <v>36.136874650000003</v>
      </c>
      <c r="AW31" s="46">
        <v>2.8035413149999999</v>
      </c>
      <c r="AX31" s="46">
        <v>27.2</v>
      </c>
      <c r="AY31" s="46">
        <v>3.9532202270000001</v>
      </c>
      <c r="AZ31" s="46">
        <v>75.275901829999995</v>
      </c>
      <c r="BA31" s="46">
        <v>19.057815850000001</v>
      </c>
      <c r="BB31" s="46">
        <v>1.7130620990000001</v>
      </c>
      <c r="BC31" s="46">
        <v>6.7518248180000002</v>
      </c>
      <c r="BD31" s="46">
        <v>91.24087591</v>
      </c>
      <c r="BE31" s="46">
        <v>2.0072992699999999</v>
      </c>
      <c r="BF31" s="46">
        <v>32.579025530000003</v>
      </c>
      <c r="BG31" s="46">
        <v>36.281026799999999</v>
      </c>
      <c r="BH31" s="46">
        <v>4.03</v>
      </c>
      <c r="BI31" s="46">
        <v>95.97</v>
      </c>
      <c r="BJ31" s="46">
        <v>2.027491409</v>
      </c>
      <c r="BK31" s="46"/>
      <c r="BL31" s="19"/>
      <c r="BM31" s="19"/>
      <c r="BN31" s="19"/>
      <c r="BO31" s="19"/>
      <c r="BP31" s="19"/>
      <c r="BQ31" s="19"/>
      <c r="BR31" s="19"/>
      <c r="BS31" s="19"/>
      <c r="BT31" s="19"/>
      <c r="BU31" s="19">
        <v>237</v>
      </c>
      <c r="BV31" s="19">
        <v>322</v>
      </c>
      <c r="BW31" s="19">
        <v>544</v>
      </c>
      <c r="BX31" s="19">
        <v>257</v>
      </c>
      <c r="BY31" s="19">
        <v>209</v>
      </c>
      <c r="BZ31" s="19">
        <v>259</v>
      </c>
      <c r="CA31" s="19">
        <v>166</v>
      </c>
      <c r="CB31" s="19">
        <v>103</v>
      </c>
      <c r="CC31" s="19">
        <v>123</v>
      </c>
      <c r="CD31" s="19">
        <v>257</v>
      </c>
      <c r="CE31" s="19">
        <v>2270</v>
      </c>
      <c r="CF31" s="19">
        <v>1791</v>
      </c>
      <c r="CG31" s="19">
        <v>7646</v>
      </c>
    </row>
    <row r="32" spans="1:85" x14ac:dyDescent="0.2">
      <c r="A32" s="13" t="s">
        <v>34</v>
      </c>
      <c r="B32" s="13" t="s">
        <v>55</v>
      </c>
      <c r="C32" s="19" t="s">
        <v>50</v>
      </c>
      <c r="D32" s="46"/>
      <c r="E32" s="46"/>
      <c r="F32" s="46"/>
      <c r="G32" s="46"/>
      <c r="H32" s="46"/>
      <c r="I32" s="46"/>
      <c r="J32" s="46"/>
      <c r="K32" s="46"/>
      <c r="L32" s="46"/>
      <c r="M32" s="46"/>
      <c r="N32" s="46">
        <v>589.54567710000003</v>
      </c>
      <c r="O32" s="46">
        <v>0.18145450199999999</v>
      </c>
      <c r="P32" s="46">
        <v>433.5552902</v>
      </c>
      <c r="Q32" s="46">
        <v>139.84093619999999</v>
      </c>
      <c r="R32" s="46">
        <v>15.96799618</v>
      </c>
      <c r="S32" s="46">
        <v>118.792214</v>
      </c>
      <c r="T32" s="46">
        <v>7.3186649150000003</v>
      </c>
      <c r="U32" s="46">
        <v>82.259374249999993</v>
      </c>
      <c r="V32" s="46">
        <v>21.895509910000001</v>
      </c>
      <c r="W32" s="46">
        <v>7.3186649150000003</v>
      </c>
      <c r="X32" s="46">
        <v>68.642710469999997</v>
      </c>
      <c r="Y32" s="46">
        <v>283.0802688</v>
      </c>
      <c r="Z32" s="46">
        <v>10.40041068</v>
      </c>
      <c r="AA32" s="46"/>
      <c r="AB32" s="46"/>
      <c r="AC32" s="46"/>
      <c r="AD32" s="19"/>
      <c r="AE32" s="46"/>
      <c r="AF32" s="46"/>
      <c r="AG32" s="46"/>
      <c r="AH32" s="19"/>
      <c r="AI32" s="46"/>
      <c r="AJ32" s="46"/>
      <c r="AK32" s="46"/>
      <c r="AL32" s="46"/>
      <c r="AM32" s="46"/>
      <c r="AN32" s="46"/>
      <c r="AO32" s="46"/>
      <c r="AP32" s="46"/>
      <c r="AQ32" s="46"/>
      <c r="AR32" s="46"/>
      <c r="AS32" s="46">
        <v>76.8</v>
      </c>
      <c r="AT32" s="46">
        <v>3.0778700999999999E-2</v>
      </c>
      <c r="AU32" s="46">
        <v>73.540576590000001</v>
      </c>
      <c r="AV32" s="46">
        <v>23.720119010000001</v>
      </c>
      <c r="AW32" s="46">
        <v>2.7085257</v>
      </c>
      <c r="AX32" s="46">
        <v>15.5</v>
      </c>
      <c r="AY32" s="46">
        <v>6.1608961300000002</v>
      </c>
      <c r="AZ32" s="46">
        <v>69.246435849999997</v>
      </c>
      <c r="BA32" s="46">
        <v>18.43177189</v>
      </c>
      <c r="BB32" s="46">
        <v>6.1608961300000002</v>
      </c>
      <c r="BC32" s="46">
        <v>18.955613580000001</v>
      </c>
      <c r="BD32" s="46">
        <v>78.172323759999998</v>
      </c>
      <c r="BE32" s="46">
        <v>2.8720626629999999</v>
      </c>
      <c r="BF32" s="46"/>
      <c r="BG32" s="46"/>
      <c r="BH32" s="46"/>
      <c r="BI32" s="46"/>
      <c r="BJ32" s="46"/>
      <c r="BK32" s="46"/>
      <c r="BL32" s="19"/>
      <c r="BM32" s="19"/>
      <c r="BN32" s="19"/>
      <c r="BO32" s="19"/>
      <c r="BP32" s="19"/>
      <c r="BQ32" s="19"/>
      <c r="BR32" s="19"/>
      <c r="BS32" s="19"/>
      <c r="BT32" s="19">
        <v>1939</v>
      </c>
      <c r="BU32" s="19">
        <v>240</v>
      </c>
      <c r="BV32" s="19">
        <v>464</v>
      </c>
      <c r="BW32" s="19">
        <v>399</v>
      </c>
      <c r="BX32" s="19">
        <v>254</v>
      </c>
      <c r="BY32" s="19">
        <v>208</v>
      </c>
      <c r="BZ32" s="19">
        <v>232</v>
      </c>
      <c r="CA32" s="19">
        <v>455</v>
      </c>
      <c r="CB32" s="19">
        <v>157</v>
      </c>
      <c r="CC32" s="19">
        <v>114</v>
      </c>
      <c r="CD32" s="19">
        <v>162</v>
      </c>
      <c r="CE32" s="19">
        <v>1633</v>
      </c>
      <c r="CF32" s="19">
        <v>1718</v>
      </c>
      <c r="CG32" s="19">
        <v>5268</v>
      </c>
    </row>
    <row r="33" spans="1:85" x14ac:dyDescent="0.2">
      <c r="A33" s="13" t="s">
        <v>0</v>
      </c>
      <c r="B33" s="13" t="s">
        <v>55</v>
      </c>
      <c r="C33" s="19" t="s">
        <v>50</v>
      </c>
      <c r="D33" s="46"/>
      <c r="E33" s="46"/>
      <c r="F33" s="46"/>
      <c r="G33" s="46"/>
      <c r="H33" s="46"/>
      <c r="I33" s="46"/>
      <c r="J33" s="46"/>
      <c r="K33" s="46"/>
      <c r="L33" s="46"/>
      <c r="M33" s="46"/>
      <c r="N33" s="46">
        <v>688.83777399999997</v>
      </c>
      <c r="O33" s="46">
        <v>3.8955117289999999</v>
      </c>
      <c r="P33" s="46">
        <v>185.7602593</v>
      </c>
      <c r="Q33" s="46">
        <v>455.3853211</v>
      </c>
      <c r="R33" s="46">
        <v>43.79668187</v>
      </c>
      <c r="S33" s="46">
        <v>304.40641649999998</v>
      </c>
      <c r="T33" s="46">
        <v>32.332747349999998</v>
      </c>
      <c r="U33" s="46">
        <v>182.64384989999999</v>
      </c>
      <c r="V33" s="46">
        <v>79.412789099999998</v>
      </c>
      <c r="W33" s="46">
        <v>10.017030159999999</v>
      </c>
      <c r="X33" s="46">
        <v>13.323246360000001</v>
      </c>
      <c r="Y33" s="46">
        <v>301.56030800000002</v>
      </c>
      <c r="Z33" s="46">
        <v>3.899486741</v>
      </c>
      <c r="AA33" s="46">
        <v>134883.26139999999</v>
      </c>
      <c r="AB33" s="46">
        <v>1703093.818</v>
      </c>
      <c r="AC33" s="46">
        <v>42213.83741</v>
      </c>
      <c r="AD33" s="19">
        <v>753</v>
      </c>
      <c r="AE33" s="46">
        <v>1660879.9809999999</v>
      </c>
      <c r="AF33" s="46"/>
      <c r="AG33" s="46"/>
      <c r="AH33" s="19">
        <v>15419</v>
      </c>
      <c r="AI33" s="46"/>
      <c r="AJ33" s="46"/>
      <c r="AK33" s="46"/>
      <c r="AL33" s="46"/>
      <c r="AM33" s="46"/>
      <c r="AN33" s="46"/>
      <c r="AO33" s="46"/>
      <c r="AP33" s="46"/>
      <c r="AQ33" s="46"/>
      <c r="AR33" s="46"/>
      <c r="AS33" s="46">
        <v>66.099999999999994</v>
      </c>
      <c r="AT33" s="46">
        <v>0.56551947000000002</v>
      </c>
      <c r="AU33" s="46">
        <v>26.967199870000002</v>
      </c>
      <c r="AV33" s="46">
        <v>66.109226050000004</v>
      </c>
      <c r="AW33" s="46">
        <v>6.3580546130000002</v>
      </c>
      <c r="AX33" s="46">
        <v>29.2</v>
      </c>
      <c r="AY33" s="46">
        <v>10.62157221</v>
      </c>
      <c r="AZ33" s="46">
        <v>60</v>
      </c>
      <c r="BA33" s="46">
        <v>26.087751369999999</v>
      </c>
      <c r="BB33" s="46">
        <v>3.2906764169999998</v>
      </c>
      <c r="BC33" s="46">
        <v>4.179408767</v>
      </c>
      <c r="BD33" s="46">
        <v>94.597349640000004</v>
      </c>
      <c r="BE33" s="46">
        <v>1.22324159</v>
      </c>
      <c r="BF33" s="46">
        <v>4.9460674710000001</v>
      </c>
      <c r="BG33" s="46">
        <v>62.451165879999998</v>
      </c>
      <c r="BH33" s="46">
        <v>2.48</v>
      </c>
      <c r="BI33" s="46">
        <v>97.52</v>
      </c>
      <c r="BJ33" s="46"/>
      <c r="BK33" s="46"/>
      <c r="BL33" s="19"/>
      <c r="BM33" s="19"/>
      <c r="BN33" s="19"/>
      <c r="BO33" s="19"/>
      <c r="BP33" s="19"/>
      <c r="BQ33" s="19"/>
      <c r="BR33" s="19"/>
      <c r="BS33" s="19"/>
      <c r="BT33" s="19">
        <v>205</v>
      </c>
      <c r="BU33" s="19">
        <v>265</v>
      </c>
      <c r="BV33" s="19">
        <v>337</v>
      </c>
      <c r="BW33" s="19">
        <v>325</v>
      </c>
      <c r="BX33" s="19">
        <v>266</v>
      </c>
      <c r="BY33" s="19">
        <v>263</v>
      </c>
      <c r="BZ33" s="19">
        <v>312</v>
      </c>
      <c r="CA33" s="19">
        <v>322</v>
      </c>
      <c r="CB33" s="19">
        <v>230</v>
      </c>
      <c r="CC33" s="19">
        <v>130</v>
      </c>
      <c r="CD33" s="19">
        <v>222</v>
      </c>
      <c r="CE33" s="19">
        <v>3959</v>
      </c>
      <c r="CF33" s="19">
        <v>1718</v>
      </c>
      <c r="CG33" s="19">
        <v>8244</v>
      </c>
    </row>
    <row r="34" spans="1:85" x14ac:dyDescent="0.2">
      <c r="A34" s="13" t="s">
        <v>35</v>
      </c>
      <c r="B34" s="13" t="s">
        <v>54</v>
      </c>
      <c r="C34" s="19" t="s">
        <v>50</v>
      </c>
      <c r="D34" s="46"/>
      <c r="E34" s="46"/>
      <c r="F34" s="46"/>
      <c r="G34" s="46"/>
      <c r="H34" s="46"/>
      <c r="I34" s="46"/>
      <c r="J34" s="46"/>
      <c r="K34" s="46"/>
      <c r="L34" s="46"/>
      <c r="M34" s="46"/>
      <c r="N34" s="46">
        <v>652.44396879999999</v>
      </c>
      <c r="O34" s="46">
        <v>4.8540122669999999</v>
      </c>
      <c r="P34" s="46">
        <v>340.23389980000002</v>
      </c>
      <c r="Q34" s="46">
        <v>247.9429466</v>
      </c>
      <c r="R34" s="46">
        <v>59.413110150000001</v>
      </c>
      <c r="S34" s="46">
        <v>574.32673139999997</v>
      </c>
      <c r="T34" s="46">
        <v>440.16183239999998</v>
      </c>
      <c r="U34" s="46">
        <v>91.579031430000001</v>
      </c>
      <c r="V34" s="46">
        <v>35.466649629999999</v>
      </c>
      <c r="W34" s="46">
        <v>7.1192179910000002</v>
      </c>
      <c r="X34" s="46">
        <v>27.554264629999999</v>
      </c>
      <c r="Y34" s="46">
        <v>139.70981409999999</v>
      </c>
      <c r="Z34" s="46">
        <v>6.6462547839999999</v>
      </c>
      <c r="AA34" s="46">
        <v>57421.340600000003</v>
      </c>
      <c r="AB34" s="46">
        <v>347334.69569999998</v>
      </c>
      <c r="AC34" s="46">
        <v>11364.64033</v>
      </c>
      <c r="AD34" s="19">
        <v>34</v>
      </c>
      <c r="AE34" s="46">
        <v>335970.05540000001</v>
      </c>
      <c r="AF34" s="46"/>
      <c r="AG34" s="46">
        <v>25443.911339999999</v>
      </c>
      <c r="AH34" s="19">
        <v>22079</v>
      </c>
      <c r="AI34" s="46"/>
      <c r="AJ34" s="46"/>
      <c r="AK34" s="46"/>
      <c r="AL34" s="46"/>
      <c r="AM34" s="46"/>
      <c r="AN34" s="46"/>
      <c r="AO34" s="46"/>
      <c r="AP34" s="46"/>
      <c r="AQ34" s="46"/>
      <c r="AR34" s="46"/>
      <c r="AS34" s="46">
        <v>46.8</v>
      </c>
      <c r="AT34" s="46">
        <v>0.74397381200000001</v>
      </c>
      <c r="AU34" s="46">
        <v>52.147604399999999</v>
      </c>
      <c r="AV34" s="46">
        <v>38.002182320000003</v>
      </c>
      <c r="AW34" s="46">
        <v>9.1062394599999994</v>
      </c>
      <c r="AX34" s="46">
        <v>41.2</v>
      </c>
      <c r="AY34" s="46">
        <v>76.63962137</v>
      </c>
      <c r="AZ34" s="46">
        <v>15.94545864</v>
      </c>
      <c r="BA34" s="46">
        <v>6.1753437010000001</v>
      </c>
      <c r="BB34" s="46">
        <v>1.23957629</v>
      </c>
      <c r="BC34" s="46">
        <v>15.84394904</v>
      </c>
      <c r="BD34" s="46">
        <v>80.334394900000007</v>
      </c>
      <c r="BE34" s="46">
        <v>3.8216560510000002</v>
      </c>
      <c r="BF34" s="46">
        <v>8.5584967770000002</v>
      </c>
      <c r="BG34" s="46">
        <v>51.76930462</v>
      </c>
      <c r="BH34" s="46">
        <v>3.27</v>
      </c>
      <c r="BI34" s="46">
        <v>96.73</v>
      </c>
      <c r="BJ34" s="46">
        <v>4.0790735409999996</v>
      </c>
      <c r="BK34" s="46"/>
      <c r="BL34" s="19"/>
      <c r="BM34" s="19"/>
      <c r="BN34" s="19"/>
      <c r="BO34" s="19"/>
      <c r="BP34" s="19"/>
      <c r="BQ34" s="19"/>
      <c r="BR34" s="19"/>
      <c r="BS34" s="19"/>
      <c r="BT34" s="19">
        <v>381</v>
      </c>
      <c r="BU34" s="19">
        <v>246</v>
      </c>
      <c r="BV34" s="19">
        <v>429</v>
      </c>
      <c r="BW34" s="19">
        <v>521</v>
      </c>
      <c r="BX34" s="19">
        <v>287</v>
      </c>
      <c r="BY34" s="19">
        <v>293</v>
      </c>
      <c r="BZ34" s="19">
        <v>348</v>
      </c>
      <c r="CA34" s="19">
        <v>335</v>
      </c>
      <c r="CB34" s="19">
        <v>215</v>
      </c>
      <c r="CC34" s="19">
        <v>123</v>
      </c>
      <c r="CD34" s="19">
        <v>383</v>
      </c>
      <c r="CE34" s="19">
        <v>2103</v>
      </c>
      <c r="CF34" s="19">
        <v>1402</v>
      </c>
      <c r="CG34" s="19">
        <v>5787</v>
      </c>
    </row>
    <row r="35" spans="1:85" x14ac:dyDescent="0.2">
      <c r="A35" s="13" t="s">
        <v>36</v>
      </c>
      <c r="B35" s="13" t="s">
        <v>54</v>
      </c>
      <c r="C35" s="19" t="s">
        <v>50</v>
      </c>
      <c r="D35" s="46">
        <v>20178.883399999999</v>
      </c>
      <c r="E35" s="46">
        <v>282.00302879999998</v>
      </c>
      <c r="F35" s="46">
        <v>564.00605759999996</v>
      </c>
      <c r="G35" s="46">
        <v>11374.122160000001</v>
      </c>
      <c r="H35" s="46">
        <v>7958.7521470000002</v>
      </c>
      <c r="I35" s="46">
        <v>21463.563859999998</v>
      </c>
      <c r="J35" s="46">
        <v>3039.3659769999999</v>
      </c>
      <c r="K35" s="46">
        <v>5013.3871790000003</v>
      </c>
      <c r="L35" s="46">
        <v>9901.4396789999992</v>
      </c>
      <c r="M35" s="46">
        <v>3509.3710249999999</v>
      </c>
      <c r="N35" s="46">
        <v>251.48579000000001</v>
      </c>
      <c r="O35" s="46">
        <v>1.0616484799999999</v>
      </c>
      <c r="P35" s="46">
        <v>124.7436964</v>
      </c>
      <c r="Q35" s="46">
        <v>110.3177671</v>
      </c>
      <c r="R35" s="46">
        <v>15.36267801</v>
      </c>
      <c r="S35" s="46">
        <v>241.4313544</v>
      </c>
      <c r="T35" s="46">
        <v>12.89590654</v>
      </c>
      <c r="U35" s="46">
        <v>167.74045989999999</v>
      </c>
      <c r="V35" s="46">
        <v>53.144873930000003</v>
      </c>
      <c r="W35" s="46">
        <v>7.65011405</v>
      </c>
      <c r="X35" s="46">
        <v>19.34548611</v>
      </c>
      <c r="Y35" s="46">
        <v>355.18019390000001</v>
      </c>
      <c r="Z35" s="46">
        <v>6.5217737270000002</v>
      </c>
      <c r="AA35" s="46">
        <v>47147.229729999999</v>
      </c>
      <c r="AB35" s="46">
        <v>285142.14299999998</v>
      </c>
      <c r="AC35" s="46">
        <v>3836.3145100000002</v>
      </c>
      <c r="AD35" s="19">
        <v>437</v>
      </c>
      <c r="AE35" s="46">
        <v>281305.8285</v>
      </c>
      <c r="AF35" s="46">
        <v>13409.174080000001</v>
      </c>
      <c r="AG35" s="46">
        <v>10576.75496</v>
      </c>
      <c r="AH35" s="19">
        <v>33116</v>
      </c>
      <c r="AI35" s="46">
        <v>38.799999999999997</v>
      </c>
      <c r="AJ35" s="46">
        <v>1.397515528</v>
      </c>
      <c r="AK35" s="46">
        <v>2.795031056</v>
      </c>
      <c r="AL35" s="46">
        <v>56.366459630000001</v>
      </c>
      <c r="AM35" s="46">
        <v>39.44099379</v>
      </c>
      <c r="AN35" s="46">
        <v>41.2</v>
      </c>
      <c r="AO35" s="46">
        <v>14.16058394</v>
      </c>
      <c r="AP35" s="46">
        <v>23.357664230000001</v>
      </c>
      <c r="AQ35" s="46">
        <v>46.131386859999999</v>
      </c>
      <c r="AR35" s="46">
        <v>16.35036496</v>
      </c>
      <c r="AS35" s="46">
        <v>43.2</v>
      </c>
      <c r="AT35" s="46">
        <v>0.42215048399999999</v>
      </c>
      <c r="AU35" s="46">
        <v>49.6026819</v>
      </c>
      <c r="AV35" s="46">
        <v>43.866401789999998</v>
      </c>
      <c r="AW35" s="46">
        <v>6.1087658310000004</v>
      </c>
      <c r="AX35" s="46">
        <v>41.4</v>
      </c>
      <c r="AY35" s="46">
        <v>5.3414381789999998</v>
      </c>
      <c r="AZ35" s="46">
        <v>69.477496119999998</v>
      </c>
      <c r="BA35" s="46">
        <v>22.01241593</v>
      </c>
      <c r="BB35" s="46">
        <v>3.1686497669999998</v>
      </c>
      <c r="BC35" s="46">
        <v>5.076923077</v>
      </c>
      <c r="BD35" s="46">
        <v>93.21153846</v>
      </c>
      <c r="BE35" s="46">
        <v>1.711538462</v>
      </c>
      <c r="BF35" s="46">
        <v>9.3774513299999995</v>
      </c>
      <c r="BG35" s="46">
        <v>56.713969910000003</v>
      </c>
      <c r="BH35" s="46">
        <v>1.35</v>
      </c>
      <c r="BI35" s="46">
        <v>98.65</v>
      </c>
      <c r="BJ35" s="46">
        <v>9.1105620750000007</v>
      </c>
      <c r="BK35" s="46">
        <v>11.55033972</v>
      </c>
      <c r="BL35" s="19"/>
      <c r="BM35" s="19">
        <v>823</v>
      </c>
      <c r="BN35" s="19">
        <v>510</v>
      </c>
      <c r="BO35" s="19">
        <v>354</v>
      </c>
      <c r="BP35" s="19">
        <v>320</v>
      </c>
      <c r="BQ35" s="19">
        <v>355</v>
      </c>
      <c r="BR35" s="19">
        <v>602</v>
      </c>
      <c r="BS35" s="19">
        <v>647</v>
      </c>
      <c r="BT35" s="19">
        <v>225</v>
      </c>
      <c r="BU35" s="19">
        <v>269</v>
      </c>
      <c r="BV35" s="19">
        <v>565</v>
      </c>
      <c r="BW35" s="19">
        <v>732</v>
      </c>
      <c r="BX35" s="19">
        <v>232</v>
      </c>
      <c r="BY35" s="19">
        <v>229</v>
      </c>
      <c r="BZ35" s="19">
        <v>433</v>
      </c>
      <c r="CA35" s="19">
        <v>473</v>
      </c>
      <c r="CB35" s="19">
        <v>183</v>
      </c>
      <c r="CC35" s="19">
        <v>169</v>
      </c>
      <c r="CD35" s="19">
        <v>269</v>
      </c>
      <c r="CE35" s="19">
        <v>2279</v>
      </c>
      <c r="CF35" s="19">
        <v>1811</v>
      </c>
      <c r="CG35" s="19">
        <v>5509</v>
      </c>
    </row>
    <row r="36" spans="1:85" x14ac:dyDescent="0.2">
      <c r="A36" s="13" t="s">
        <v>37</v>
      </c>
      <c r="B36" s="13" t="s">
        <v>55</v>
      </c>
      <c r="C36" s="19" t="s">
        <v>50</v>
      </c>
      <c r="D36" s="46"/>
      <c r="E36" s="46"/>
      <c r="F36" s="46"/>
      <c r="G36" s="46"/>
      <c r="H36" s="46"/>
      <c r="I36" s="46"/>
      <c r="J36" s="46"/>
      <c r="K36" s="46"/>
      <c r="L36" s="46"/>
      <c r="M36" s="46"/>
      <c r="N36" s="46">
        <v>456.17846950000001</v>
      </c>
      <c r="O36" s="46">
        <v>1.7868741889999999</v>
      </c>
      <c r="P36" s="46">
        <v>188.4626719</v>
      </c>
      <c r="Q36" s="46">
        <v>224.46293130000001</v>
      </c>
      <c r="R36" s="46">
        <v>41.465992219999997</v>
      </c>
      <c r="S36" s="46">
        <v>196.50360570000001</v>
      </c>
      <c r="T36" s="46">
        <v>4.0992996110000002</v>
      </c>
      <c r="U36" s="46">
        <v>129.18049289999999</v>
      </c>
      <c r="V36" s="46">
        <v>50.715693899999998</v>
      </c>
      <c r="W36" s="46">
        <v>12.50811933</v>
      </c>
      <c r="X36" s="46">
        <v>324.44655879999999</v>
      </c>
      <c r="Y36" s="46">
        <v>420.16309419999999</v>
      </c>
      <c r="Z36" s="46">
        <v>14.844925630000001</v>
      </c>
      <c r="AA36" s="46"/>
      <c r="AB36" s="46"/>
      <c r="AC36" s="46"/>
      <c r="AD36" s="19"/>
      <c r="AE36" s="46"/>
      <c r="AF36" s="46"/>
      <c r="AG36" s="46"/>
      <c r="AH36" s="19"/>
      <c r="AI36" s="46"/>
      <c r="AJ36" s="46"/>
      <c r="AK36" s="46"/>
      <c r="AL36" s="46"/>
      <c r="AM36" s="46"/>
      <c r="AN36" s="46"/>
      <c r="AO36" s="46"/>
      <c r="AP36" s="46"/>
      <c r="AQ36" s="46"/>
      <c r="AR36" s="46"/>
      <c r="AS36" s="46">
        <v>43.3</v>
      </c>
      <c r="AT36" s="46">
        <v>0.39170506900000002</v>
      </c>
      <c r="AU36" s="46">
        <v>41.313364059999998</v>
      </c>
      <c r="AV36" s="46">
        <v>49.205069119999997</v>
      </c>
      <c r="AW36" s="46">
        <v>9.0898617510000008</v>
      </c>
      <c r="AX36" s="46">
        <v>18.7</v>
      </c>
      <c r="AY36" s="46">
        <v>2.0861192829999999</v>
      </c>
      <c r="AZ36" s="46">
        <v>65.739502540000004</v>
      </c>
      <c r="BA36" s="46">
        <v>25.809039850000001</v>
      </c>
      <c r="BB36" s="46">
        <v>6.3653383259999998</v>
      </c>
      <c r="BC36" s="46">
        <v>42.720995819999999</v>
      </c>
      <c r="BD36" s="46">
        <v>55.324321699999999</v>
      </c>
      <c r="BE36" s="46">
        <v>1.9546824860000001</v>
      </c>
      <c r="BF36" s="46"/>
      <c r="BG36" s="46"/>
      <c r="BH36" s="46"/>
      <c r="BI36" s="46"/>
      <c r="BJ36" s="46"/>
      <c r="BK36" s="46"/>
      <c r="BL36" s="19"/>
      <c r="BM36" s="19"/>
      <c r="BN36" s="19"/>
      <c r="BO36" s="19"/>
      <c r="BP36" s="19"/>
      <c r="BQ36" s="19"/>
      <c r="BR36" s="19"/>
      <c r="BS36" s="19"/>
      <c r="BT36" s="19">
        <v>329</v>
      </c>
      <c r="BU36" s="19">
        <v>249</v>
      </c>
      <c r="BV36" s="19">
        <v>399</v>
      </c>
      <c r="BW36" s="19">
        <v>574</v>
      </c>
      <c r="BX36" s="19">
        <v>373</v>
      </c>
      <c r="BY36" s="19">
        <v>236</v>
      </c>
      <c r="BZ36" s="19">
        <v>434</v>
      </c>
      <c r="CA36" s="19">
        <v>337</v>
      </c>
      <c r="CB36" s="19">
        <v>165</v>
      </c>
      <c r="CC36" s="19">
        <v>171</v>
      </c>
      <c r="CD36" s="19">
        <v>252</v>
      </c>
      <c r="CE36" s="19">
        <v>2210</v>
      </c>
      <c r="CF36" s="19">
        <v>2060</v>
      </c>
      <c r="CG36" s="19">
        <v>5018</v>
      </c>
    </row>
    <row r="37" spans="1:85" x14ac:dyDescent="0.2">
      <c r="A37" s="13" t="s">
        <v>38</v>
      </c>
      <c r="B37" s="13" t="s">
        <v>54</v>
      </c>
      <c r="C37" s="19" t="s">
        <v>50</v>
      </c>
      <c r="D37" s="46">
        <v>22286.481029999999</v>
      </c>
      <c r="E37" s="46">
        <v>551.64557019999995</v>
      </c>
      <c r="F37" s="46">
        <v>882.63291230000004</v>
      </c>
      <c r="G37" s="46">
        <v>13901.468370000001</v>
      </c>
      <c r="H37" s="46">
        <v>6950.7341839999999</v>
      </c>
      <c r="I37" s="46">
        <v>45455.594980000002</v>
      </c>
      <c r="J37" s="46">
        <v>15446.07596</v>
      </c>
      <c r="K37" s="46">
        <v>12356.860769999999</v>
      </c>
      <c r="L37" s="46">
        <v>13570.481030000001</v>
      </c>
      <c r="M37" s="46">
        <v>4082.1772190000002</v>
      </c>
      <c r="N37" s="46">
        <v>881.06184819999999</v>
      </c>
      <c r="O37" s="46">
        <v>27.88636915</v>
      </c>
      <c r="P37" s="46">
        <v>326.897041</v>
      </c>
      <c r="Q37" s="46">
        <v>465.83749699999998</v>
      </c>
      <c r="R37" s="46">
        <v>60.44094106</v>
      </c>
      <c r="S37" s="46">
        <v>1054.5224350000001</v>
      </c>
      <c r="T37" s="46">
        <v>320.75466890000001</v>
      </c>
      <c r="U37" s="46">
        <v>501.09471259999998</v>
      </c>
      <c r="V37" s="46">
        <v>160.19306330000001</v>
      </c>
      <c r="W37" s="46">
        <v>72.479990299999997</v>
      </c>
      <c r="X37" s="46">
        <v>33.071634799999998</v>
      </c>
      <c r="Y37" s="46">
        <v>176.70185760000001</v>
      </c>
      <c r="Z37" s="46">
        <v>3.3861742110000002</v>
      </c>
      <c r="AA37" s="46">
        <v>78454.860570000004</v>
      </c>
      <c r="AB37" s="46">
        <v>202199.57250000001</v>
      </c>
      <c r="AC37" s="46">
        <v>14621.133110000001</v>
      </c>
      <c r="AD37" s="19">
        <v>571</v>
      </c>
      <c r="AE37" s="46">
        <v>187578.4394</v>
      </c>
      <c r="AF37" s="46">
        <v>19732.586139999999</v>
      </c>
      <c r="AG37" s="46">
        <v>3090.6460229999998</v>
      </c>
      <c r="AH37" s="19">
        <v>33436</v>
      </c>
      <c r="AI37" s="46">
        <v>26.2</v>
      </c>
      <c r="AJ37" s="46">
        <v>2.4752475249999999</v>
      </c>
      <c r="AK37" s="46">
        <v>3.96039604</v>
      </c>
      <c r="AL37" s="46">
        <v>62.376237619999998</v>
      </c>
      <c r="AM37" s="46">
        <v>31.188118809999999</v>
      </c>
      <c r="AN37" s="46">
        <v>53.4</v>
      </c>
      <c r="AO37" s="46">
        <v>33.980582519999999</v>
      </c>
      <c r="AP37" s="46">
        <v>27.184466019999999</v>
      </c>
      <c r="AQ37" s="46">
        <v>29.85436893</v>
      </c>
      <c r="AR37" s="46">
        <v>8.9805825240000008</v>
      </c>
      <c r="AS37" s="46">
        <v>31.5</v>
      </c>
      <c r="AT37" s="46">
        <v>3.1650864470000002</v>
      </c>
      <c r="AU37" s="46">
        <v>37.102621310000004</v>
      </c>
      <c r="AV37" s="46">
        <v>52.872281090000001</v>
      </c>
      <c r="AW37" s="46">
        <v>6.8600111540000004</v>
      </c>
      <c r="AX37" s="46">
        <v>37.6</v>
      </c>
      <c r="AY37" s="46">
        <v>30.41705499</v>
      </c>
      <c r="AZ37" s="46">
        <v>47.518639329999999</v>
      </c>
      <c r="BA37" s="46">
        <v>15.191053119999999</v>
      </c>
      <c r="BB37" s="46">
        <v>6.8732525630000003</v>
      </c>
      <c r="BC37" s="46">
        <v>15.51495896</v>
      </c>
      <c r="BD37" s="46">
        <v>82.896478689999995</v>
      </c>
      <c r="BE37" s="46">
        <v>1.588562351</v>
      </c>
      <c r="BF37" s="46">
        <v>12.31573055</v>
      </c>
      <c r="BG37" s="46">
        <v>31.740996450000001</v>
      </c>
      <c r="BH37" s="46">
        <v>7.23</v>
      </c>
      <c r="BI37" s="46">
        <v>92.77</v>
      </c>
      <c r="BJ37" s="46">
        <v>1.4959723819999999</v>
      </c>
      <c r="BK37" s="46">
        <v>9.5512082849999995</v>
      </c>
      <c r="BL37" s="19">
        <v>369</v>
      </c>
      <c r="BM37" s="19"/>
      <c r="BN37" s="19">
        <v>475</v>
      </c>
      <c r="BO37" s="19">
        <v>497</v>
      </c>
      <c r="BP37" s="19">
        <v>312</v>
      </c>
      <c r="BQ37" s="19">
        <v>383</v>
      </c>
      <c r="BR37" s="19">
        <v>974</v>
      </c>
      <c r="BS37" s="19">
        <v>407</v>
      </c>
      <c r="BT37" s="19">
        <v>359</v>
      </c>
      <c r="BU37" s="19">
        <v>232</v>
      </c>
      <c r="BV37" s="19">
        <v>573</v>
      </c>
      <c r="BW37" s="19">
        <v>702</v>
      </c>
      <c r="BX37" s="19">
        <v>281</v>
      </c>
      <c r="BY37" s="19">
        <v>295</v>
      </c>
      <c r="BZ37" s="19">
        <v>369</v>
      </c>
      <c r="CA37" s="19">
        <v>329</v>
      </c>
      <c r="CB37" s="19">
        <v>148</v>
      </c>
      <c r="CC37" s="19">
        <v>116</v>
      </c>
      <c r="CD37" s="19">
        <v>156</v>
      </c>
      <c r="CE37" s="19">
        <v>2160</v>
      </c>
      <c r="CF37" s="19">
        <v>1585</v>
      </c>
      <c r="CG37" s="19">
        <v>6363</v>
      </c>
    </row>
    <row r="38" spans="1:85" x14ac:dyDescent="0.2">
      <c r="A38" s="13" t="s">
        <v>39</v>
      </c>
      <c r="B38" s="13" t="s">
        <v>55</v>
      </c>
      <c r="C38" s="19" t="s">
        <v>50</v>
      </c>
      <c r="D38" s="46"/>
      <c r="E38" s="46"/>
      <c r="F38" s="46"/>
      <c r="G38" s="46"/>
      <c r="H38" s="46"/>
      <c r="I38" s="46"/>
      <c r="J38" s="46"/>
      <c r="K38" s="46"/>
      <c r="L38" s="46"/>
      <c r="M38" s="46"/>
      <c r="N38" s="46">
        <v>1332.716643</v>
      </c>
      <c r="O38" s="46">
        <v>6.1312769009999997</v>
      </c>
      <c r="P38" s="46">
        <v>650.84433290000004</v>
      </c>
      <c r="Q38" s="46">
        <v>592.13271159999999</v>
      </c>
      <c r="R38" s="46">
        <v>83.608321380000007</v>
      </c>
      <c r="S38" s="46">
        <v>582.75</v>
      </c>
      <c r="T38" s="46">
        <v>34.18651363</v>
      </c>
      <c r="U38" s="46">
        <v>412.65351509999999</v>
      </c>
      <c r="V38" s="46">
        <v>126.6201578</v>
      </c>
      <c r="W38" s="46">
        <v>9.2898134859999999</v>
      </c>
      <c r="X38" s="46">
        <v>119.75103729999999</v>
      </c>
      <c r="Y38" s="46">
        <v>2687.9502069999999</v>
      </c>
      <c r="Z38" s="46">
        <v>64.481327800000003</v>
      </c>
      <c r="AA38" s="46">
        <v>211388.52350000001</v>
      </c>
      <c r="AB38" s="46">
        <v>459189.51059999998</v>
      </c>
      <c r="AC38" s="46">
        <v>10574.877140000001</v>
      </c>
      <c r="AD38" s="19">
        <v>433</v>
      </c>
      <c r="AE38" s="46">
        <v>448614.63339999999</v>
      </c>
      <c r="AF38" s="46"/>
      <c r="AG38" s="46">
        <v>6759.1998229999999</v>
      </c>
      <c r="AH38" s="19">
        <v>24218</v>
      </c>
      <c r="AI38" s="46"/>
      <c r="AJ38" s="46"/>
      <c r="AK38" s="46"/>
      <c r="AL38" s="46"/>
      <c r="AM38" s="46"/>
      <c r="AN38" s="46"/>
      <c r="AO38" s="46"/>
      <c r="AP38" s="46"/>
      <c r="AQ38" s="46"/>
      <c r="AR38" s="46"/>
      <c r="AS38" s="46">
        <v>64.900000000000006</v>
      </c>
      <c r="AT38" s="46">
        <v>0.46005855299999998</v>
      </c>
      <c r="AU38" s="46">
        <v>48.835912450000002</v>
      </c>
      <c r="AV38" s="46">
        <v>44.430503280000003</v>
      </c>
      <c r="AW38" s="46">
        <v>6.2735257210000004</v>
      </c>
      <c r="AX38" s="46">
        <v>28.4</v>
      </c>
      <c r="AY38" s="46">
        <v>5.8664116049999997</v>
      </c>
      <c r="AZ38" s="46">
        <v>70.811413999999999</v>
      </c>
      <c r="BA38" s="46">
        <v>21.72804081</v>
      </c>
      <c r="BB38" s="46">
        <v>1.594133588</v>
      </c>
      <c r="BC38" s="46">
        <v>4.1693393199999997</v>
      </c>
      <c r="BD38" s="46">
        <v>93.585631820000003</v>
      </c>
      <c r="BE38" s="46">
        <v>2.2450288650000001</v>
      </c>
      <c r="BF38" s="46">
        <v>18.931849249999999</v>
      </c>
      <c r="BG38" s="46">
        <v>41.124780319999999</v>
      </c>
      <c r="BH38" s="46">
        <v>2.2999999999999998</v>
      </c>
      <c r="BI38" s="46">
        <v>97.7</v>
      </c>
      <c r="BJ38" s="46">
        <v>1.9472361810000001</v>
      </c>
      <c r="BK38" s="46"/>
      <c r="BL38" s="19"/>
      <c r="BM38" s="19"/>
      <c r="BN38" s="19"/>
      <c r="BO38" s="19"/>
      <c r="BP38" s="19"/>
      <c r="BQ38" s="19"/>
      <c r="BR38" s="19"/>
      <c r="BS38" s="19"/>
      <c r="BT38" s="19">
        <v>394</v>
      </c>
      <c r="BU38" s="19">
        <v>238</v>
      </c>
      <c r="BV38" s="19">
        <v>384</v>
      </c>
      <c r="BW38" s="19">
        <v>956</v>
      </c>
      <c r="BX38" s="19">
        <v>299</v>
      </c>
      <c r="BY38" s="19">
        <v>298</v>
      </c>
      <c r="BZ38" s="19">
        <v>391</v>
      </c>
      <c r="CA38" s="19">
        <v>480</v>
      </c>
      <c r="CB38" s="19">
        <v>224</v>
      </c>
      <c r="CC38" s="19">
        <v>120</v>
      </c>
      <c r="CD38" s="19">
        <v>340</v>
      </c>
      <c r="CE38" s="19">
        <v>1655</v>
      </c>
      <c r="CF38" s="19">
        <v>1421</v>
      </c>
      <c r="CG38" s="19">
        <v>5158</v>
      </c>
    </row>
    <row r="39" spans="1:85" x14ac:dyDescent="0.2">
      <c r="A39" s="13" t="s">
        <v>40</v>
      </c>
      <c r="B39" s="13" t="s">
        <v>55</v>
      </c>
      <c r="C39" s="19" t="s">
        <v>50</v>
      </c>
      <c r="D39" s="46">
        <v>13611.9692</v>
      </c>
      <c r="E39" s="46">
        <v>1958.0475630000001</v>
      </c>
      <c r="F39" s="46">
        <v>8398.3726810000007</v>
      </c>
      <c r="G39" s="46">
        <v>2359.0934499999998</v>
      </c>
      <c r="H39" s="46">
        <v>896.45551090000004</v>
      </c>
      <c r="I39" s="46">
        <v>11677.512580000001</v>
      </c>
      <c r="J39" s="46">
        <v>1250.319528</v>
      </c>
      <c r="K39" s="46">
        <v>10214.87464</v>
      </c>
      <c r="L39" s="46">
        <v>212.3184105</v>
      </c>
      <c r="M39" s="19">
        <v>0</v>
      </c>
      <c r="N39" s="46">
        <v>733.11883950000004</v>
      </c>
      <c r="O39" s="46">
        <v>27.423718310000002</v>
      </c>
      <c r="P39" s="46">
        <v>667.67441570000005</v>
      </c>
      <c r="Q39" s="46">
        <v>34.03880727</v>
      </c>
      <c r="R39" s="46">
        <v>3.9818982080000001</v>
      </c>
      <c r="S39" s="46">
        <v>412.25491290000002</v>
      </c>
      <c r="T39" s="46">
        <v>18.239662760000002</v>
      </c>
      <c r="U39" s="46">
        <v>391.31783519999999</v>
      </c>
      <c r="V39" s="46">
        <v>2.2478457629999999</v>
      </c>
      <c r="W39" s="46">
        <v>0.449569153</v>
      </c>
      <c r="X39" s="46">
        <v>18.114220620000001</v>
      </c>
      <c r="Y39" s="46">
        <v>376.44737229999998</v>
      </c>
      <c r="Z39" s="46">
        <v>8.9288226260000005</v>
      </c>
      <c r="AA39" s="46">
        <v>11099.74762</v>
      </c>
      <c r="AB39" s="46">
        <v>106452.9145</v>
      </c>
      <c r="AC39" s="46">
        <v>4461.9332860000004</v>
      </c>
      <c r="AD39" s="19">
        <v>430</v>
      </c>
      <c r="AE39" s="46">
        <v>101990.98119999999</v>
      </c>
      <c r="AF39" s="46">
        <v>9447.1797339999994</v>
      </c>
      <c r="AG39" s="46">
        <v>6637.8143319999999</v>
      </c>
      <c r="AH39" s="19">
        <v>34249</v>
      </c>
      <c r="AI39" s="46">
        <v>48.3</v>
      </c>
      <c r="AJ39" s="46">
        <v>14.384748699999999</v>
      </c>
      <c r="AK39" s="46">
        <v>61.698440210000001</v>
      </c>
      <c r="AL39" s="46">
        <v>17.331022529999998</v>
      </c>
      <c r="AM39" s="46">
        <v>6.5857885620000003</v>
      </c>
      <c r="AN39" s="46">
        <v>41.4</v>
      </c>
      <c r="AO39" s="46">
        <v>10.70707071</v>
      </c>
      <c r="AP39" s="46">
        <v>87.474747469999997</v>
      </c>
      <c r="AQ39" s="46">
        <v>1.818181818</v>
      </c>
      <c r="AR39" s="46">
        <v>0</v>
      </c>
      <c r="AS39" s="46">
        <v>61.1</v>
      </c>
      <c r="AT39" s="46">
        <v>3.7406920719999999</v>
      </c>
      <c r="AU39" s="46">
        <v>91.073149360000002</v>
      </c>
      <c r="AV39" s="46">
        <v>4.6430135789999998</v>
      </c>
      <c r="AW39" s="46">
        <v>0.54314498499999997</v>
      </c>
      <c r="AX39" s="46">
        <v>34.4</v>
      </c>
      <c r="AY39" s="46">
        <v>4.4243651660000003</v>
      </c>
      <c r="AZ39" s="46">
        <v>94.921327309999995</v>
      </c>
      <c r="BA39" s="46">
        <v>0.54525626999999999</v>
      </c>
      <c r="BB39" s="46">
        <v>0.109051254</v>
      </c>
      <c r="BC39" s="46">
        <v>4.4893806439999997</v>
      </c>
      <c r="BD39" s="46">
        <v>93.297723520000005</v>
      </c>
      <c r="BE39" s="46">
        <v>2.2128958409999999</v>
      </c>
      <c r="BF39" s="46">
        <v>6.5539112050000004</v>
      </c>
      <c r="BG39" s="46">
        <v>62.855748900000002</v>
      </c>
      <c r="BH39" s="46">
        <v>4.1900000000000004</v>
      </c>
      <c r="BI39" s="46">
        <v>95.81</v>
      </c>
      <c r="BJ39" s="46">
        <v>5.793269231</v>
      </c>
      <c r="BK39" s="46">
        <v>8.245192308</v>
      </c>
      <c r="BL39" s="19">
        <v>331</v>
      </c>
      <c r="BM39" s="19">
        <v>687</v>
      </c>
      <c r="BN39" s="19">
        <v>450</v>
      </c>
      <c r="BO39" s="19">
        <v>414</v>
      </c>
      <c r="BP39" s="19">
        <v>215</v>
      </c>
      <c r="BQ39" s="19">
        <v>374</v>
      </c>
      <c r="BR39" s="19">
        <v>516</v>
      </c>
      <c r="BS39" s="19"/>
      <c r="BT39" s="19">
        <v>409</v>
      </c>
      <c r="BU39" s="19">
        <v>294</v>
      </c>
      <c r="BV39" s="19">
        <v>377</v>
      </c>
      <c r="BW39" s="19">
        <v>676</v>
      </c>
      <c r="BX39" s="19">
        <v>271</v>
      </c>
      <c r="BY39" s="19">
        <v>208</v>
      </c>
      <c r="BZ39" s="19">
        <v>695</v>
      </c>
      <c r="CA39" s="19">
        <v>320</v>
      </c>
      <c r="CB39" s="19">
        <v>236</v>
      </c>
      <c r="CC39" s="19">
        <v>114</v>
      </c>
      <c r="CD39" s="19">
        <v>318</v>
      </c>
      <c r="CE39" s="19">
        <v>2377</v>
      </c>
      <c r="CF39" s="19">
        <v>1655</v>
      </c>
      <c r="CG39" s="19">
        <v>6321</v>
      </c>
    </row>
    <row r="40" spans="1:85" x14ac:dyDescent="0.2">
      <c r="A40" s="13" t="s">
        <v>41</v>
      </c>
      <c r="B40" s="13" t="s">
        <v>55</v>
      </c>
      <c r="C40" s="19" t="s">
        <v>50</v>
      </c>
      <c r="D40" s="46"/>
      <c r="E40" s="46"/>
      <c r="F40" s="46"/>
      <c r="G40" s="46"/>
      <c r="H40" s="46"/>
      <c r="I40" s="46"/>
      <c r="J40" s="46"/>
      <c r="K40" s="46"/>
      <c r="L40" s="46"/>
      <c r="M40" s="19"/>
      <c r="N40" s="46">
        <v>749.52756450000004</v>
      </c>
      <c r="O40" s="46">
        <v>3.0725750170000001</v>
      </c>
      <c r="P40" s="46">
        <v>341.41730639999997</v>
      </c>
      <c r="Q40" s="46">
        <v>350.54466150000002</v>
      </c>
      <c r="R40" s="46">
        <v>54.493021630000001</v>
      </c>
      <c r="S40" s="46">
        <v>579.54187019999995</v>
      </c>
      <c r="T40" s="46">
        <v>84.405443129999995</v>
      </c>
      <c r="U40" s="46">
        <v>366.9919749</v>
      </c>
      <c r="V40" s="46">
        <v>107.8112352</v>
      </c>
      <c r="W40" s="46">
        <v>20.33321703</v>
      </c>
      <c r="X40" s="46">
        <v>25.563101979999999</v>
      </c>
      <c r="Y40" s="46">
        <v>207.43660009999999</v>
      </c>
      <c r="Z40" s="46">
        <v>9.1553966839999994</v>
      </c>
      <c r="AA40" s="46">
        <v>16668.288960000002</v>
      </c>
      <c r="AB40" s="46">
        <v>44182.558819999998</v>
      </c>
      <c r="AC40" s="46">
        <v>1365.4085230000001</v>
      </c>
      <c r="AD40" s="19">
        <v>313</v>
      </c>
      <c r="AE40" s="46">
        <v>42817.150300000001</v>
      </c>
      <c r="AF40" s="46"/>
      <c r="AG40" s="46">
        <v>1210.8339739999999</v>
      </c>
      <c r="AH40" s="19">
        <v>26828</v>
      </c>
      <c r="AI40" s="46"/>
      <c r="AJ40" s="46"/>
      <c r="AK40" s="46"/>
      <c r="AL40" s="46"/>
      <c r="AM40" s="46"/>
      <c r="AN40" s="46"/>
      <c r="AO40" s="46"/>
      <c r="AP40" s="46"/>
      <c r="AQ40" s="46"/>
      <c r="AR40" s="46"/>
      <c r="AS40" s="46">
        <v>49.3</v>
      </c>
      <c r="AT40" s="46">
        <v>0.40993489300000002</v>
      </c>
      <c r="AU40" s="46">
        <v>45.551000719999998</v>
      </c>
      <c r="AV40" s="46">
        <v>46.76874849</v>
      </c>
      <c r="AW40" s="46">
        <v>7.2703158910000001</v>
      </c>
      <c r="AX40" s="46">
        <v>38.1</v>
      </c>
      <c r="AY40" s="46">
        <v>14.56416654</v>
      </c>
      <c r="AZ40" s="46">
        <v>63.324497119999997</v>
      </c>
      <c r="BA40" s="46">
        <v>18.602837990000001</v>
      </c>
      <c r="BB40" s="46">
        <v>3.5084983630000002</v>
      </c>
      <c r="BC40" s="46">
        <v>10.556499580000001</v>
      </c>
      <c r="BD40" s="46">
        <v>85.662701780000006</v>
      </c>
      <c r="BE40" s="46">
        <v>3.7807986410000001</v>
      </c>
      <c r="BF40" s="46">
        <v>16.726990690000001</v>
      </c>
      <c r="BG40" s="46">
        <v>44.338159259999998</v>
      </c>
      <c r="BH40" s="46">
        <v>3.09</v>
      </c>
      <c r="BI40" s="46">
        <v>96.91</v>
      </c>
      <c r="BJ40" s="46">
        <v>3.047989624</v>
      </c>
      <c r="BK40" s="46"/>
      <c r="BL40" s="19"/>
      <c r="BM40" s="19"/>
      <c r="BN40" s="19"/>
      <c r="BO40" s="19"/>
      <c r="BP40" s="19"/>
      <c r="BQ40" s="19"/>
      <c r="BR40" s="19"/>
      <c r="BS40" s="19"/>
      <c r="BT40" s="19">
        <v>309</v>
      </c>
      <c r="BU40" s="19">
        <v>273</v>
      </c>
      <c r="BV40" s="19">
        <v>1405</v>
      </c>
      <c r="BW40" s="19">
        <v>895</v>
      </c>
      <c r="BX40" s="19">
        <v>301</v>
      </c>
      <c r="BY40" s="19">
        <v>527</v>
      </c>
      <c r="BZ40" s="19">
        <v>1278</v>
      </c>
      <c r="CA40" s="19">
        <v>580</v>
      </c>
      <c r="CB40" s="19">
        <v>143</v>
      </c>
      <c r="CC40" s="19">
        <v>134</v>
      </c>
      <c r="CD40" s="19">
        <v>265</v>
      </c>
      <c r="CE40" s="19">
        <v>2987</v>
      </c>
      <c r="CF40" s="19">
        <v>2563</v>
      </c>
      <c r="CG40" s="19">
        <v>7782</v>
      </c>
    </row>
    <row r="41" spans="1:85" x14ac:dyDescent="0.2">
      <c r="A41" s="13" t="s">
        <v>42</v>
      </c>
      <c r="B41" s="13" t="s">
        <v>54</v>
      </c>
      <c r="C41" s="19" t="s">
        <v>50</v>
      </c>
      <c r="D41" s="46">
        <v>53758.38422</v>
      </c>
      <c r="E41" s="46">
        <v>4109.1612059999998</v>
      </c>
      <c r="F41" s="46">
        <v>22204.550009999999</v>
      </c>
      <c r="G41" s="46">
        <v>20319.613669999999</v>
      </c>
      <c r="H41" s="46">
        <v>7125.0593399999998</v>
      </c>
      <c r="I41" s="46">
        <v>58056.039060000003</v>
      </c>
      <c r="J41" s="46">
        <v>27783.96155</v>
      </c>
      <c r="K41" s="46">
        <v>16210.45247</v>
      </c>
      <c r="L41" s="46">
        <v>7803.6364199999998</v>
      </c>
      <c r="M41" s="46">
        <v>6257.9886260000003</v>
      </c>
      <c r="N41" s="46">
        <v>1154.047063</v>
      </c>
      <c r="O41" s="46">
        <v>23.069488310000001</v>
      </c>
      <c r="P41" s="46">
        <v>752.29437780000001</v>
      </c>
      <c r="Q41" s="46">
        <v>328.6993051</v>
      </c>
      <c r="R41" s="46">
        <v>49.98389135</v>
      </c>
      <c r="S41" s="46">
        <v>681.695199</v>
      </c>
      <c r="T41" s="46">
        <v>193.8818699</v>
      </c>
      <c r="U41" s="46">
        <v>366.16677199999998</v>
      </c>
      <c r="V41" s="46">
        <v>85.487997469999996</v>
      </c>
      <c r="W41" s="46">
        <v>36.158559699999998</v>
      </c>
      <c r="X41" s="46">
        <v>24.213591130000001</v>
      </c>
      <c r="Y41" s="46">
        <v>79.062382709999994</v>
      </c>
      <c r="Z41" s="46">
        <v>8.0122831960000003</v>
      </c>
      <c r="AA41" s="46">
        <v>10831.6266</v>
      </c>
      <c r="AB41" s="46">
        <v>73180.341419999997</v>
      </c>
      <c r="AC41" s="46">
        <v>4379.4539640000003</v>
      </c>
      <c r="AD41" s="19">
        <v>385</v>
      </c>
      <c r="AE41" s="46">
        <v>68800.887459999998</v>
      </c>
      <c r="AF41" s="46">
        <v>27613.961630000002</v>
      </c>
      <c r="AG41" s="46">
        <v>936.06649609999999</v>
      </c>
      <c r="AH41" s="19">
        <v>4852</v>
      </c>
      <c r="AI41" s="46">
        <v>43</v>
      </c>
      <c r="AJ41" s="46">
        <v>7.6437587660000004</v>
      </c>
      <c r="AK41" s="46">
        <v>41.304347829999998</v>
      </c>
      <c r="AL41" s="46">
        <v>37.79803647</v>
      </c>
      <c r="AM41" s="46">
        <v>13.25385694</v>
      </c>
      <c r="AN41" s="46">
        <v>46.4</v>
      </c>
      <c r="AO41" s="46">
        <v>47.857142860000003</v>
      </c>
      <c r="AP41" s="46">
        <v>27.92207792</v>
      </c>
      <c r="AQ41" s="46">
        <v>13.44155844</v>
      </c>
      <c r="AR41" s="46">
        <v>10.779220779999999</v>
      </c>
      <c r="AS41" s="46">
        <v>58.4</v>
      </c>
      <c r="AT41" s="46">
        <v>1.999007585</v>
      </c>
      <c r="AU41" s="46">
        <v>65.187495569999996</v>
      </c>
      <c r="AV41" s="46">
        <v>28.482313739999999</v>
      </c>
      <c r="AW41" s="46">
        <v>4.3311831009999997</v>
      </c>
      <c r="AX41" s="46">
        <v>34.5</v>
      </c>
      <c r="AY41" s="46">
        <v>28.441137650000002</v>
      </c>
      <c r="AZ41" s="46">
        <v>53.714148569999999</v>
      </c>
      <c r="BA41" s="46">
        <v>12.540501620000001</v>
      </c>
      <c r="BB41" s="46">
        <v>5.3042121680000003</v>
      </c>
      <c r="BC41" s="46">
        <v>21.75754367</v>
      </c>
      <c r="BD41" s="46">
        <v>71.042879830000004</v>
      </c>
      <c r="BE41" s="46">
        <v>7.1995764959999997</v>
      </c>
      <c r="BF41" s="46">
        <v>8.130489335</v>
      </c>
      <c r="BG41" s="46">
        <v>54.930991220000003</v>
      </c>
      <c r="BH41" s="46">
        <v>5.98</v>
      </c>
      <c r="BI41" s="46">
        <v>94.02</v>
      </c>
      <c r="BJ41" s="46">
        <v>0.42656916499999997</v>
      </c>
      <c r="BK41" s="46">
        <v>12.583790369999999</v>
      </c>
      <c r="BL41" s="19">
        <v>406</v>
      </c>
      <c r="BM41" s="19">
        <v>283</v>
      </c>
      <c r="BN41" s="19">
        <v>475</v>
      </c>
      <c r="BO41" s="19">
        <v>890</v>
      </c>
      <c r="BP41" s="19">
        <v>242</v>
      </c>
      <c r="BQ41" s="19">
        <v>250</v>
      </c>
      <c r="BR41" s="19">
        <v>499</v>
      </c>
      <c r="BS41" s="19">
        <v>228</v>
      </c>
      <c r="BT41" s="19">
        <v>376</v>
      </c>
      <c r="BU41" s="19">
        <v>253</v>
      </c>
      <c r="BV41" s="19">
        <v>365</v>
      </c>
      <c r="BW41" s="19">
        <v>633</v>
      </c>
      <c r="BX41" s="19">
        <v>224</v>
      </c>
      <c r="BY41" s="19">
        <v>203</v>
      </c>
      <c r="BZ41" s="19">
        <v>312</v>
      </c>
      <c r="CA41" s="19">
        <v>255</v>
      </c>
      <c r="CB41" s="19">
        <v>220</v>
      </c>
      <c r="CC41" s="19">
        <v>129</v>
      </c>
      <c r="CD41" s="19">
        <v>322</v>
      </c>
      <c r="CE41" s="19">
        <v>3070</v>
      </c>
      <c r="CF41" s="19">
        <v>2060</v>
      </c>
      <c r="CG41" s="19">
        <v>8467</v>
      </c>
    </row>
    <row r="42" spans="1:85" x14ac:dyDescent="0.2">
      <c r="A42" s="13" t="s">
        <v>43</v>
      </c>
      <c r="B42" s="13" t="s">
        <v>55</v>
      </c>
      <c r="C42" s="19" t="s">
        <v>50</v>
      </c>
      <c r="D42" s="46"/>
      <c r="E42" s="46"/>
      <c r="F42" s="46"/>
      <c r="G42" s="46"/>
      <c r="H42" s="46"/>
      <c r="I42" s="46"/>
      <c r="J42" s="46"/>
      <c r="K42" s="46"/>
      <c r="L42" s="46"/>
      <c r="M42" s="46"/>
      <c r="N42" s="46">
        <v>1412.7548569999999</v>
      </c>
      <c r="O42" s="46">
        <v>0.40456897400000003</v>
      </c>
      <c r="P42" s="46">
        <v>1004.44362</v>
      </c>
      <c r="Q42" s="46">
        <v>383.93595629999999</v>
      </c>
      <c r="R42" s="46">
        <v>23.97071171</v>
      </c>
      <c r="S42" s="46">
        <v>742.18178269999999</v>
      </c>
      <c r="T42" s="46">
        <v>21.745582349999999</v>
      </c>
      <c r="U42" s="46">
        <v>565.08171430000004</v>
      </c>
      <c r="V42" s="46">
        <v>127.7426535</v>
      </c>
      <c r="W42" s="46">
        <v>27.61183247</v>
      </c>
      <c r="X42" s="46">
        <v>52.859221390000002</v>
      </c>
      <c r="Y42" s="46">
        <v>258.33798660000002</v>
      </c>
      <c r="Z42" s="46">
        <v>11.02506882</v>
      </c>
      <c r="AA42" s="46"/>
      <c r="AB42" s="46"/>
      <c r="AC42" s="46"/>
      <c r="AD42" s="19"/>
      <c r="AE42" s="46"/>
      <c r="AF42" s="46"/>
      <c r="AG42" s="46"/>
      <c r="AH42" s="19"/>
      <c r="AI42" s="46"/>
      <c r="AJ42" s="46"/>
      <c r="AK42" s="46"/>
      <c r="AL42" s="46"/>
      <c r="AM42" s="46"/>
      <c r="AN42" s="46"/>
      <c r="AO42" s="46"/>
      <c r="AP42" s="46"/>
      <c r="AQ42" s="46"/>
      <c r="AR42" s="46"/>
      <c r="AS42" s="46">
        <v>60.1</v>
      </c>
      <c r="AT42" s="46">
        <v>2.8636884000000001E-2</v>
      </c>
      <c r="AU42" s="46">
        <v>71.098224509999994</v>
      </c>
      <c r="AV42" s="46">
        <v>27.17640321</v>
      </c>
      <c r="AW42" s="46">
        <v>1.6967353949999999</v>
      </c>
      <c r="AX42" s="46">
        <v>31.6</v>
      </c>
      <c r="AY42" s="46">
        <v>2.9299536659999998</v>
      </c>
      <c r="AZ42" s="46">
        <v>76.137912240000006</v>
      </c>
      <c r="BA42" s="46">
        <v>17.211774330000001</v>
      </c>
      <c r="BB42" s="46">
        <v>3.720359771</v>
      </c>
      <c r="BC42" s="46">
        <v>16.404583169999999</v>
      </c>
      <c r="BD42" s="46">
        <v>80.173844329999994</v>
      </c>
      <c r="BE42" s="46">
        <v>3.421572501</v>
      </c>
      <c r="BF42" s="46"/>
      <c r="BG42" s="46"/>
      <c r="BH42" s="46"/>
      <c r="BI42" s="46"/>
      <c r="BJ42" s="46"/>
      <c r="BK42" s="46"/>
      <c r="BL42" s="19"/>
      <c r="BM42" s="19"/>
      <c r="BN42" s="19"/>
      <c r="BO42" s="19"/>
      <c r="BP42" s="19"/>
      <c r="BQ42" s="19"/>
      <c r="BR42" s="19"/>
      <c r="BS42" s="19"/>
      <c r="BT42" s="19"/>
      <c r="BU42" s="19">
        <v>242</v>
      </c>
      <c r="BV42" s="19">
        <v>336</v>
      </c>
      <c r="BW42" s="19">
        <v>484</v>
      </c>
      <c r="BX42" s="19">
        <v>298</v>
      </c>
      <c r="BY42" s="19">
        <v>190</v>
      </c>
      <c r="BZ42" s="19">
        <v>525</v>
      </c>
      <c r="CA42" s="19">
        <v>270</v>
      </c>
      <c r="CB42" s="19">
        <v>164</v>
      </c>
      <c r="CC42" s="19">
        <v>129</v>
      </c>
      <c r="CD42" s="19">
        <v>244</v>
      </c>
      <c r="CE42" s="19">
        <v>2419</v>
      </c>
      <c r="CF42" s="19">
        <v>1853</v>
      </c>
      <c r="CG42" s="19">
        <v>7939</v>
      </c>
    </row>
    <row r="43" spans="1:85" x14ac:dyDescent="0.2">
      <c r="A43" s="13" t="s">
        <v>1</v>
      </c>
      <c r="B43" s="13" t="s">
        <v>54</v>
      </c>
      <c r="C43" s="19" t="s">
        <v>50</v>
      </c>
      <c r="D43" s="46">
        <v>27757.055820000001</v>
      </c>
      <c r="E43" s="46">
        <v>3602.6857110000001</v>
      </c>
      <c r="F43" s="46">
        <v>1228.18831</v>
      </c>
      <c r="G43" s="46">
        <v>15065.776610000001</v>
      </c>
      <c r="H43" s="46">
        <v>7860.4051870000003</v>
      </c>
      <c r="I43" s="46">
        <v>24072.490890000001</v>
      </c>
      <c r="J43" s="46">
        <v>12391.055399999999</v>
      </c>
      <c r="K43" s="46">
        <v>4230.4264030000004</v>
      </c>
      <c r="L43" s="46">
        <v>6632.2168769999998</v>
      </c>
      <c r="M43" s="46">
        <v>818.79220699999996</v>
      </c>
      <c r="N43" s="46">
        <v>890.2096785</v>
      </c>
      <c r="O43" s="46">
        <v>105.017877</v>
      </c>
      <c r="P43" s="46">
        <v>420.20719009999999</v>
      </c>
      <c r="Q43" s="46">
        <v>312.61135489999998</v>
      </c>
      <c r="R43" s="46">
        <v>52.373256499999997</v>
      </c>
      <c r="S43" s="46">
        <v>706.83543970000005</v>
      </c>
      <c r="T43" s="46">
        <v>322.65182370000002</v>
      </c>
      <c r="U43" s="46">
        <v>298.0255386</v>
      </c>
      <c r="V43" s="46">
        <v>77.406587650000006</v>
      </c>
      <c r="W43" s="46">
        <v>8.7514897519999995</v>
      </c>
      <c r="X43" s="46">
        <v>24.741394870000001</v>
      </c>
      <c r="Y43" s="46">
        <v>224.54234880000001</v>
      </c>
      <c r="Z43" s="46">
        <v>6.7446177650000001</v>
      </c>
      <c r="AA43" s="46">
        <v>14431.81856</v>
      </c>
      <c r="AB43" s="46">
        <v>67131.233439999996</v>
      </c>
      <c r="AC43" s="46">
        <v>9931.5740640000004</v>
      </c>
      <c r="AD43" s="19">
        <v>606</v>
      </c>
      <c r="AE43" s="46">
        <v>57199.659370000001</v>
      </c>
      <c r="AF43" s="46">
        <v>9925.8087880000003</v>
      </c>
      <c r="AG43" s="46">
        <v>4652.7228690000002</v>
      </c>
      <c r="AH43" s="19">
        <v>32331</v>
      </c>
      <c r="AI43" s="46">
        <v>51</v>
      </c>
      <c r="AJ43" s="46">
        <v>12.97935103</v>
      </c>
      <c r="AK43" s="46">
        <v>4.4247787609999998</v>
      </c>
      <c r="AL43" s="46">
        <v>54.277286140000001</v>
      </c>
      <c r="AM43" s="46">
        <v>28.31858407</v>
      </c>
      <c r="AN43" s="46">
        <v>44.3</v>
      </c>
      <c r="AO43" s="46">
        <v>51.473922899999998</v>
      </c>
      <c r="AP43" s="46">
        <v>17.57369615</v>
      </c>
      <c r="AQ43" s="46">
        <v>27.55102041</v>
      </c>
      <c r="AR43" s="46">
        <v>3.4013605440000001</v>
      </c>
      <c r="AS43" s="46">
        <v>53.8</v>
      </c>
      <c r="AT43" s="46">
        <v>11.79698217</v>
      </c>
      <c r="AU43" s="46">
        <v>47.203170249999999</v>
      </c>
      <c r="AV43" s="46">
        <v>35.116598080000003</v>
      </c>
      <c r="AW43" s="46">
        <v>5.8832495050000002</v>
      </c>
      <c r="AX43" s="46">
        <v>42.7</v>
      </c>
      <c r="AY43" s="46">
        <v>45.647374990000003</v>
      </c>
      <c r="AZ43" s="46">
        <v>42.163355410000001</v>
      </c>
      <c r="BA43" s="46">
        <v>10.951146939999999</v>
      </c>
      <c r="BB43" s="46">
        <v>1.238122661</v>
      </c>
      <c r="BC43" s="46">
        <v>9.6635367760000008</v>
      </c>
      <c r="BD43" s="46">
        <v>87.702138759999997</v>
      </c>
      <c r="BE43" s="46">
        <v>2.6343244650000002</v>
      </c>
      <c r="BF43" s="46">
        <v>11.63081541</v>
      </c>
      <c r="BG43" s="46">
        <v>54.102051029999998</v>
      </c>
      <c r="BH43" s="46">
        <v>14.79</v>
      </c>
      <c r="BI43" s="46">
        <v>85.21</v>
      </c>
      <c r="BJ43" s="46">
        <v>3.751875938</v>
      </c>
      <c r="BK43" s="46">
        <v>8.0040020009999999</v>
      </c>
      <c r="BL43" s="19">
        <v>362</v>
      </c>
      <c r="BM43" s="19">
        <v>289</v>
      </c>
      <c r="BN43" s="19">
        <v>414</v>
      </c>
      <c r="BO43" s="19">
        <v>518</v>
      </c>
      <c r="BP43" s="19">
        <v>217</v>
      </c>
      <c r="BQ43" s="19">
        <v>325</v>
      </c>
      <c r="BR43" s="19">
        <v>561</v>
      </c>
      <c r="BS43" s="19">
        <v>359</v>
      </c>
      <c r="BT43" s="19">
        <v>337</v>
      </c>
      <c r="BU43" s="19">
        <v>271</v>
      </c>
      <c r="BV43" s="19">
        <v>620</v>
      </c>
      <c r="BW43" s="19">
        <v>2017</v>
      </c>
      <c r="BX43" s="19">
        <v>211</v>
      </c>
      <c r="BY43" s="19">
        <v>241</v>
      </c>
      <c r="BZ43" s="19">
        <v>301</v>
      </c>
      <c r="CA43" s="19">
        <v>196</v>
      </c>
      <c r="CB43" s="19">
        <v>140</v>
      </c>
      <c r="CC43" s="19"/>
      <c r="CD43" s="19">
        <v>221</v>
      </c>
      <c r="CE43" s="19">
        <v>1987</v>
      </c>
      <c r="CF43" s="19">
        <v>1764</v>
      </c>
      <c r="CG43" s="19">
        <v>7253</v>
      </c>
    </row>
    <row r="44" spans="1:85" x14ac:dyDescent="0.2">
      <c r="A44" s="13" t="s">
        <v>44</v>
      </c>
      <c r="B44" s="13" t="s">
        <v>54</v>
      </c>
      <c r="C44" s="19" t="s">
        <v>50</v>
      </c>
      <c r="D44" s="46"/>
      <c r="E44" s="46"/>
      <c r="F44" s="46"/>
      <c r="G44" s="46"/>
      <c r="H44" s="46"/>
      <c r="I44" s="46"/>
      <c r="J44" s="46"/>
      <c r="K44" s="46"/>
      <c r="L44" s="46"/>
      <c r="M44" s="46"/>
      <c r="N44" s="46">
        <v>278.35119600000002</v>
      </c>
      <c r="O44" s="46">
        <v>0.66527532499999997</v>
      </c>
      <c r="P44" s="46">
        <v>128.83056669999999</v>
      </c>
      <c r="Q44" s="46">
        <v>113.8618719</v>
      </c>
      <c r="R44" s="46">
        <v>34.993482100000001</v>
      </c>
      <c r="S44" s="46">
        <v>278.05182209999998</v>
      </c>
      <c r="T44" s="46">
        <v>154.0445015</v>
      </c>
      <c r="U44" s="46">
        <v>69.587799000000004</v>
      </c>
      <c r="V44" s="46">
        <v>33.263766250000003</v>
      </c>
      <c r="W44" s="46">
        <v>21.155755339999999</v>
      </c>
      <c r="X44" s="46">
        <v>18.049106340000002</v>
      </c>
      <c r="Y44" s="46">
        <v>104.3902329</v>
      </c>
      <c r="Z44" s="46">
        <v>3.7875067699999998</v>
      </c>
      <c r="AA44" s="46"/>
      <c r="AB44" s="46"/>
      <c r="AC44" s="46"/>
      <c r="AD44" s="19"/>
      <c r="AE44" s="46"/>
      <c r="AF44" s="46"/>
      <c r="AG44" s="46"/>
      <c r="AH44" s="19"/>
      <c r="AI44" s="46"/>
      <c r="AJ44" s="46"/>
      <c r="AK44" s="46"/>
      <c r="AL44" s="46"/>
      <c r="AM44" s="46"/>
      <c r="AN44" s="46"/>
      <c r="AO44" s="46"/>
      <c r="AP44" s="46"/>
      <c r="AQ44" s="46"/>
      <c r="AR44" s="46"/>
      <c r="AS44" s="46">
        <v>43.4</v>
      </c>
      <c r="AT44" s="46">
        <v>0.239005736</v>
      </c>
      <c r="AU44" s="46">
        <v>46.2834608</v>
      </c>
      <c r="AV44" s="46">
        <v>40.905831740000004</v>
      </c>
      <c r="AW44" s="46">
        <v>12.57170172</v>
      </c>
      <c r="AX44" s="46">
        <v>43.3</v>
      </c>
      <c r="AY44" s="46">
        <v>55.401363799999999</v>
      </c>
      <c r="AZ44" s="46">
        <v>25.026917099999999</v>
      </c>
      <c r="BA44" s="46">
        <v>11.96315349</v>
      </c>
      <c r="BB44" s="46">
        <v>7.6085656180000001</v>
      </c>
      <c r="BC44" s="46">
        <v>14.29894425</v>
      </c>
      <c r="BD44" s="46">
        <v>82.700500090000006</v>
      </c>
      <c r="BE44" s="46">
        <v>3.0005556580000001</v>
      </c>
      <c r="BF44" s="46"/>
      <c r="BG44" s="46"/>
      <c r="BH44" s="46"/>
      <c r="BI44" s="46"/>
      <c r="BJ44" s="46"/>
      <c r="BK44" s="46"/>
      <c r="BL44" s="19"/>
      <c r="BM44" s="19"/>
      <c r="BN44" s="19"/>
      <c r="BO44" s="19"/>
      <c r="BP44" s="19"/>
      <c r="BQ44" s="19"/>
      <c r="BR44" s="19"/>
      <c r="BS44" s="19"/>
      <c r="BT44" s="19">
        <v>233</v>
      </c>
      <c r="BU44" s="19">
        <v>265</v>
      </c>
      <c r="BV44" s="19">
        <v>420</v>
      </c>
      <c r="BW44" s="19">
        <v>570</v>
      </c>
      <c r="BX44" s="19">
        <v>219</v>
      </c>
      <c r="BY44" s="19">
        <v>217</v>
      </c>
      <c r="BZ44" s="19">
        <v>285</v>
      </c>
      <c r="CA44" s="19">
        <v>236</v>
      </c>
      <c r="CB44" s="19">
        <v>117</v>
      </c>
      <c r="CC44" s="19">
        <v>125</v>
      </c>
      <c r="CD44" s="19">
        <v>207</v>
      </c>
      <c r="CE44" s="19">
        <v>1702</v>
      </c>
      <c r="CF44" s="19">
        <v>1976</v>
      </c>
      <c r="CG44" s="19">
        <v>5556</v>
      </c>
    </row>
    <row r="45" spans="1:85" x14ac:dyDescent="0.2">
      <c r="A45" s="13" t="s">
        <v>45</v>
      </c>
      <c r="B45" s="13" t="s">
        <v>55</v>
      </c>
      <c r="C45" s="19" t="s">
        <v>50</v>
      </c>
      <c r="D45" s="46">
        <v>10586.217860000001</v>
      </c>
      <c r="E45" s="46">
        <v>64.946121820000002</v>
      </c>
      <c r="F45" s="46">
        <v>887.5969983</v>
      </c>
      <c r="G45" s="46">
        <v>5736.9074280000004</v>
      </c>
      <c r="H45" s="46">
        <v>3896.7673089999998</v>
      </c>
      <c r="I45" s="46">
        <v>7706.9397900000004</v>
      </c>
      <c r="J45" s="46">
        <v>865.94829100000004</v>
      </c>
      <c r="K45" s="46">
        <v>1147.381486</v>
      </c>
      <c r="L45" s="46">
        <v>5152.392331</v>
      </c>
      <c r="M45" s="46">
        <v>541.2176819</v>
      </c>
      <c r="N45" s="46">
        <v>638.00238360000003</v>
      </c>
      <c r="O45" s="46">
        <v>0.14246424599999999</v>
      </c>
      <c r="P45" s="46">
        <v>385.93564359999999</v>
      </c>
      <c r="Q45" s="46">
        <v>230.2222222</v>
      </c>
      <c r="R45" s="46">
        <v>21.702053540000001</v>
      </c>
      <c r="S45" s="46">
        <v>331.51430140000002</v>
      </c>
      <c r="T45" s="46">
        <v>23.50660066</v>
      </c>
      <c r="U45" s="46">
        <v>132.77667769999999</v>
      </c>
      <c r="V45" s="46">
        <v>161.41199119999999</v>
      </c>
      <c r="W45" s="46">
        <v>13.819031900000001</v>
      </c>
      <c r="X45" s="46">
        <v>13.461010229999999</v>
      </c>
      <c r="Y45" s="46">
        <v>106.0080482</v>
      </c>
      <c r="Z45" s="46">
        <v>2.6963502770000001</v>
      </c>
      <c r="AA45" s="46">
        <v>11866.27398</v>
      </c>
      <c r="AB45" s="46">
        <v>121635.3998</v>
      </c>
      <c r="AC45" s="46">
        <v>7163.6233050000001</v>
      </c>
      <c r="AD45" s="19">
        <v>606</v>
      </c>
      <c r="AE45" s="46">
        <v>114471.77650000001</v>
      </c>
      <c r="AF45" s="46">
        <v>9112.9085579999992</v>
      </c>
      <c r="AG45" s="46">
        <v>3289.4188650000001</v>
      </c>
      <c r="AH45" s="19">
        <v>22027</v>
      </c>
      <c r="AI45" s="46">
        <v>49.6</v>
      </c>
      <c r="AJ45" s="46">
        <v>0.61349693299999997</v>
      </c>
      <c r="AK45" s="46">
        <v>8.3844580779999998</v>
      </c>
      <c r="AL45" s="46">
        <v>54.192229040000001</v>
      </c>
      <c r="AM45" s="46">
        <v>36.809815950000001</v>
      </c>
      <c r="AN45" s="46">
        <v>36.1</v>
      </c>
      <c r="AO45" s="46">
        <v>11.23595506</v>
      </c>
      <c r="AP45" s="46">
        <v>14.887640449999999</v>
      </c>
      <c r="AQ45" s="46">
        <v>66.853932580000006</v>
      </c>
      <c r="AR45" s="46">
        <v>7.0224719100000002</v>
      </c>
      <c r="AS45" s="46">
        <v>60.2</v>
      </c>
      <c r="AT45" s="46">
        <v>2.2329735999999999E-2</v>
      </c>
      <c r="AU45" s="46">
        <v>60.491254189999999</v>
      </c>
      <c r="AV45" s="46">
        <v>36.084853000000003</v>
      </c>
      <c r="AW45" s="46">
        <v>3.401563082</v>
      </c>
      <c r="AX45" s="46">
        <v>31.3</v>
      </c>
      <c r="AY45" s="46">
        <v>7.090674688</v>
      </c>
      <c r="AZ45" s="46">
        <v>40.051568539999998</v>
      </c>
      <c r="BA45" s="46">
        <v>48.68929953</v>
      </c>
      <c r="BB45" s="46">
        <v>4.1684572409999996</v>
      </c>
      <c r="BC45" s="46">
        <v>11.018675719999999</v>
      </c>
      <c r="BD45" s="46">
        <v>86.774193550000007</v>
      </c>
      <c r="BE45" s="46">
        <v>2.2071307299999998</v>
      </c>
      <c r="BF45" s="46">
        <v>7.2373309560000001</v>
      </c>
      <c r="BG45" s="46">
        <v>74.186357560000005</v>
      </c>
      <c r="BH45" s="46">
        <v>5.89</v>
      </c>
      <c r="BI45" s="46">
        <v>94.11</v>
      </c>
      <c r="BJ45" s="46">
        <v>4.9090909089999997</v>
      </c>
      <c r="BK45" s="46">
        <v>13.6</v>
      </c>
      <c r="BL45" s="19"/>
      <c r="BM45" s="19"/>
      <c r="BN45" s="19">
        <v>561</v>
      </c>
      <c r="BO45" s="19">
        <v>710</v>
      </c>
      <c r="BP45" s="19">
        <v>187</v>
      </c>
      <c r="BQ45" s="19">
        <v>440</v>
      </c>
      <c r="BR45" s="19">
        <v>420</v>
      </c>
      <c r="BS45" s="19">
        <v>440</v>
      </c>
      <c r="BT45" s="19"/>
      <c r="BU45" s="19">
        <v>248</v>
      </c>
      <c r="BV45" s="19">
        <v>389</v>
      </c>
      <c r="BW45" s="19">
        <v>884</v>
      </c>
      <c r="BX45" s="19">
        <v>215</v>
      </c>
      <c r="BY45" s="19">
        <v>185</v>
      </c>
      <c r="BZ45" s="19">
        <v>194</v>
      </c>
      <c r="CA45" s="19">
        <v>198</v>
      </c>
      <c r="CB45" s="19">
        <v>249</v>
      </c>
      <c r="CC45" s="19">
        <v>112</v>
      </c>
      <c r="CD45" s="19">
        <v>438</v>
      </c>
      <c r="CE45" s="19">
        <v>3761</v>
      </c>
      <c r="CF45" s="19">
        <v>2583</v>
      </c>
      <c r="CG45" s="19">
        <v>8677</v>
      </c>
    </row>
    <row r="46" spans="1:85" x14ac:dyDescent="0.2">
      <c r="A46" s="13" t="s">
        <v>46</v>
      </c>
      <c r="B46" s="13" t="s">
        <v>54</v>
      </c>
      <c r="C46" s="19" t="s">
        <v>50</v>
      </c>
      <c r="D46" s="46">
        <v>34207.696340000002</v>
      </c>
      <c r="E46" s="46">
        <v>105.4166297</v>
      </c>
      <c r="F46" s="46">
        <v>5376.2481159999998</v>
      </c>
      <c r="G46" s="46">
        <v>20398.117849999999</v>
      </c>
      <c r="H46" s="46">
        <v>8327.9137480000009</v>
      </c>
      <c r="I46" s="46">
        <v>18237.076939999999</v>
      </c>
      <c r="J46" s="46">
        <v>1423.124501</v>
      </c>
      <c r="K46" s="46">
        <v>7010.205876</v>
      </c>
      <c r="L46" s="46">
        <v>9039.4759990000002</v>
      </c>
      <c r="M46" s="46">
        <v>764.27056549999998</v>
      </c>
      <c r="N46" s="46">
        <v>909.0462761</v>
      </c>
      <c r="O46" s="46">
        <v>1.3717312150000001</v>
      </c>
      <c r="P46" s="46">
        <v>437.51367099999999</v>
      </c>
      <c r="Q46" s="46">
        <v>425.37384969999999</v>
      </c>
      <c r="R46" s="46">
        <v>44.787024160000001</v>
      </c>
      <c r="S46" s="46">
        <v>370.64177419999999</v>
      </c>
      <c r="T46" s="46">
        <v>20.02727574</v>
      </c>
      <c r="U46" s="46">
        <v>246.50009929999999</v>
      </c>
      <c r="V46" s="46">
        <v>100.3421384</v>
      </c>
      <c r="W46" s="46">
        <v>3.772260841</v>
      </c>
      <c r="X46" s="46">
        <v>30.823858080000001</v>
      </c>
      <c r="Y46" s="46">
        <v>188.0544769</v>
      </c>
      <c r="Z46" s="46">
        <v>4.3413884620000003</v>
      </c>
      <c r="AA46" s="46">
        <v>6130.388833</v>
      </c>
      <c r="AB46" s="46">
        <v>178107.8952</v>
      </c>
      <c r="AC46" s="46">
        <v>4170.6743699999997</v>
      </c>
      <c r="AD46" s="19">
        <v>298</v>
      </c>
      <c r="AE46" s="46">
        <v>173937.22089999999</v>
      </c>
      <c r="AF46" s="46">
        <v>29144.4715</v>
      </c>
      <c r="AG46" s="46">
        <v>6783.6269869999996</v>
      </c>
      <c r="AH46" s="19">
        <v>26892</v>
      </c>
      <c r="AI46" s="46">
        <v>59.4</v>
      </c>
      <c r="AJ46" s="46">
        <v>0.30816641</v>
      </c>
      <c r="AK46" s="46">
        <v>15.7164869</v>
      </c>
      <c r="AL46" s="46">
        <v>59.630200309999999</v>
      </c>
      <c r="AM46" s="46">
        <v>24.345146379999999</v>
      </c>
      <c r="AN46" s="46">
        <v>31.7</v>
      </c>
      <c r="AO46" s="46">
        <v>7.803468208</v>
      </c>
      <c r="AP46" s="46">
        <v>38.439306360000003</v>
      </c>
      <c r="AQ46" s="46">
        <v>49.566473989999999</v>
      </c>
      <c r="AR46" s="46">
        <v>4.1907514450000001</v>
      </c>
      <c r="AS46" s="46">
        <v>67.900000000000006</v>
      </c>
      <c r="AT46" s="46">
        <v>0.150897842</v>
      </c>
      <c r="AU46" s="46">
        <v>48.128866760000001</v>
      </c>
      <c r="AV46" s="46">
        <v>46.793420849999997</v>
      </c>
      <c r="AW46" s="46">
        <v>4.9268145470000002</v>
      </c>
      <c r="AX46" s="46">
        <v>27.7</v>
      </c>
      <c r="AY46" s="46">
        <v>5.4034048849999996</v>
      </c>
      <c r="AZ46" s="46">
        <v>66.506291640000001</v>
      </c>
      <c r="BA46" s="46">
        <v>27.072538860000002</v>
      </c>
      <c r="BB46" s="46">
        <v>1.017764619</v>
      </c>
      <c r="BC46" s="46">
        <v>13.808752030000001</v>
      </c>
      <c r="BD46" s="46">
        <v>84.246353319999997</v>
      </c>
      <c r="BE46" s="46">
        <v>1.9448946519999999</v>
      </c>
      <c r="BF46" s="46">
        <v>2.6887052339999999</v>
      </c>
      <c r="BG46" s="46">
        <v>78.115702479999996</v>
      </c>
      <c r="BH46" s="46">
        <v>2.34</v>
      </c>
      <c r="BI46" s="46">
        <v>97.66</v>
      </c>
      <c r="BJ46" s="46">
        <v>4.1925465839999996</v>
      </c>
      <c r="BK46" s="46">
        <v>18.012422359999999</v>
      </c>
      <c r="BL46" s="19">
        <v>160</v>
      </c>
      <c r="BM46" s="19">
        <v>2132</v>
      </c>
      <c r="BN46" s="19">
        <v>500</v>
      </c>
      <c r="BO46" s="19">
        <v>423</v>
      </c>
      <c r="BP46" s="19">
        <v>583</v>
      </c>
      <c r="BQ46" s="19">
        <v>255</v>
      </c>
      <c r="BR46" s="19">
        <v>830</v>
      </c>
      <c r="BS46" s="19">
        <v>207</v>
      </c>
      <c r="BT46" s="19">
        <v>301</v>
      </c>
      <c r="BU46" s="19">
        <v>240</v>
      </c>
      <c r="BV46" s="19">
        <v>365</v>
      </c>
      <c r="BW46" s="19">
        <v>480</v>
      </c>
      <c r="BX46" s="19">
        <v>279</v>
      </c>
      <c r="BY46" s="19">
        <v>203</v>
      </c>
      <c r="BZ46" s="19">
        <v>282</v>
      </c>
      <c r="CA46" s="19">
        <v>378</v>
      </c>
      <c r="CB46" s="19">
        <v>297</v>
      </c>
      <c r="CC46" s="19">
        <v>113</v>
      </c>
      <c r="CD46" s="19">
        <v>477</v>
      </c>
      <c r="CE46" s="19">
        <v>2391</v>
      </c>
      <c r="CF46" s="19">
        <v>3010</v>
      </c>
      <c r="CG46" s="19">
        <v>4934</v>
      </c>
    </row>
    <row r="47" spans="1:85" x14ac:dyDescent="0.2">
      <c r="A47" s="13" t="s">
        <v>47</v>
      </c>
      <c r="B47" s="13" t="s">
        <v>54</v>
      </c>
      <c r="C47" s="19" t="s">
        <v>50</v>
      </c>
      <c r="D47" s="19"/>
      <c r="E47" s="19"/>
      <c r="F47" s="19"/>
      <c r="G47" s="19"/>
      <c r="H47" s="19"/>
      <c r="I47" s="19"/>
      <c r="J47" s="19"/>
      <c r="K47" s="19"/>
      <c r="L47" s="19"/>
      <c r="M47" s="19"/>
      <c r="N47" s="46">
        <v>1490.6141540000001</v>
      </c>
      <c r="O47" s="46">
        <v>2.9398916499999999</v>
      </c>
      <c r="P47" s="46">
        <v>827.17860519999999</v>
      </c>
      <c r="Q47" s="46">
        <v>623.79155560000004</v>
      </c>
      <c r="R47" s="46">
        <v>36.704101809999997</v>
      </c>
      <c r="S47" s="46">
        <v>381.91865159999998</v>
      </c>
      <c r="T47" s="46">
        <v>34.120560670000003</v>
      </c>
      <c r="U47" s="46">
        <v>247.03998619999999</v>
      </c>
      <c r="V47" s="46">
        <v>96.749161580000006</v>
      </c>
      <c r="W47" s="46">
        <v>4.0089431590000002</v>
      </c>
      <c r="X47" s="46">
        <v>16.513532519999998</v>
      </c>
      <c r="Y47" s="46">
        <v>223.4183811</v>
      </c>
      <c r="Z47" s="46">
        <v>6.6128851940000004</v>
      </c>
      <c r="AA47" s="46">
        <v>34127.53901</v>
      </c>
      <c r="AB47" s="46">
        <v>407000.9143</v>
      </c>
      <c r="AC47" s="46">
        <v>20922.41085</v>
      </c>
      <c r="AD47" s="19">
        <v>516</v>
      </c>
      <c r="AE47" s="46">
        <v>386078.50349999999</v>
      </c>
      <c r="AF47" s="46"/>
      <c r="AG47" s="46">
        <v>6088.0785669999996</v>
      </c>
      <c r="AH47" s="19">
        <v>20715</v>
      </c>
      <c r="AI47" s="19"/>
      <c r="AJ47" s="19"/>
      <c r="AK47" s="19"/>
      <c r="AL47" s="19"/>
      <c r="AM47" s="19"/>
      <c r="AN47" s="19"/>
      <c r="AO47" s="19"/>
      <c r="AP47" s="19"/>
      <c r="AQ47" s="19"/>
      <c r="AR47" s="19"/>
      <c r="AS47" s="46">
        <v>78</v>
      </c>
      <c r="AT47" s="46">
        <v>0.197226871</v>
      </c>
      <c r="AU47" s="46">
        <v>55.49246952</v>
      </c>
      <c r="AV47" s="46">
        <v>41.847956009999997</v>
      </c>
      <c r="AW47" s="46">
        <v>2.4623475969999999</v>
      </c>
      <c r="AX47" s="46">
        <v>20</v>
      </c>
      <c r="AY47" s="46">
        <v>8.9339864710000008</v>
      </c>
      <c r="AZ47" s="46">
        <v>64.68392815</v>
      </c>
      <c r="BA47" s="46">
        <v>25.332400280000002</v>
      </c>
      <c r="BB47" s="46">
        <v>1.049685094</v>
      </c>
      <c r="BC47" s="46">
        <v>6.6979845429999996</v>
      </c>
      <c r="BD47" s="46">
        <v>90.619790879999996</v>
      </c>
      <c r="BE47" s="46">
        <v>2.6822245790000001</v>
      </c>
      <c r="BF47" s="46">
        <v>6.3807615230000003</v>
      </c>
      <c r="BG47" s="46">
        <v>76.096192380000005</v>
      </c>
      <c r="BH47" s="46">
        <v>5.14</v>
      </c>
      <c r="BI47" s="46">
        <v>94.86</v>
      </c>
      <c r="BJ47" s="46">
        <v>3.4299516909999999</v>
      </c>
      <c r="BK47" s="46"/>
      <c r="BL47" s="19"/>
      <c r="BM47" s="19"/>
      <c r="BN47" s="19"/>
      <c r="BO47" s="19"/>
      <c r="BP47" s="19"/>
      <c r="BQ47" s="19"/>
      <c r="BR47" s="19"/>
      <c r="BS47" s="19"/>
      <c r="BT47" s="19">
        <v>538</v>
      </c>
      <c r="BU47" s="19">
        <v>270</v>
      </c>
      <c r="BV47" s="19">
        <v>337</v>
      </c>
      <c r="BW47" s="19">
        <v>440</v>
      </c>
      <c r="BX47" s="19">
        <v>195</v>
      </c>
      <c r="BY47" s="19">
        <v>246</v>
      </c>
      <c r="BZ47" s="19">
        <v>255</v>
      </c>
      <c r="CA47" s="19">
        <v>399</v>
      </c>
      <c r="CB47" s="19">
        <v>287</v>
      </c>
      <c r="CC47" s="19">
        <v>122</v>
      </c>
      <c r="CD47" s="19">
        <v>322</v>
      </c>
      <c r="CE47" s="19">
        <v>3345</v>
      </c>
      <c r="CF47" s="19">
        <v>1521</v>
      </c>
      <c r="CG47" s="19">
        <v>8171</v>
      </c>
    </row>
    <row r="48" spans="1:85" x14ac:dyDescent="0.2">
      <c r="A48" s="13" t="s">
        <v>48</v>
      </c>
      <c r="B48" s="13" t="s">
        <v>55</v>
      </c>
      <c r="C48" s="19" t="s">
        <v>50</v>
      </c>
      <c r="D48" s="19"/>
      <c r="E48" s="19"/>
      <c r="F48" s="19"/>
      <c r="G48" s="19"/>
      <c r="H48" s="19"/>
      <c r="I48" s="19"/>
      <c r="J48" s="19"/>
      <c r="K48" s="19"/>
      <c r="L48" s="19"/>
      <c r="M48" s="19"/>
      <c r="N48" s="46">
        <v>663.72263339999995</v>
      </c>
      <c r="O48" s="46">
        <v>0.4612388</v>
      </c>
      <c r="P48" s="46">
        <v>367.89559800000001</v>
      </c>
      <c r="Q48" s="46">
        <v>271.55434359999998</v>
      </c>
      <c r="R48" s="46">
        <v>23.811453060000002</v>
      </c>
      <c r="S48" s="46">
        <v>388.99727309999997</v>
      </c>
      <c r="T48" s="46">
        <v>115.7709388</v>
      </c>
      <c r="U48" s="46">
        <v>119.8067783</v>
      </c>
      <c r="V48" s="46">
        <v>144.7136735</v>
      </c>
      <c r="W48" s="46">
        <v>8.7058823529999998</v>
      </c>
      <c r="X48" s="46">
        <v>36.076059559999997</v>
      </c>
      <c r="Y48" s="46">
        <v>322.54845360000002</v>
      </c>
      <c r="Z48" s="46">
        <v>8.3307216489999991</v>
      </c>
      <c r="AA48" s="19"/>
      <c r="AB48" s="19"/>
      <c r="AC48" s="19"/>
      <c r="AD48" s="19"/>
      <c r="AE48" s="19"/>
      <c r="AF48" s="19"/>
      <c r="AG48" s="19"/>
      <c r="AH48" s="19"/>
      <c r="AI48" s="19"/>
      <c r="AJ48" s="19"/>
      <c r="AK48" s="19"/>
      <c r="AL48" s="19"/>
      <c r="AM48" s="19"/>
      <c r="AN48" s="19"/>
      <c r="AO48" s="19"/>
      <c r="AP48" s="19"/>
      <c r="AQ48" s="19"/>
      <c r="AR48" s="19"/>
      <c r="AS48" s="46">
        <v>60.7</v>
      </c>
      <c r="AT48" s="46">
        <v>6.9492703000000003E-2</v>
      </c>
      <c r="AU48" s="46">
        <v>55.429117439999999</v>
      </c>
      <c r="AV48" s="46">
        <v>40.913829049999997</v>
      </c>
      <c r="AW48" s="46">
        <v>3.5875608059999999</v>
      </c>
      <c r="AX48" s="46">
        <v>35.6</v>
      </c>
      <c r="AY48" s="46">
        <v>29.761375430000001</v>
      </c>
      <c r="AZ48" s="46">
        <v>30.798873570000001</v>
      </c>
      <c r="BA48" s="46">
        <v>37.201719279999999</v>
      </c>
      <c r="BB48" s="46">
        <v>2.2380317179999998</v>
      </c>
      <c r="BC48" s="46">
        <v>9.8311881509999992</v>
      </c>
      <c r="BD48" s="46">
        <v>87.898583529999996</v>
      </c>
      <c r="BE48" s="46">
        <v>2.2702283159999999</v>
      </c>
      <c r="BF48" s="46"/>
      <c r="BG48" s="46"/>
      <c r="BH48" s="46"/>
      <c r="BI48" s="46"/>
      <c r="BJ48" s="46"/>
      <c r="BK48" s="46"/>
      <c r="BL48" s="19"/>
      <c r="BM48" s="19"/>
      <c r="BN48" s="19"/>
      <c r="BO48" s="19"/>
      <c r="BP48" s="19"/>
      <c r="BQ48" s="19"/>
      <c r="BR48" s="19"/>
      <c r="BS48" s="19"/>
      <c r="BT48" s="19"/>
      <c r="BU48" s="19">
        <v>282</v>
      </c>
      <c r="BV48" s="19">
        <v>373</v>
      </c>
      <c r="BW48" s="19">
        <v>679</v>
      </c>
      <c r="BX48" s="19">
        <v>324</v>
      </c>
      <c r="BY48" s="19">
        <v>270</v>
      </c>
      <c r="BZ48" s="19">
        <v>287</v>
      </c>
      <c r="CA48" s="19">
        <v>395</v>
      </c>
      <c r="CB48" s="19">
        <v>118</v>
      </c>
      <c r="CC48" s="19">
        <v>113</v>
      </c>
      <c r="CD48" s="19">
        <v>171</v>
      </c>
      <c r="CE48" s="19">
        <v>2739</v>
      </c>
      <c r="CF48" s="19">
        <v>1761</v>
      </c>
      <c r="CG48" s="19">
        <v>5713</v>
      </c>
    </row>
    <row r="49" spans="1:85" x14ac:dyDescent="0.2">
      <c r="A49" s="19"/>
      <c r="B49" s="19"/>
      <c r="C49" s="56" t="s">
        <v>215</v>
      </c>
      <c r="D49" s="57">
        <f>AVERAGE(D9:D28)</f>
        <v>26804.119402857144</v>
      </c>
      <c r="E49" s="57">
        <f t="shared" ref="E49:BP49" si="0">AVERAGE(E9:E28)</f>
        <v>1316.3705326814284</v>
      </c>
      <c r="F49" s="57">
        <f t="shared" si="0"/>
        <v>4436.3451948000002</v>
      </c>
      <c r="G49" s="57">
        <f t="shared" si="0"/>
        <v>13424.684984428572</v>
      </c>
      <c r="H49" s="57">
        <f t="shared" si="0"/>
        <v>7626.7186930000007</v>
      </c>
      <c r="I49" s="57">
        <f t="shared" si="0"/>
        <v>21590.392678571432</v>
      </c>
      <c r="J49" s="57">
        <f t="shared" si="0"/>
        <v>4679.3152108428567</v>
      </c>
      <c r="K49" s="57">
        <f t="shared" si="0"/>
        <v>6817.5259535714285</v>
      </c>
      <c r="L49" s="57">
        <f t="shared" si="0"/>
        <v>8043.9412799142865</v>
      </c>
      <c r="M49" s="57">
        <f t="shared" si="0"/>
        <v>2049.6102341171431</v>
      </c>
      <c r="N49" s="57">
        <f t="shared" si="0"/>
        <v>757.13148268999998</v>
      </c>
      <c r="O49" s="57">
        <f t="shared" si="0"/>
        <v>8.3487173078500021</v>
      </c>
      <c r="P49" s="57">
        <f t="shared" si="0"/>
        <v>417.67748414999994</v>
      </c>
      <c r="Q49" s="57">
        <f t="shared" si="0"/>
        <v>290.91884164999999</v>
      </c>
      <c r="R49" s="57">
        <f t="shared" si="0"/>
        <v>40.186439607600001</v>
      </c>
      <c r="S49" s="57">
        <f t="shared" si="0"/>
        <v>463.87392938999994</v>
      </c>
      <c r="T49" s="57">
        <f t="shared" si="0"/>
        <v>117.68111788760002</v>
      </c>
      <c r="U49" s="57">
        <f t="shared" si="0"/>
        <v>246.24976807799993</v>
      </c>
      <c r="V49" s="57">
        <f t="shared" si="0"/>
        <v>85.239553614299993</v>
      </c>
      <c r="W49" s="57">
        <f t="shared" si="0"/>
        <v>14.703489827299995</v>
      </c>
      <c r="X49" s="57">
        <f t="shared" si="0"/>
        <v>27.50188314455</v>
      </c>
      <c r="Y49" s="57">
        <f t="shared" si="0"/>
        <v>307.27661084150003</v>
      </c>
      <c r="Z49" s="57">
        <f t="shared" si="0"/>
        <v>7.3525394770499988</v>
      </c>
      <c r="AA49" s="57">
        <f t="shared" si="0"/>
        <v>50519.68009357142</v>
      </c>
      <c r="AB49" s="57">
        <f t="shared" si="0"/>
        <v>351059.87723571423</v>
      </c>
      <c r="AC49" s="57">
        <f t="shared" si="0"/>
        <v>13480.659650857142</v>
      </c>
      <c r="AD49" s="57">
        <f t="shared" si="0"/>
        <v>542.14285714285711</v>
      </c>
      <c r="AE49" s="57">
        <f t="shared" si="0"/>
        <v>337579.21755714284</v>
      </c>
      <c r="AF49" s="57">
        <f t="shared" si="0"/>
        <v>13018.286988857142</v>
      </c>
      <c r="AG49" s="57">
        <f t="shared" si="0"/>
        <v>8774.2961284846133</v>
      </c>
      <c r="AH49" s="57">
        <f t="shared" si="0"/>
        <v>30176</v>
      </c>
      <c r="AI49" s="57">
        <f t="shared" si="0"/>
        <v>48.999999999999993</v>
      </c>
      <c r="AJ49" s="57">
        <f t="shared" si="0"/>
        <v>4.9010000789999992</v>
      </c>
      <c r="AK49" s="57">
        <f t="shared" si="0"/>
        <v>14.498422560142858</v>
      </c>
      <c r="AL49" s="57">
        <f t="shared" si="0"/>
        <v>50.515067007142861</v>
      </c>
      <c r="AM49" s="57">
        <f t="shared" si="0"/>
        <v>30.085510352857142</v>
      </c>
      <c r="AN49" s="57">
        <f t="shared" si="0"/>
        <v>37.085714285714282</v>
      </c>
      <c r="AO49" s="57">
        <f t="shared" si="0"/>
        <v>18.411332421285714</v>
      </c>
      <c r="AP49" s="57">
        <f t="shared" si="0"/>
        <v>31.935752887142858</v>
      </c>
      <c r="AQ49" s="57">
        <f t="shared" si="0"/>
        <v>39.61100606385714</v>
      </c>
      <c r="AR49" s="57">
        <f t="shared" si="0"/>
        <v>10.041908631857142</v>
      </c>
      <c r="AS49" s="57">
        <f t="shared" si="0"/>
        <v>57.524999999999999</v>
      </c>
      <c r="AT49" s="57">
        <f t="shared" si="0"/>
        <v>1.1750071451499999</v>
      </c>
      <c r="AU49" s="57">
        <f t="shared" si="0"/>
        <v>54.95423547</v>
      </c>
      <c r="AV49" s="57">
        <f t="shared" si="0"/>
        <v>38.717209372849993</v>
      </c>
      <c r="AW49" s="57">
        <f t="shared" si="0"/>
        <v>5.1535480125499991</v>
      </c>
      <c r="AX49" s="57">
        <f t="shared" si="0"/>
        <v>33.325000000000003</v>
      </c>
      <c r="AY49" s="57">
        <f t="shared" si="0"/>
        <v>18.445202852249999</v>
      </c>
      <c r="AZ49" s="57">
        <f t="shared" si="0"/>
        <v>56.761943317500005</v>
      </c>
      <c r="BA49" s="57">
        <f t="shared" si="0"/>
        <v>21.692191451049997</v>
      </c>
      <c r="BB49" s="57">
        <f t="shared" si="0"/>
        <v>3.1006623785499996</v>
      </c>
      <c r="BC49" s="57">
        <f t="shared" si="0"/>
        <v>8.7058823005499981</v>
      </c>
      <c r="BD49" s="57">
        <f t="shared" si="0"/>
        <v>88.914723564500008</v>
      </c>
      <c r="BE49" s="57">
        <f t="shared" si="0"/>
        <v>2.3793941339</v>
      </c>
      <c r="BF49" s="57">
        <f t="shared" si="0"/>
        <v>8.6950869016428562</v>
      </c>
      <c r="BG49" s="57">
        <f t="shared" si="0"/>
        <v>63.932628212142852</v>
      </c>
      <c r="BH49" s="57">
        <f t="shared" si="0"/>
        <v>4.4378571428571432</v>
      </c>
      <c r="BI49" s="57">
        <f t="shared" si="0"/>
        <v>95.562142857142845</v>
      </c>
      <c r="BJ49" s="57">
        <f t="shared" si="0"/>
        <v>3.5302562315384614</v>
      </c>
      <c r="BK49" s="57">
        <f t="shared" si="0"/>
        <v>9.1784165035714285</v>
      </c>
      <c r="BL49" s="57">
        <f t="shared" si="0"/>
        <v>788.2</v>
      </c>
      <c r="BM49" s="57">
        <f t="shared" si="0"/>
        <v>947.6</v>
      </c>
      <c r="BN49" s="57">
        <f t="shared" si="0"/>
        <v>559.71428571428567</v>
      </c>
      <c r="BO49" s="57">
        <f t="shared" si="0"/>
        <v>639</v>
      </c>
      <c r="BP49" s="57">
        <f t="shared" si="0"/>
        <v>336</v>
      </c>
      <c r="BQ49" s="57">
        <f t="shared" ref="BQ49:CG49" si="1">AVERAGE(BQ9:BQ28)</f>
        <v>416</v>
      </c>
      <c r="BR49" s="57">
        <f t="shared" si="1"/>
        <v>638.28571428571433</v>
      </c>
      <c r="BS49" s="57">
        <f t="shared" si="1"/>
        <v>498.83333333333331</v>
      </c>
      <c r="BT49" s="57">
        <f t="shared" si="1"/>
        <v>521.9375</v>
      </c>
      <c r="BU49" s="57">
        <f t="shared" si="1"/>
        <v>271.45</v>
      </c>
      <c r="BV49" s="57">
        <f t="shared" si="1"/>
        <v>379.1</v>
      </c>
      <c r="BW49" s="57">
        <f t="shared" si="1"/>
        <v>532.15</v>
      </c>
      <c r="BX49" s="57">
        <f t="shared" si="1"/>
        <v>293.8</v>
      </c>
      <c r="BY49" s="57">
        <f t="shared" si="1"/>
        <v>240.65</v>
      </c>
      <c r="BZ49" s="57">
        <f t="shared" si="1"/>
        <v>307.95</v>
      </c>
      <c r="CA49" s="57">
        <f t="shared" si="1"/>
        <v>381.7</v>
      </c>
      <c r="CB49" s="57">
        <f t="shared" si="1"/>
        <v>223.38888888888889</v>
      </c>
      <c r="CC49" s="57">
        <f t="shared" si="1"/>
        <v>134.47058823529412</v>
      </c>
      <c r="CD49" s="57">
        <f t="shared" si="1"/>
        <v>343.27777777777777</v>
      </c>
      <c r="CE49" s="57">
        <f t="shared" si="1"/>
        <v>2729.9444444444443</v>
      </c>
      <c r="CF49" s="57">
        <f t="shared" si="1"/>
        <v>1902.8888888888889</v>
      </c>
      <c r="CG49" s="57">
        <f t="shared" si="1"/>
        <v>6693.7222222222226</v>
      </c>
    </row>
    <row r="50" spans="1:85" x14ac:dyDescent="0.2">
      <c r="C50" s="47" t="s">
        <v>216</v>
      </c>
      <c r="D50" s="4">
        <f>STDEV(D10:D28)</f>
        <v>7698.2309432511074</v>
      </c>
      <c r="E50" s="4">
        <f t="shared" ref="E50:BP50" si="2">STDEV(E10:E28)</f>
        <v>1740.13883238682</v>
      </c>
      <c r="F50" s="4">
        <f t="shared" si="2"/>
        <v>6184.4767250075429</v>
      </c>
      <c r="G50" s="4">
        <f t="shared" si="2"/>
        <v>5403.4976678080939</v>
      </c>
      <c r="H50" s="4">
        <f t="shared" si="2"/>
        <v>2908.5319023957923</v>
      </c>
      <c r="I50" s="4">
        <f t="shared" si="2"/>
        <v>10759.975393582334</v>
      </c>
      <c r="J50" s="4">
        <f t="shared" si="2"/>
        <v>5214.0883302839156</v>
      </c>
      <c r="K50" s="4">
        <f t="shared" si="2"/>
        <v>5142.8657165150435</v>
      </c>
      <c r="L50" s="4">
        <f t="shared" si="2"/>
        <v>5428.1488772186576</v>
      </c>
      <c r="M50" s="4">
        <f t="shared" si="2"/>
        <v>1420.1763823925105</v>
      </c>
      <c r="N50" s="4">
        <f t="shared" si="2"/>
        <v>282.90538327188659</v>
      </c>
      <c r="O50" s="4">
        <f t="shared" si="2"/>
        <v>16.944545720979246</v>
      </c>
      <c r="P50" s="4">
        <f t="shared" si="2"/>
        <v>190.85782317847739</v>
      </c>
      <c r="Q50" s="4">
        <f t="shared" si="2"/>
        <v>166.42120939796416</v>
      </c>
      <c r="R50" s="4">
        <f t="shared" si="2"/>
        <v>31.698912494532955</v>
      </c>
      <c r="S50" s="4">
        <f t="shared" si="2"/>
        <v>263.05063593327708</v>
      </c>
      <c r="T50" s="4">
        <f t="shared" si="2"/>
        <v>220.15843821476432</v>
      </c>
      <c r="U50" s="4">
        <f t="shared" si="2"/>
        <v>155.40238929807026</v>
      </c>
      <c r="V50" s="4">
        <f t="shared" si="2"/>
        <v>40.70312979821211</v>
      </c>
      <c r="W50" s="4">
        <f t="shared" si="2"/>
        <v>15.9766172762025</v>
      </c>
      <c r="X50" s="4">
        <f t="shared" si="2"/>
        <v>25.430427124278403</v>
      </c>
      <c r="Y50" s="4">
        <f t="shared" si="2"/>
        <v>216.97822687720529</v>
      </c>
      <c r="Z50" s="4">
        <f t="shared" si="2"/>
        <v>4.426435716684618</v>
      </c>
      <c r="AA50" s="4">
        <f t="shared" si="2"/>
        <v>55057.080380052765</v>
      </c>
      <c r="AB50" s="4">
        <f t="shared" si="2"/>
        <v>238546.27047386728</v>
      </c>
      <c r="AC50" s="4">
        <f t="shared" si="2"/>
        <v>8961.0838690533928</v>
      </c>
      <c r="AD50" s="4">
        <f t="shared" si="2"/>
        <v>198.78664911943119</v>
      </c>
      <c r="AE50" s="4">
        <f t="shared" si="2"/>
        <v>231754.52085165688</v>
      </c>
      <c r="AF50" s="4">
        <f t="shared" si="2"/>
        <v>4026.7343019809041</v>
      </c>
      <c r="AG50" s="4">
        <f t="shared" si="2"/>
        <v>6228.6267252807165</v>
      </c>
      <c r="AH50" s="4">
        <f t="shared" si="2"/>
        <v>9912.2269561773664</v>
      </c>
      <c r="AI50" s="4">
        <f t="shared" si="2"/>
        <v>8.5459542084740114</v>
      </c>
      <c r="AJ50" s="4">
        <f t="shared" si="2"/>
        <v>7.2218333405132435</v>
      </c>
      <c r="AK50" s="4">
        <f t="shared" si="2"/>
        <v>18.159044033136972</v>
      </c>
      <c r="AL50" s="4">
        <f t="shared" si="2"/>
        <v>17.084243489340764</v>
      </c>
      <c r="AM50" s="4">
        <f t="shared" si="2"/>
        <v>12.881261130840706</v>
      </c>
      <c r="AN50" s="4">
        <f t="shared" si="2"/>
        <v>6.1211187897389543</v>
      </c>
      <c r="AO50" s="4">
        <f t="shared" si="2"/>
        <v>12.788051856126922</v>
      </c>
      <c r="AP50" s="4">
        <f t="shared" si="2"/>
        <v>23.597785039799373</v>
      </c>
      <c r="AQ50" s="4">
        <f t="shared" si="2"/>
        <v>21.556947787557085</v>
      </c>
      <c r="AR50" s="4">
        <f t="shared" si="2"/>
        <v>7.078437864768981</v>
      </c>
      <c r="AS50" s="4">
        <f t="shared" si="2"/>
        <v>11.362331323254693</v>
      </c>
      <c r="AT50" s="4">
        <f t="shared" si="2"/>
        <v>2.4968235857784844</v>
      </c>
      <c r="AU50" s="4">
        <f t="shared" si="2"/>
        <v>13.667784964763232</v>
      </c>
      <c r="AV50" s="4">
        <f t="shared" si="2"/>
        <v>12.469179538154632</v>
      </c>
      <c r="AW50" s="4">
        <f t="shared" si="2"/>
        <v>3.0327066254018824</v>
      </c>
      <c r="AX50" s="4">
        <f t="shared" si="2"/>
        <v>8.532226490716754</v>
      </c>
      <c r="AY50" s="4">
        <f t="shared" si="2"/>
        <v>21.703407050034123</v>
      </c>
      <c r="AZ50" s="4">
        <f t="shared" si="2"/>
        <v>21.066082654471142</v>
      </c>
      <c r="BA50" s="4">
        <f t="shared" si="2"/>
        <v>12.028165719614359</v>
      </c>
      <c r="BB50" s="4">
        <f t="shared" si="2"/>
        <v>2.1912275167425754</v>
      </c>
      <c r="BC50" s="4">
        <f t="shared" si="2"/>
        <v>5.6277126787718093</v>
      </c>
      <c r="BD50" s="4">
        <f t="shared" si="2"/>
        <v>5.8359674520356428</v>
      </c>
      <c r="BE50" s="4">
        <f t="shared" si="2"/>
        <v>0.92385486373215442</v>
      </c>
      <c r="BF50" s="4">
        <f t="shared" si="2"/>
        <v>4.162791912159963</v>
      </c>
      <c r="BG50" s="4">
        <f t="shared" si="2"/>
        <v>12.129413687262383</v>
      </c>
      <c r="BH50" s="4">
        <f t="shared" si="2"/>
        <v>2.8996768482325446</v>
      </c>
      <c r="BI50" s="4">
        <f t="shared" si="2"/>
        <v>2.8996768482325463</v>
      </c>
      <c r="BJ50" s="4">
        <f t="shared" si="2"/>
        <v>2.9207045503124838</v>
      </c>
      <c r="BK50" s="4">
        <f t="shared" si="2"/>
        <v>3.4535448722300424</v>
      </c>
      <c r="BL50" s="4">
        <f t="shared" si="2"/>
        <v>911.360356829284</v>
      </c>
      <c r="BM50" s="4">
        <f t="shared" si="2"/>
        <v>1091.1541137712857</v>
      </c>
      <c r="BN50" s="4">
        <f t="shared" si="2"/>
        <v>143.71234496464842</v>
      </c>
      <c r="BO50" s="4">
        <f t="shared" si="2"/>
        <v>258.81138563311572</v>
      </c>
      <c r="BP50" s="4">
        <f t="shared" si="2"/>
        <v>108.51727973000429</v>
      </c>
      <c r="BQ50" s="4">
        <f t="shared" ref="BQ50:CG50" si="3">STDEV(BQ10:BQ28)</f>
        <v>154.45171845380463</v>
      </c>
      <c r="BR50" s="4">
        <f t="shared" si="3"/>
        <v>421.14158913035186</v>
      </c>
      <c r="BS50" s="4">
        <f t="shared" si="3"/>
        <v>250.80623330903609</v>
      </c>
      <c r="BT50" s="4">
        <f t="shared" si="3"/>
        <v>522.22817490697173</v>
      </c>
      <c r="BU50" s="4">
        <f t="shared" si="3"/>
        <v>16.013517681571766</v>
      </c>
      <c r="BV50" s="4">
        <f t="shared" si="3"/>
        <v>72.020992716102285</v>
      </c>
      <c r="BW50" s="4">
        <f t="shared" si="3"/>
        <v>145.33405761931229</v>
      </c>
      <c r="BX50" s="4">
        <f t="shared" si="3"/>
        <v>75.791650391094151</v>
      </c>
      <c r="BY50" s="4">
        <f t="shared" si="3"/>
        <v>32.208476600303293</v>
      </c>
      <c r="BZ50" s="4">
        <f t="shared" si="3"/>
        <v>54.853553036259747</v>
      </c>
      <c r="CA50" s="4">
        <f t="shared" si="3"/>
        <v>146.83521017578997</v>
      </c>
      <c r="CB50" s="4">
        <f t="shared" si="3"/>
        <v>58.99166330821059</v>
      </c>
      <c r="CC50" s="4">
        <f t="shared" si="3"/>
        <v>18.007351439963433</v>
      </c>
      <c r="CD50" s="4">
        <f t="shared" si="3"/>
        <v>123.29582100429916</v>
      </c>
      <c r="CE50" s="4">
        <f t="shared" si="3"/>
        <v>743.98667542007399</v>
      </c>
      <c r="CF50" s="4">
        <f t="shared" si="3"/>
        <v>538.38930686969809</v>
      </c>
      <c r="CG50" s="4">
        <f t="shared" si="3"/>
        <v>1475.9495769147313</v>
      </c>
    </row>
    <row r="51" spans="1:85" x14ac:dyDescent="0.2">
      <c r="C51" s="48" t="s">
        <v>217</v>
      </c>
      <c r="D51" s="1">
        <f>COUNT(D9:D28)</f>
        <v>7</v>
      </c>
      <c r="E51" s="1">
        <f t="shared" ref="E51:BP51" si="4">COUNT(E9:E28)</f>
        <v>7</v>
      </c>
      <c r="F51" s="1">
        <f t="shared" si="4"/>
        <v>7</v>
      </c>
      <c r="G51" s="1">
        <f t="shared" si="4"/>
        <v>7</v>
      </c>
      <c r="H51" s="1">
        <f t="shared" si="4"/>
        <v>7</v>
      </c>
      <c r="I51" s="1">
        <f t="shared" si="4"/>
        <v>7</v>
      </c>
      <c r="J51" s="1">
        <f t="shared" si="4"/>
        <v>7</v>
      </c>
      <c r="K51" s="1">
        <f t="shared" si="4"/>
        <v>7</v>
      </c>
      <c r="L51" s="1">
        <f t="shared" si="4"/>
        <v>7</v>
      </c>
      <c r="M51" s="1">
        <f t="shared" si="4"/>
        <v>7</v>
      </c>
      <c r="N51" s="1">
        <f t="shared" si="4"/>
        <v>20</v>
      </c>
      <c r="O51" s="1">
        <f t="shared" si="4"/>
        <v>20</v>
      </c>
      <c r="P51" s="1">
        <f t="shared" si="4"/>
        <v>20</v>
      </c>
      <c r="Q51" s="1">
        <f t="shared" si="4"/>
        <v>20</v>
      </c>
      <c r="R51" s="1">
        <f t="shared" si="4"/>
        <v>20</v>
      </c>
      <c r="S51" s="1">
        <f t="shared" si="4"/>
        <v>20</v>
      </c>
      <c r="T51" s="1">
        <f t="shared" si="4"/>
        <v>20</v>
      </c>
      <c r="U51" s="1">
        <f t="shared" si="4"/>
        <v>20</v>
      </c>
      <c r="V51" s="1">
        <f t="shared" si="4"/>
        <v>20</v>
      </c>
      <c r="W51" s="1">
        <f t="shared" si="4"/>
        <v>20</v>
      </c>
      <c r="X51" s="1">
        <f t="shared" si="4"/>
        <v>20</v>
      </c>
      <c r="Y51" s="1">
        <f t="shared" si="4"/>
        <v>20</v>
      </c>
      <c r="Z51" s="1">
        <f t="shared" si="4"/>
        <v>20</v>
      </c>
      <c r="AA51" s="1">
        <f t="shared" si="4"/>
        <v>14</v>
      </c>
      <c r="AB51" s="1">
        <f t="shared" si="4"/>
        <v>14</v>
      </c>
      <c r="AC51" s="1">
        <f t="shared" si="4"/>
        <v>14</v>
      </c>
      <c r="AD51" s="1">
        <f t="shared" si="4"/>
        <v>14</v>
      </c>
      <c r="AE51" s="1">
        <f t="shared" si="4"/>
        <v>14</v>
      </c>
      <c r="AF51" s="1">
        <f t="shared" si="4"/>
        <v>7</v>
      </c>
      <c r="AG51" s="1">
        <f t="shared" si="4"/>
        <v>13</v>
      </c>
      <c r="AH51" s="1">
        <f t="shared" si="4"/>
        <v>14</v>
      </c>
      <c r="AI51" s="1">
        <f t="shared" si="4"/>
        <v>7</v>
      </c>
      <c r="AJ51" s="1">
        <f t="shared" si="4"/>
        <v>7</v>
      </c>
      <c r="AK51" s="1">
        <f t="shared" si="4"/>
        <v>7</v>
      </c>
      <c r="AL51" s="1">
        <f t="shared" si="4"/>
        <v>7</v>
      </c>
      <c r="AM51" s="1">
        <f t="shared" si="4"/>
        <v>7</v>
      </c>
      <c r="AN51" s="1">
        <f t="shared" si="4"/>
        <v>7</v>
      </c>
      <c r="AO51" s="1">
        <f t="shared" si="4"/>
        <v>7</v>
      </c>
      <c r="AP51" s="1">
        <f t="shared" si="4"/>
        <v>7</v>
      </c>
      <c r="AQ51" s="1">
        <f t="shared" si="4"/>
        <v>7</v>
      </c>
      <c r="AR51" s="1">
        <f t="shared" si="4"/>
        <v>7</v>
      </c>
      <c r="AS51" s="1">
        <f t="shared" si="4"/>
        <v>20</v>
      </c>
      <c r="AT51" s="1">
        <f t="shared" si="4"/>
        <v>20</v>
      </c>
      <c r="AU51" s="1">
        <f t="shared" si="4"/>
        <v>20</v>
      </c>
      <c r="AV51" s="1">
        <f t="shared" si="4"/>
        <v>20</v>
      </c>
      <c r="AW51" s="1">
        <f t="shared" si="4"/>
        <v>20</v>
      </c>
      <c r="AX51" s="1">
        <f t="shared" si="4"/>
        <v>20</v>
      </c>
      <c r="AY51" s="1">
        <f t="shared" si="4"/>
        <v>20</v>
      </c>
      <c r="AZ51" s="1">
        <f t="shared" si="4"/>
        <v>20</v>
      </c>
      <c r="BA51" s="1">
        <f t="shared" si="4"/>
        <v>20</v>
      </c>
      <c r="BB51" s="1">
        <f t="shared" si="4"/>
        <v>20</v>
      </c>
      <c r="BC51" s="1">
        <f t="shared" si="4"/>
        <v>20</v>
      </c>
      <c r="BD51" s="1">
        <f t="shared" si="4"/>
        <v>20</v>
      </c>
      <c r="BE51" s="1">
        <f t="shared" si="4"/>
        <v>20</v>
      </c>
      <c r="BF51" s="1">
        <f t="shared" si="4"/>
        <v>14</v>
      </c>
      <c r="BG51" s="1">
        <f t="shared" si="4"/>
        <v>14</v>
      </c>
      <c r="BH51" s="1">
        <f t="shared" si="4"/>
        <v>14</v>
      </c>
      <c r="BI51" s="1">
        <f t="shared" si="4"/>
        <v>14</v>
      </c>
      <c r="BJ51" s="1">
        <f t="shared" si="4"/>
        <v>13</v>
      </c>
      <c r="BK51" s="1">
        <f t="shared" si="4"/>
        <v>7</v>
      </c>
      <c r="BL51" s="1">
        <f t="shared" si="4"/>
        <v>5</v>
      </c>
      <c r="BM51" s="1">
        <f t="shared" si="4"/>
        <v>5</v>
      </c>
      <c r="BN51" s="1">
        <f t="shared" si="4"/>
        <v>7</v>
      </c>
      <c r="BO51" s="1">
        <f t="shared" si="4"/>
        <v>7</v>
      </c>
      <c r="BP51" s="1">
        <f t="shared" si="4"/>
        <v>7</v>
      </c>
      <c r="BQ51" s="1">
        <f t="shared" ref="BQ51:CG51" si="5">COUNT(BQ9:BQ28)</f>
        <v>7</v>
      </c>
      <c r="BR51" s="1">
        <f t="shared" si="5"/>
        <v>7</v>
      </c>
      <c r="BS51" s="1">
        <f t="shared" si="5"/>
        <v>6</v>
      </c>
      <c r="BT51" s="1">
        <f t="shared" si="5"/>
        <v>16</v>
      </c>
      <c r="BU51" s="1">
        <f t="shared" si="5"/>
        <v>20</v>
      </c>
      <c r="BV51" s="1">
        <f t="shared" si="5"/>
        <v>20</v>
      </c>
      <c r="BW51" s="1">
        <f t="shared" si="5"/>
        <v>20</v>
      </c>
      <c r="BX51" s="1">
        <f t="shared" si="5"/>
        <v>20</v>
      </c>
      <c r="BY51" s="1">
        <f t="shared" si="5"/>
        <v>20</v>
      </c>
      <c r="BZ51" s="1">
        <f t="shared" si="5"/>
        <v>20</v>
      </c>
      <c r="CA51" s="1">
        <f t="shared" si="5"/>
        <v>20</v>
      </c>
      <c r="CB51" s="1">
        <f t="shared" si="5"/>
        <v>18</v>
      </c>
      <c r="CC51" s="1">
        <f t="shared" si="5"/>
        <v>17</v>
      </c>
      <c r="CD51" s="1">
        <f t="shared" si="5"/>
        <v>18</v>
      </c>
      <c r="CE51" s="1">
        <f t="shared" si="5"/>
        <v>18</v>
      </c>
      <c r="CF51" s="1">
        <f t="shared" si="5"/>
        <v>18</v>
      </c>
      <c r="CG51" s="1">
        <f t="shared" si="5"/>
        <v>18</v>
      </c>
    </row>
    <row r="52" spans="1:85" x14ac:dyDescent="0.2">
      <c r="C52" s="56" t="s">
        <v>218</v>
      </c>
      <c r="D52" s="57">
        <f>AVERAGE(D29:D48)</f>
        <v>26055.241124285712</v>
      </c>
      <c r="E52" s="57">
        <f t="shared" ref="E52:BP52" si="6">AVERAGE(E29:E48)</f>
        <v>1524.8436900742854</v>
      </c>
      <c r="F52" s="57">
        <f t="shared" si="6"/>
        <v>5648.7992978857146</v>
      </c>
      <c r="G52" s="57">
        <f t="shared" si="6"/>
        <v>12736.442791142856</v>
      </c>
      <c r="H52" s="57">
        <f t="shared" si="6"/>
        <v>6145.1553465571424</v>
      </c>
      <c r="I52" s="57">
        <f t="shared" si="6"/>
        <v>26667.031157142861</v>
      </c>
      <c r="J52" s="57">
        <f t="shared" si="6"/>
        <v>8885.6930295714283</v>
      </c>
      <c r="K52" s="57">
        <f t="shared" si="6"/>
        <v>8026.2269748571416</v>
      </c>
      <c r="L52" s="57">
        <f t="shared" si="6"/>
        <v>7473.1372495000005</v>
      </c>
      <c r="M52" s="57">
        <f t="shared" si="6"/>
        <v>2281.9739034857143</v>
      </c>
      <c r="N52" s="57">
        <f t="shared" si="6"/>
        <v>882.70936674999996</v>
      </c>
      <c r="O52" s="57">
        <f t="shared" si="6"/>
        <v>11.0599812279</v>
      </c>
      <c r="P52" s="57">
        <f t="shared" si="6"/>
        <v>505.56889265000001</v>
      </c>
      <c r="Q52" s="57">
        <f t="shared" si="6"/>
        <v>326.06759418849998</v>
      </c>
      <c r="R52" s="57">
        <f t="shared" si="6"/>
        <v>40.012898712899997</v>
      </c>
      <c r="S52" s="57">
        <f t="shared" si="6"/>
        <v>488.94845895999998</v>
      </c>
      <c r="T52" s="57">
        <f t="shared" si="6"/>
        <v>96.965329326800017</v>
      </c>
      <c r="U52" s="57">
        <f t="shared" si="6"/>
        <v>282.583847709</v>
      </c>
      <c r="V52" s="57">
        <f t="shared" si="6"/>
        <v>94.676496964150019</v>
      </c>
      <c r="W52" s="57">
        <f t="shared" si="6"/>
        <v>14.722784949750002</v>
      </c>
      <c r="X52" s="57">
        <f t="shared" si="6"/>
        <v>45.660454365450008</v>
      </c>
      <c r="Y52" s="57">
        <f t="shared" si="6"/>
        <v>368.00691405049997</v>
      </c>
      <c r="Z52" s="57">
        <f t="shared" si="6"/>
        <v>9.7969011750499995</v>
      </c>
      <c r="AA52" s="57">
        <f t="shared" si="6"/>
        <v>100841.89297164287</v>
      </c>
      <c r="AB52" s="57">
        <f t="shared" si="6"/>
        <v>355475.44631999999</v>
      </c>
      <c r="AC52" s="57">
        <f t="shared" si="6"/>
        <v>12407.461306142854</v>
      </c>
      <c r="AD52" s="57">
        <f t="shared" si="6"/>
        <v>462.07142857142856</v>
      </c>
      <c r="AE52" s="57">
        <f t="shared" si="6"/>
        <v>343067.98504499992</v>
      </c>
      <c r="AF52" s="57">
        <f t="shared" si="6"/>
        <v>16912.298632857139</v>
      </c>
      <c r="AG52" s="57">
        <f t="shared" si="6"/>
        <v>6212.092126007693</v>
      </c>
      <c r="AH52" s="57">
        <f t="shared" si="6"/>
        <v>23944.357142857141</v>
      </c>
      <c r="AI52" s="57">
        <f t="shared" si="6"/>
        <v>45.18571428571429</v>
      </c>
      <c r="AJ52" s="57">
        <f t="shared" si="6"/>
        <v>5.6860406988571421</v>
      </c>
      <c r="AK52" s="57">
        <f t="shared" si="6"/>
        <v>19.754848410714285</v>
      </c>
      <c r="AL52" s="57">
        <f t="shared" si="6"/>
        <v>48.853067391428574</v>
      </c>
      <c r="AM52" s="57">
        <f t="shared" si="6"/>
        <v>25.706043500285713</v>
      </c>
      <c r="AN52" s="57">
        <f t="shared" si="6"/>
        <v>42.071428571428569</v>
      </c>
      <c r="AO52" s="57">
        <f t="shared" si="6"/>
        <v>25.316960885428575</v>
      </c>
      <c r="AP52" s="57">
        <f t="shared" si="6"/>
        <v>33.834228371428573</v>
      </c>
      <c r="AQ52" s="57">
        <f t="shared" si="6"/>
        <v>33.602417575428568</v>
      </c>
      <c r="AR52" s="57">
        <f t="shared" si="6"/>
        <v>7.2463931661428562</v>
      </c>
      <c r="AS52" s="57">
        <f t="shared" si="6"/>
        <v>57.685000000000002</v>
      </c>
      <c r="AT52" s="57">
        <f t="shared" si="6"/>
        <v>1.25881244745</v>
      </c>
      <c r="AU52" s="57">
        <f t="shared" si="6"/>
        <v>54.362826837500009</v>
      </c>
      <c r="AV52" s="57">
        <f t="shared" si="6"/>
        <v>39.101848201949998</v>
      </c>
      <c r="AW52" s="57">
        <f t="shared" si="6"/>
        <v>5.2765125129499992</v>
      </c>
      <c r="AX52" s="57">
        <f t="shared" si="6"/>
        <v>32.15</v>
      </c>
      <c r="AY52" s="57">
        <f t="shared" si="6"/>
        <v>17.741853605449997</v>
      </c>
      <c r="AZ52" s="57">
        <f t="shared" si="6"/>
        <v>57.433338385500008</v>
      </c>
      <c r="BA52" s="57">
        <f t="shared" si="6"/>
        <v>21.656405446550007</v>
      </c>
      <c r="BB52" s="57">
        <f t="shared" si="6"/>
        <v>3.168402564</v>
      </c>
      <c r="BC52" s="57">
        <f t="shared" si="6"/>
        <v>11.958252391549999</v>
      </c>
      <c r="BD52" s="57">
        <f t="shared" si="6"/>
        <v>85.461460803500017</v>
      </c>
      <c r="BE52" s="57">
        <f t="shared" si="6"/>
        <v>2.5802868051000005</v>
      </c>
      <c r="BF52" s="57">
        <f t="shared" si="6"/>
        <v>11.385891084357141</v>
      </c>
      <c r="BG52" s="57">
        <f t="shared" si="6"/>
        <v>55.739512527142857</v>
      </c>
      <c r="BH52" s="57">
        <f t="shared" si="6"/>
        <v>4.680714285714286</v>
      </c>
      <c r="BI52" s="57">
        <f t="shared" si="6"/>
        <v>95.319285714285698</v>
      </c>
      <c r="BJ52" s="57">
        <f t="shared" si="6"/>
        <v>3.4499595561538459</v>
      </c>
      <c r="BK52" s="57">
        <f t="shared" si="6"/>
        <v>11.649565006285714</v>
      </c>
      <c r="BL52" s="57">
        <f t="shared" si="6"/>
        <v>325.60000000000002</v>
      </c>
      <c r="BM52" s="57">
        <f t="shared" si="6"/>
        <v>842.8</v>
      </c>
      <c r="BN52" s="57">
        <f t="shared" si="6"/>
        <v>483.57142857142856</v>
      </c>
      <c r="BO52" s="57">
        <f t="shared" si="6"/>
        <v>543.71428571428567</v>
      </c>
      <c r="BP52" s="57">
        <f t="shared" si="6"/>
        <v>296.57142857142856</v>
      </c>
      <c r="BQ52" s="57">
        <f t="shared" ref="BQ52:CG52" si="7">AVERAGE(BQ29:BQ48)</f>
        <v>340.28571428571428</v>
      </c>
      <c r="BR52" s="57">
        <f t="shared" si="7"/>
        <v>628.85714285714289</v>
      </c>
      <c r="BS52" s="57">
        <f t="shared" si="7"/>
        <v>381.33333333333331</v>
      </c>
      <c r="BT52" s="57">
        <f t="shared" si="7"/>
        <v>493.5</v>
      </c>
      <c r="BU52" s="57">
        <f t="shared" si="7"/>
        <v>256.85000000000002</v>
      </c>
      <c r="BV52" s="57">
        <f t="shared" si="7"/>
        <v>461.6</v>
      </c>
      <c r="BW52" s="57">
        <f t="shared" si="7"/>
        <v>674.5</v>
      </c>
      <c r="BX52" s="57">
        <f t="shared" si="7"/>
        <v>268.14999999999998</v>
      </c>
      <c r="BY52" s="57">
        <f t="shared" si="7"/>
        <v>249.95</v>
      </c>
      <c r="BZ52" s="57">
        <f t="shared" si="7"/>
        <v>388.8</v>
      </c>
      <c r="CA52" s="57">
        <f t="shared" si="7"/>
        <v>350.5</v>
      </c>
      <c r="CB52" s="57">
        <f t="shared" si="7"/>
        <v>188.66666666666666</v>
      </c>
      <c r="CC52" s="57">
        <f t="shared" si="7"/>
        <v>126.88235294117646</v>
      </c>
      <c r="CD52" s="57">
        <f t="shared" si="7"/>
        <v>279.22222222222223</v>
      </c>
      <c r="CE52" s="57">
        <f t="shared" si="7"/>
        <v>2502.6111111111113</v>
      </c>
      <c r="CF52" s="57">
        <f t="shared" si="7"/>
        <v>1902.8888888888889</v>
      </c>
      <c r="CG52" s="57">
        <f t="shared" si="7"/>
        <v>6655.8888888888887</v>
      </c>
    </row>
    <row r="53" spans="1:85" x14ac:dyDescent="0.2">
      <c r="C53" s="54" t="s">
        <v>219</v>
      </c>
      <c r="D53" s="55">
        <f>STDEV(D29:D48)</f>
        <v>14604.129931684745</v>
      </c>
      <c r="E53" s="55">
        <f t="shared" ref="E53:BP53" si="8">STDEV(E29:E48)</f>
        <v>1723.447691011831</v>
      </c>
      <c r="F53" s="55">
        <f t="shared" si="8"/>
        <v>7879.3996464714792</v>
      </c>
      <c r="G53" s="55">
        <f t="shared" si="8"/>
        <v>6849.9101949656588</v>
      </c>
      <c r="H53" s="55">
        <f t="shared" si="8"/>
        <v>2744.9625814311707</v>
      </c>
      <c r="I53" s="55">
        <f t="shared" si="8"/>
        <v>18381.705210568762</v>
      </c>
      <c r="J53" s="55">
        <f t="shared" si="8"/>
        <v>10205.843471933886</v>
      </c>
      <c r="K53" s="55">
        <f t="shared" si="8"/>
        <v>5201.9585153866155</v>
      </c>
      <c r="L53" s="55">
        <f t="shared" si="8"/>
        <v>4172.3173998193242</v>
      </c>
      <c r="M53" s="55">
        <f t="shared" si="8"/>
        <v>2353.6457522668788</v>
      </c>
      <c r="N53" s="55">
        <f t="shared" si="8"/>
        <v>459.86280856795838</v>
      </c>
      <c r="O53" s="55">
        <f t="shared" si="8"/>
        <v>23.868682341342371</v>
      </c>
      <c r="P53" s="55">
        <f t="shared" si="8"/>
        <v>355.93552385000316</v>
      </c>
      <c r="Q53" s="55">
        <f t="shared" si="8"/>
        <v>160.38441067511948</v>
      </c>
      <c r="R53" s="55">
        <f t="shared" si="8"/>
        <v>19.613192580944563</v>
      </c>
      <c r="S53" s="55">
        <f t="shared" si="8"/>
        <v>255.35437559878318</v>
      </c>
      <c r="T53" s="55">
        <f t="shared" si="8"/>
        <v>126.63217406417259</v>
      </c>
      <c r="U53" s="55">
        <f t="shared" si="8"/>
        <v>185.85112764547381</v>
      </c>
      <c r="V53" s="55">
        <f t="shared" si="8"/>
        <v>50.912502200959636</v>
      </c>
      <c r="W53" s="55">
        <f t="shared" si="8"/>
        <v>16.081654610309805</v>
      </c>
      <c r="X53" s="55">
        <f t="shared" si="8"/>
        <v>70.28394088770861</v>
      </c>
      <c r="Y53" s="55">
        <f t="shared" si="8"/>
        <v>554.36547317020495</v>
      </c>
      <c r="Z53" s="55">
        <f t="shared" si="8"/>
        <v>13.232728298395228</v>
      </c>
      <c r="AA53" s="55">
        <f t="shared" si="8"/>
        <v>192598.61823915393</v>
      </c>
      <c r="AB53" s="55">
        <f t="shared" si="8"/>
        <v>440578.79392231838</v>
      </c>
      <c r="AC53" s="55">
        <f t="shared" si="8"/>
        <v>12011.842844817116</v>
      </c>
      <c r="AD53" s="55">
        <f t="shared" si="8"/>
        <v>174.63080364705874</v>
      </c>
      <c r="AE53" s="55">
        <f t="shared" si="8"/>
        <v>429629.91728399222</v>
      </c>
      <c r="AF53" s="55">
        <f t="shared" si="8"/>
        <v>8657.8199072476873</v>
      </c>
      <c r="AG53" s="55">
        <f t="shared" si="8"/>
        <v>6438.7968403904597</v>
      </c>
      <c r="AH53" s="55">
        <f t="shared" si="8"/>
        <v>8493.3297502953901</v>
      </c>
      <c r="AI53" s="55">
        <f t="shared" si="8"/>
        <v>10.57551079482351</v>
      </c>
      <c r="AJ53" s="55">
        <f t="shared" si="8"/>
        <v>6.0006309331542989</v>
      </c>
      <c r="AK53" s="55">
        <f t="shared" si="8"/>
        <v>22.881401195867667</v>
      </c>
      <c r="AL53" s="55">
        <f t="shared" si="8"/>
        <v>15.964834308398395</v>
      </c>
      <c r="AM53" s="55">
        <f t="shared" si="8"/>
        <v>12.050686564223506</v>
      </c>
      <c r="AN53" s="55">
        <f t="shared" si="8"/>
        <v>7.0293940672280408</v>
      </c>
      <c r="AO53" s="55">
        <f t="shared" si="8"/>
        <v>18.753735598586804</v>
      </c>
      <c r="AP53" s="55">
        <f t="shared" si="8"/>
        <v>24.869061746588681</v>
      </c>
      <c r="AQ53" s="55">
        <f t="shared" si="8"/>
        <v>22.304164703425709</v>
      </c>
      <c r="AR53" s="55">
        <f t="shared" si="8"/>
        <v>5.4014220803736688</v>
      </c>
      <c r="AS53" s="55">
        <f t="shared" si="8"/>
        <v>11.801974634066877</v>
      </c>
      <c r="AT53" s="55">
        <f t="shared" si="8"/>
        <v>2.6895706362106893</v>
      </c>
      <c r="AU53" s="55">
        <f t="shared" si="8"/>
        <v>15.258929458007939</v>
      </c>
      <c r="AV53" s="55">
        <f t="shared" si="8"/>
        <v>13.60521487394838</v>
      </c>
      <c r="AW53" s="55">
        <f t="shared" si="8"/>
        <v>2.9156004258035861</v>
      </c>
      <c r="AX53" s="55">
        <f t="shared" si="8"/>
        <v>7.8371248756026191</v>
      </c>
      <c r="AY53" s="55">
        <f t="shared" si="8"/>
        <v>20.580607139391265</v>
      </c>
      <c r="AZ53" s="55">
        <f t="shared" si="8"/>
        <v>19.778415068583818</v>
      </c>
      <c r="BA53" s="55">
        <f t="shared" si="8"/>
        <v>12.475514110432675</v>
      </c>
      <c r="BB53" s="55">
        <f t="shared" si="8"/>
        <v>2.2552246624454182</v>
      </c>
      <c r="BC53" s="55">
        <f t="shared" si="8"/>
        <v>9.1088741125161565</v>
      </c>
      <c r="BD53" s="55">
        <f t="shared" si="8"/>
        <v>9.6317593530545249</v>
      </c>
      <c r="BE53" s="55">
        <f t="shared" si="8"/>
        <v>1.3296219862890148</v>
      </c>
      <c r="BF53" s="55">
        <f t="shared" si="8"/>
        <v>7.5688012881564566</v>
      </c>
      <c r="BG53" s="55">
        <f t="shared" si="8"/>
        <v>14.329259743059797</v>
      </c>
      <c r="BH53" s="55">
        <f t="shared" si="8"/>
        <v>3.349407443083062</v>
      </c>
      <c r="BI53" s="55">
        <f t="shared" si="8"/>
        <v>3.3494074430830647</v>
      </c>
      <c r="BJ53" s="55">
        <f t="shared" si="8"/>
        <v>2.3454117074044301</v>
      </c>
      <c r="BK53" s="55">
        <f t="shared" si="8"/>
        <v>3.5226826207728954</v>
      </c>
      <c r="BL53" s="55">
        <f t="shared" si="8"/>
        <v>96.339503839286962</v>
      </c>
      <c r="BM53" s="55">
        <f t="shared" si="8"/>
        <v>759.40318671967657</v>
      </c>
      <c r="BN53" s="55">
        <f t="shared" si="8"/>
        <v>46.686390389695447</v>
      </c>
      <c r="BO53" s="55">
        <f t="shared" si="8"/>
        <v>190.52446412094022</v>
      </c>
      <c r="BP53" s="55">
        <f t="shared" si="8"/>
        <v>135.89071239156016</v>
      </c>
      <c r="BQ53" s="55">
        <f t="shared" ref="BQ53:CG53" si="9">STDEV(BQ29:BQ48)</f>
        <v>69.257284299714058</v>
      </c>
      <c r="BR53" s="55">
        <f t="shared" si="9"/>
        <v>199.21883158261639</v>
      </c>
      <c r="BS53" s="55">
        <f t="shared" si="9"/>
        <v>160.67441198481691</v>
      </c>
      <c r="BT53" s="55">
        <f t="shared" si="9"/>
        <v>433.15247507854167</v>
      </c>
      <c r="BU53" s="55">
        <f t="shared" si="9"/>
        <v>16.893707953585935</v>
      </c>
      <c r="BV53" s="55">
        <f t="shared" si="9"/>
        <v>237.04749690615523</v>
      </c>
      <c r="BW53" s="55">
        <f t="shared" si="9"/>
        <v>359.48288883953995</v>
      </c>
      <c r="BX53" s="55">
        <f t="shared" si="9"/>
        <v>47.459983143696988</v>
      </c>
      <c r="BY53" s="55">
        <f t="shared" si="9"/>
        <v>74.106946190517178</v>
      </c>
      <c r="BZ53" s="55">
        <f t="shared" si="9"/>
        <v>238.09940427432716</v>
      </c>
      <c r="CA53" s="55">
        <f t="shared" si="9"/>
        <v>110.08919828460633</v>
      </c>
      <c r="CB53" s="55">
        <f t="shared" si="9"/>
        <v>58.258046654518033</v>
      </c>
      <c r="CC53" s="55">
        <f t="shared" si="9"/>
        <v>17.592194124601026</v>
      </c>
      <c r="CD53" s="55">
        <f t="shared" si="9"/>
        <v>90.506129500295046</v>
      </c>
      <c r="CE53" s="55">
        <f t="shared" si="9"/>
        <v>682.13343001195096</v>
      </c>
      <c r="CF53" s="55">
        <f t="shared" si="9"/>
        <v>427.12415730280799</v>
      </c>
      <c r="CG53" s="55">
        <f t="shared" si="9"/>
        <v>1342.0479034533005</v>
      </c>
    </row>
    <row r="54" spans="1:85" x14ac:dyDescent="0.2">
      <c r="C54" s="58" t="s">
        <v>220</v>
      </c>
      <c r="D54" s="2">
        <f>COUNT(D29:D48)</f>
        <v>7</v>
      </c>
      <c r="E54" s="2">
        <f t="shared" ref="E54:BP54" si="10">COUNT(E29:E48)</f>
        <v>7</v>
      </c>
      <c r="F54" s="2">
        <f t="shared" si="10"/>
        <v>7</v>
      </c>
      <c r="G54" s="2">
        <f t="shared" si="10"/>
        <v>7</v>
      </c>
      <c r="H54" s="2">
        <f t="shared" si="10"/>
        <v>7</v>
      </c>
      <c r="I54" s="2">
        <f t="shared" si="10"/>
        <v>7</v>
      </c>
      <c r="J54" s="2">
        <f t="shared" si="10"/>
        <v>7</v>
      </c>
      <c r="K54" s="2">
        <f t="shared" si="10"/>
        <v>7</v>
      </c>
      <c r="L54" s="2">
        <f t="shared" si="10"/>
        <v>7</v>
      </c>
      <c r="M54" s="2">
        <f t="shared" si="10"/>
        <v>7</v>
      </c>
      <c r="N54" s="2">
        <f t="shared" si="10"/>
        <v>20</v>
      </c>
      <c r="O54" s="2">
        <f t="shared" si="10"/>
        <v>20</v>
      </c>
      <c r="P54" s="2">
        <f t="shared" si="10"/>
        <v>20</v>
      </c>
      <c r="Q54" s="2">
        <f t="shared" si="10"/>
        <v>20</v>
      </c>
      <c r="R54" s="2">
        <f t="shared" si="10"/>
        <v>20</v>
      </c>
      <c r="S54" s="2">
        <f t="shared" si="10"/>
        <v>20</v>
      </c>
      <c r="T54" s="2">
        <f t="shared" si="10"/>
        <v>20</v>
      </c>
      <c r="U54" s="2">
        <f t="shared" si="10"/>
        <v>20</v>
      </c>
      <c r="V54" s="2">
        <f t="shared" si="10"/>
        <v>20</v>
      </c>
      <c r="W54" s="2">
        <f t="shared" si="10"/>
        <v>20</v>
      </c>
      <c r="X54" s="2">
        <f t="shared" si="10"/>
        <v>20</v>
      </c>
      <c r="Y54" s="2">
        <f t="shared" si="10"/>
        <v>20</v>
      </c>
      <c r="Z54" s="2">
        <f t="shared" si="10"/>
        <v>20</v>
      </c>
      <c r="AA54" s="2">
        <f t="shared" si="10"/>
        <v>14</v>
      </c>
      <c r="AB54" s="2">
        <f t="shared" si="10"/>
        <v>14</v>
      </c>
      <c r="AC54" s="2">
        <f t="shared" si="10"/>
        <v>14</v>
      </c>
      <c r="AD54" s="2">
        <f t="shared" si="10"/>
        <v>14</v>
      </c>
      <c r="AE54" s="2">
        <f t="shared" si="10"/>
        <v>14</v>
      </c>
      <c r="AF54" s="2">
        <f t="shared" si="10"/>
        <v>7</v>
      </c>
      <c r="AG54" s="2">
        <f t="shared" si="10"/>
        <v>13</v>
      </c>
      <c r="AH54" s="2">
        <f t="shared" si="10"/>
        <v>14</v>
      </c>
      <c r="AI54" s="2">
        <f t="shared" si="10"/>
        <v>7</v>
      </c>
      <c r="AJ54" s="2">
        <f t="shared" si="10"/>
        <v>7</v>
      </c>
      <c r="AK54" s="2">
        <f t="shared" si="10"/>
        <v>7</v>
      </c>
      <c r="AL54" s="2">
        <f t="shared" si="10"/>
        <v>7</v>
      </c>
      <c r="AM54" s="2">
        <f t="shared" si="10"/>
        <v>7</v>
      </c>
      <c r="AN54" s="2">
        <f t="shared" si="10"/>
        <v>7</v>
      </c>
      <c r="AO54" s="2">
        <f t="shared" si="10"/>
        <v>7</v>
      </c>
      <c r="AP54" s="2">
        <f t="shared" si="10"/>
        <v>7</v>
      </c>
      <c r="AQ54" s="2">
        <f t="shared" si="10"/>
        <v>7</v>
      </c>
      <c r="AR54" s="2">
        <f t="shared" si="10"/>
        <v>7</v>
      </c>
      <c r="AS54" s="2">
        <f t="shared" si="10"/>
        <v>20</v>
      </c>
      <c r="AT54" s="2">
        <f t="shared" si="10"/>
        <v>20</v>
      </c>
      <c r="AU54" s="2">
        <f t="shared" si="10"/>
        <v>20</v>
      </c>
      <c r="AV54" s="2">
        <f t="shared" si="10"/>
        <v>20</v>
      </c>
      <c r="AW54" s="2">
        <f t="shared" si="10"/>
        <v>20</v>
      </c>
      <c r="AX54" s="2">
        <f t="shared" si="10"/>
        <v>20</v>
      </c>
      <c r="AY54" s="2">
        <f t="shared" si="10"/>
        <v>20</v>
      </c>
      <c r="AZ54" s="2">
        <f t="shared" si="10"/>
        <v>20</v>
      </c>
      <c r="BA54" s="2">
        <f t="shared" si="10"/>
        <v>20</v>
      </c>
      <c r="BB54" s="2">
        <f t="shared" si="10"/>
        <v>20</v>
      </c>
      <c r="BC54" s="2">
        <f t="shared" si="10"/>
        <v>20</v>
      </c>
      <c r="BD54" s="2">
        <f t="shared" si="10"/>
        <v>20</v>
      </c>
      <c r="BE54" s="2">
        <f t="shared" si="10"/>
        <v>20</v>
      </c>
      <c r="BF54" s="2">
        <f t="shared" si="10"/>
        <v>14</v>
      </c>
      <c r="BG54" s="2">
        <f t="shared" si="10"/>
        <v>14</v>
      </c>
      <c r="BH54" s="2">
        <f t="shared" si="10"/>
        <v>14</v>
      </c>
      <c r="BI54" s="2">
        <f t="shared" si="10"/>
        <v>14</v>
      </c>
      <c r="BJ54" s="2">
        <f t="shared" si="10"/>
        <v>13</v>
      </c>
      <c r="BK54" s="2">
        <f t="shared" si="10"/>
        <v>7</v>
      </c>
      <c r="BL54" s="2">
        <f t="shared" si="10"/>
        <v>5</v>
      </c>
      <c r="BM54" s="2">
        <f t="shared" si="10"/>
        <v>5</v>
      </c>
      <c r="BN54" s="2">
        <f t="shared" si="10"/>
        <v>7</v>
      </c>
      <c r="BO54" s="2">
        <f t="shared" si="10"/>
        <v>7</v>
      </c>
      <c r="BP54" s="2">
        <f t="shared" si="10"/>
        <v>7</v>
      </c>
      <c r="BQ54" s="2">
        <f t="shared" ref="BQ54:CG54" si="11">COUNT(BQ29:BQ48)</f>
        <v>7</v>
      </c>
      <c r="BR54" s="2">
        <f t="shared" si="11"/>
        <v>7</v>
      </c>
      <c r="BS54" s="2">
        <f t="shared" si="11"/>
        <v>6</v>
      </c>
      <c r="BT54" s="2">
        <f t="shared" si="11"/>
        <v>16</v>
      </c>
      <c r="BU54" s="2">
        <f t="shared" si="11"/>
        <v>20</v>
      </c>
      <c r="BV54" s="2">
        <f t="shared" si="11"/>
        <v>20</v>
      </c>
      <c r="BW54" s="2">
        <f t="shared" si="11"/>
        <v>20</v>
      </c>
      <c r="BX54" s="2">
        <f t="shared" si="11"/>
        <v>20</v>
      </c>
      <c r="BY54" s="2">
        <f t="shared" si="11"/>
        <v>20</v>
      </c>
      <c r="BZ54" s="2">
        <f t="shared" si="11"/>
        <v>20</v>
      </c>
      <c r="CA54" s="2">
        <f t="shared" si="11"/>
        <v>20</v>
      </c>
      <c r="CB54" s="2">
        <f t="shared" si="11"/>
        <v>18</v>
      </c>
      <c r="CC54" s="2">
        <f t="shared" si="11"/>
        <v>17</v>
      </c>
      <c r="CD54" s="2">
        <f t="shared" si="11"/>
        <v>18</v>
      </c>
      <c r="CE54" s="2">
        <f t="shared" si="11"/>
        <v>18</v>
      </c>
      <c r="CF54" s="2">
        <f t="shared" si="11"/>
        <v>18</v>
      </c>
      <c r="CG54" s="2">
        <f t="shared" si="11"/>
        <v>18</v>
      </c>
    </row>
  </sheetData>
  <mergeCells count="16">
    <mergeCell ref="AJ7:AM7"/>
    <mergeCell ref="E7:H7"/>
    <mergeCell ref="J7:M7"/>
    <mergeCell ref="O7:R7"/>
    <mergeCell ref="T7:W7"/>
    <mergeCell ref="X7:Z7"/>
    <mergeCell ref="BT7:BW7"/>
    <mergeCell ref="BX7:CA7"/>
    <mergeCell ref="CB7:CD7"/>
    <mergeCell ref="CE7:CG7"/>
    <mergeCell ref="AO7:AR7"/>
    <mergeCell ref="AT7:AW7"/>
    <mergeCell ref="AY7:BB7"/>
    <mergeCell ref="BC7:BE7"/>
    <mergeCell ref="BL7:BO7"/>
    <mergeCell ref="BP7:BS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DF8A-BCAA-6749-8103-637F36BB8DAD}">
  <dimension ref="A5:J52"/>
  <sheetViews>
    <sheetView topLeftCell="A5" workbookViewId="0">
      <selection activeCell="G43" sqref="G43"/>
    </sheetView>
  </sheetViews>
  <sheetFormatPr baseColWidth="10" defaultRowHeight="16" x14ac:dyDescent="0.2"/>
  <cols>
    <col min="1" max="1" width="14" bestFit="1" customWidth="1"/>
    <col min="2" max="2" width="8.5" bestFit="1" customWidth="1"/>
    <col min="3" max="3" width="14" bestFit="1" customWidth="1"/>
    <col min="4" max="4" width="16" bestFit="1" customWidth="1"/>
    <col min="5" max="5" width="19.33203125" bestFit="1" customWidth="1"/>
    <col min="6" max="6" width="27.1640625" bestFit="1" customWidth="1"/>
    <col min="7" max="7" width="21.5" bestFit="1" customWidth="1"/>
    <col min="8" max="8" width="12" bestFit="1" customWidth="1"/>
    <col min="9" max="9" width="12.1640625" bestFit="1" customWidth="1"/>
    <col min="10" max="10" width="12.5" bestFit="1" customWidth="1"/>
  </cols>
  <sheetData>
    <row r="5" spans="1:10" x14ac:dyDescent="0.2">
      <c r="C5" s="13"/>
      <c r="D5" s="13"/>
      <c r="E5" s="13"/>
      <c r="F5" s="13"/>
      <c r="G5" s="13"/>
      <c r="H5" s="13"/>
      <c r="I5" s="13"/>
      <c r="J5" s="13"/>
    </row>
    <row r="6" spans="1:10" x14ac:dyDescent="0.2">
      <c r="A6" s="42" t="s">
        <v>29</v>
      </c>
      <c r="B6" s="42" t="s">
        <v>53</v>
      </c>
      <c r="C6" s="42" t="s">
        <v>52</v>
      </c>
      <c r="D6" s="42" t="s">
        <v>172</v>
      </c>
      <c r="E6" s="16" t="s">
        <v>174</v>
      </c>
      <c r="F6" s="16" t="s">
        <v>175</v>
      </c>
      <c r="G6" s="16" t="s">
        <v>176</v>
      </c>
      <c r="H6" s="43" t="s">
        <v>173</v>
      </c>
      <c r="I6" s="16" t="s">
        <v>177</v>
      </c>
      <c r="J6" s="16" t="s">
        <v>22</v>
      </c>
    </row>
    <row r="7" spans="1:10" x14ac:dyDescent="0.2">
      <c r="A7" s="13" t="s">
        <v>31</v>
      </c>
      <c r="B7" s="13" t="s">
        <v>54</v>
      </c>
      <c r="C7" s="13" t="s">
        <v>49</v>
      </c>
      <c r="D7" s="32">
        <v>1.9404000000000001</v>
      </c>
      <c r="E7" s="44">
        <v>15.067085557996799</v>
      </c>
      <c r="F7" s="44">
        <v>52.226370267380702</v>
      </c>
      <c r="G7" s="44">
        <v>67.293455825377407</v>
      </c>
      <c r="H7" s="44">
        <v>22.390120069171299</v>
      </c>
      <c r="I7" s="33">
        <f>(E7/('1. Baseline characteristics'!F4*'1. Baseline characteristics'!F4))</f>
        <v>4.9765773411272294</v>
      </c>
      <c r="J7" s="33">
        <f>(G7/('1. Baseline characteristics'!F4*'1. Baseline characteristics'!F4))</f>
        <v>22.226666608989763</v>
      </c>
    </row>
    <row r="8" spans="1:10" x14ac:dyDescent="0.2">
      <c r="A8" s="13" t="s">
        <v>32</v>
      </c>
      <c r="B8" s="13" t="s">
        <v>54</v>
      </c>
      <c r="C8" s="13" t="s">
        <v>49</v>
      </c>
      <c r="D8" s="32">
        <v>1.6996</v>
      </c>
      <c r="E8" s="44">
        <v>17.050697593895702</v>
      </c>
      <c r="F8" s="44">
        <v>57.001855464390694</v>
      </c>
      <c r="G8" s="44">
        <v>74.052553058286506</v>
      </c>
      <c r="H8" s="44">
        <v>23.025131328659501</v>
      </c>
      <c r="I8" s="33">
        <f>(E8/('1. Baseline characteristics'!F5*'1. Baseline characteristics'!F5))</f>
        <v>5.0362410189909328</v>
      </c>
      <c r="J8" s="33">
        <f>(G8/('1. Baseline characteristics'!F5*'1. Baseline characteristics'!F5))</f>
        <v>21.872800407102581</v>
      </c>
    </row>
    <row r="9" spans="1:10" x14ac:dyDescent="0.2">
      <c r="A9" s="13" t="s">
        <v>33</v>
      </c>
      <c r="B9" s="13" t="s">
        <v>55</v>
      </c>
      <c r="C9" s="13" t="s">
        <v>49</v>
      </c>
      <c r="D9" s="32">
        <v>2.4751999999999996</v>
      </c>
      <c r="E9" s="44">
        <v>24.4930297894043</v>
      </c>
      <c r="F9" s="44">
        <v>58.4371909795723</v>
      </c>
      <c r="G9" s="44">
        <v>82.930220768976596</v>
      </c>
      <c r="H9" s="44">
        <v>29.534504505463602</v>
      </c>
      <c r="I9" s="33">
        <f>(E9/('1. Baseline characteristics'!F9*'1. Baseline characteristics'!F9))</f>
        <v>7.9977240128667102</v>
      </c>
      <c r="J9" s="33">
        <f>(G9/('1. Baseline characteristics'!F6*'1. Baseline characteristics'!F6))</f>
        <v>24.494984867963314</v>
      </c>
    </row>
    <row r="10" spans="1:10" x14ac:dyDescent="0.2">
      <c r="A10" s="13" t="s">
        <v>34</v>
      </c>
      <c r="B10" s="13" t="s">
        <v>55</v>
      </c>
      <c r="C10" s="13" t="s">
        <v>49</v>
      </c>
      <c r="D10" s="32">
        <v>1.4464000000000001</v>
      </c>
      <c r="E10" s="44">
        <v>15.005261909408301</v>
      </c>
      <c r="F10" s="44">
        <v>47.559911242424398</v>
      </c>
      <c r="G10" s="44">
        <v>62.565173151832703</v>
      </c>
      <c r="H10" s="44">
        <v>23.983409864452302</v>
      </c>
      <c r="I10" s="33">
        <f>(E10/('1. Baseline characteristics'!F10*'1. Baseline characteristics'!F10))</f>
        <v>4.5802209668228384</v>
      </c>
      <c r="J10" s="33">
        <f>(G10/('1. Baseline characteristics'!F7*'1. Baseline characteristics'!F7))</f>
        <v>21.905806222412629</v>
      </c>
    </row>
    <row r="11" spans="1:10" x14ac:dyDescent="0.2">
      <c r="A11" s="13" t="s">
        <v>0</v>
      </c>
      <c r="B11" s="13" t="s">
        <v>55</v>
      </c>
      <c r="C11" s="13" t="s">
        <v>49</v>
      </c>
      <c r="D11" s="32">
        <v>3.3436999999999997</v>
      </c>
      <c r="E11" s="44">
        <v>22.982334864654401</v>
      </c>
      <c r="F11" s="44">
        <v>62.032806709080099</v>
      </c>
      <c r="G11" s="44">
        <v>85.015141573734411</v>
      </c>
      <c r="H11" s="44">
        <v>27.033225422228501</v>
      </c>
      <c r="I11" s="33">
        <f>(E11/('1. Baseline characteristics'!F12*'1. Baseline characteristics'!F12))</f>
        <v>8.1428340648577109</v>
      </c>
      <c r="J11" s="33">
        <f>(G11/('1. Baseline characteristics'!F8*'1. Baseline characteristics'!F8))</f>
        <v>25.950105788509024</v>
      </c>
    </row>
    <row r="12" spans="1:10" x14ac:dyDescent="0.2">
      <c r="A12" s="13" t="s">
        <v>35</v>
      </c>
      <c r="B12" s="13" t="s">
        <v>54</v>
      </c>
      <c r="C12" s="13" t="s">
        <v>49</v>
      </c>
      <c r="D12" s="32">
        <v>2.1305000000000001</v>
      </c>
      <c r="E12" s="44">
        <v>19.740864879026603</v>
      </c>
      <c r="F12" s="44">
        <v>57.585950685181501</v>
      </c>
      <c r="G12" s="44">
        <v>77.32681556420809</v>
      </c>
      <c r="H12" s="44">
        <v>25.529132080493898</v>
      </c>
      <c r="I12" s="33">
        <f>(E12/('1. Baseline characteristics'!F16*'1. Baseline characteristics'!F16))</f>
        <v>6.5203015190337572</v>
      </c>
      <c r="J12" s="33">
        <f>(G12/('1. Baseline characteristics'!F9*'1. Baseline characteristics'!F9))</f>
        <v>25.249572429129174</v>
      </c>
    </row>
    <row r="13" spans="1:10" x14ac:dyDescent="0.2">
      <c r="A13" s="13" t="s">
        <v>36</v>
      </c>
      <c r="B13" s="13" t="s">
        <v>54</v>
      </c>
      <c r="C13" s="13" t="s">
        <v>49</v>
      </c>
      <c r="D13" s="32">
        <v>2.6964999999999999</v>
      </c>
      <c r="E13" s="44">
        <v>24.247455447875502</v>
      </c>
      <c r="F13" s="44">
        <v>58.477368005750897</v>
      </c>
      <c r="G13" s="44">
        <v>82.724823453626399</v>
      </c>
      <c r="H13" s="44">
        <v>29.310978779505199</v>
      </c>
      <c r="I13" s="33">
        <f>(E13/('1. Baseline characteristics'!F18*'1. Baseline characteristics'!F18))</f>
        <v>7.7396199840006066</v>
      </c>
      <c r="J13" s="33">
        <f>(G13/('1. Baseline characteristics'!F10*'1. Baseline characteristics'!F10))</f>
        <v>25.251006823243003</v>
      </c>
    </row>
    <row r="14" spans="1:10" x14ac:dyDescent="0.2">
      <c r="A14" s="13" t="s">
        <v>37</v>
      </c>
      <c r="B14" s="13" t="s">
        <v>55</v>
      </c>
      <c r="C14" s="13" t="s">
        <v>49</v>
      </c>
      <c r="D14" s="32">
        <v>1.4233</v>
      </c>
      <c r="E14" s="44">
        <v>13.620431714798901</v>
      </c>
      <c r="F14" s="44">
        <v>52.945226150585896</v>
      </c>
      <c r="G14" s="44">
        <v>66.565657865384793</v>
      </c>
      <c r="H14" s="44">
        <v>20.4616496727838</v>
      </c>
      <c r="I14" s="33">
        <f>(E14/('1. Baseline characteristics'!F19*'1. Baseline characteristics'!F19))</f>
        <v>4.2038369490120058</v>
      </c>
      <c r="J14" s="33">
        <f>(G14/('1. Baseline characteristics'!F11*'1. Baseline characteristics'!F11))</f>
        <v>22.500560392571931</v>
      </c>
    </row>
    <row r="15" spans="1:10" x14ac:dyDescent="0.2">
      <c r="A15" s="13" t="s">
        <v>38</v>
      </c>
      <c r="B15" s="13" t="s">
        <v>54</v>
      </c>
      <c r="C15" s="13" t="s">
        <v>49</v>
      </c>
      <c r="D15" s="32">
        <v>3.1243000000000003</v>
      </c>
      <c r="E15" s="44">
        <v>21.707296330673998</v>
      </c>
      <c r="F15" s="44">
        <v>49.659528680289903</v>
      </c>
      <c r="G15" s="44">
        <v>71.366825010963908</v>
      </c>
      <c r="H15" s="44">
        <v>30.416508408969001</v>
      </c>
      <c r="I15" s="33">
        <f>(E15/('1. Baseline characteristics'!F21*'1. Baseline characteristics'!F21))</f>
        <v>7.0077790323715128</v>
      </c>
      <c r="J15" s="33">
        <f>(G15/('1. Baseline characteristics'!F12*'1. Baseline characteristics'!F12))</f>
        <v>25.285864870664653</v>
      </c>
    </row>
    <row r="16" spans="1:10" x14ac:dyDescent="0.2">
      <c r="A16" s="13" t="s">
        <v>39</v>
      </c>
      <c r="B16" s="13" t="s">
        <v>55</v>
      </c>
      <c r="C16" s="13" t="s">
        <v>49</v>
      </c>
      <c r="D16" s="32">
        <v>1.7184999999999999</v>
      </c>
      <c r="E16" s="44">
        <v>18.020069365529299</v>
      </c>
      <c r="F16" s="44">
        <v>52.757964046284499</v>
      </c>
      <c r="G16" s="44">
        <v>70.778033411813794</v>
      </c>
      <c r="H16" s="44">
        <v>25.459974651572601</v>
      </c>
      <c r="I16" s="33">
        <f>(E16/('1. Baseline characteristics'!F22*'1. Baseline characteristics'!F22))</f>
        <v>6.0911537876991959</v>
      </c>
      <c r="J16" s="33">
        <f>(G16/('1. Baseline characteristics'!F13*'1. Baseline characteristics'!F13))</f>
        <v>22.849313472305589</v>
      </c>
    </row>
    <row r="17" spans="1:10" x14ac:dyDescent="0.2">
      <c r="A17" s="13" t="s">
        <v>40</v>
      </c>
      <c r="B17" s="13" t="s">
        <v>55</v>
      </c>
      <c r="C17" s="13" t="s">
        <v>49</v>
      </c>
      <c r="D17" s="32">
        <v>2.1654</v>
      </c>
      <c r="E17" s="33">
        <v>22.316286341900501</v>
      </c>
      <c r="F17" s="33">
        <v>53.706604723238996</v>
      </c>
      <c r="G17" s="33">
        <v>76.022891065139504</v>
      </c>
      <c r="H17" s="33">
        <v>29.354693078929301</v>
      </c>
      <c r="I17" s="33">
        <f>(E17/('1. Baseline characteristics'!F6*'1. Baseline characteristics'!F6))</f>
        <v>6.5915307011757145</v>
      </c>
      <c r="J17" s="33">
        <f>(G17/('1. Baseline characteristics'!F14*'1. Baseline characteristics'!F14))</f>
        <v>24.265980741530051</v>
      </c>
    </row>
    <row r="18" spans="1:10" x14ac:dyDescent="0.2">
      <c r="A18" s="13" t="s">
        <v>41</v>
      </c>
      <c r="B18" s="13" t="s">
        <v>55</v>
      </c>
      <c r="C18" s="13" t="s">
        <v>49</v>
      </c>
      <c r="D18" s="32">
        <v>2.5568</v>
      </c>
      <c r="E18" s="33">
        <v>20.781862896392301</v>
      </c>
      <c r="F18" s="33">
        <v>55.439763478493099</v>
      </c>
      <c r="G18" s="33">
        <v>76.22162637488529</v>
      </c>
      <c r="H18" s="33">
        <v>27.265047841120001</v>
      </c>
      <c r="I18" s="33">
        <f>(E18/('1. Baseline characteristics'!F7*'1. Baseline characteristics'!F7))</f>
        <v>7.2763078661084357</v>
      </c>
      <c r="J18" s="33">
        <f>(G18/('1. Baseline characteristics'!F15*'1. Baseline characteristics'!F15))</f>
        <v>25.467481831964076</v>
      </c>
    </row>
    <row r="19" spans="1:10" x14ac:dyDescent="0.2">
      <c r="A19" s="13" t="s">
        <v>42</v>
      </c>
      <c r="B19" s="13" t="s">
        <v>54</v>
      </c>
      <c r="C19" s="13" t="s">
        <v>49</v>
      </c>
      <c r="D19" s="32">
        <v>2.2339000000000002</v>
      </c>
      <c r="E19" s="33">
        <v>21.149340891047501</v>
      </c>
      <c r="F19" s="33">
        <v>48.428062440927</v>
      </c>
      <c r="G19" s="33">
        <v>69.577403331974509</v>
      </c>
      <c r="H19" s="33">
        <v>30.396852826107501</v>
      </c>
      <c r="I19" s="33">
        <f>(E19/('1. Baseline characteristics'!F8*'1. Baseline characteristics'!F8))</f>
        <v>6.4556457040528379</v>
      </c>
      <c r="J19" s="33">
        <f>(G19/('1. Baseline characteristics'!F16*'1. Baseline characteristics'!F16))</f>
        <v>22.98104218918434</v>
      </c>
    </row>
    <row r="20" spans="1:10" x14ac:dyDescent="0.2">
      <c r="A20" s="13" t="s">
        <v>43</v>
      </c>
      <c r="B20" s="13" t="s">
        <v>55</v>
      </c>
      <c r="C20" s="13" t="s">
        <v>49</v>
      </c>
      <c r="D20" s="32">
        <v>1.4821</v>
      </c>
      <c r="E20" s="33">
        <v>14.1750972352371</v>
      </c>
      <c r="F20" s="33">
        <v>46.211040827577698</v>
      </c>
      <c r="G20" s="33">
        <v>60.386138062814801</v>
      </c>
      <c r="H20" s="33">
        <v>23.474091389139499</v>
      </c>
      <c r="I20" s="33">
        <f>(E20/('1. Baseline characteristics'!F11*'1. Baseline characteristics'!F11))</f>
        <v>4.791474187140718</v>
      </c>
      <c r="J20" s="33">
        <f>(G20/('1. Baseline characteristics'!F17*'1. Baseline characteristics'!F17))</f>
        <v>20.651187737360146</v>
      </c>
    </row>
    <row r="21" spans="1:10" x14ac:dyDescent="0.2">
      <c r="A21" s="13" t="s">
        <v>1</v>
      </c>
      <c r="B21" s="13" t="s">
        <v>54</v>
      </c>
      <c r="C21" s="13" t="s">
        <v>49</v>
      </c>
      <c r="D21" s="32">
        <v>3.7576000000000001</v>
      </c>
      <c r="E21" s="33">
        <v>27.2019021235112</v>
      </c>
      <c r="F21" s="33">
        <v>50.536206061246702</v>
      </c>
      <c r="G21" s="33">
        <v>77.738108184757905</v>
      </c>
      <c r="H21" s="33">
        <v>34.991721253186697</v>
      </c>
      <c r="I21" s="33">
        <f>(E21/('1. Baseline characteristics'!F13*'1. Baseline characteristics'!F13))</f>
        <v>8.7816057991707126</v>
      </c>
      <c r="J21" s="33">
        <f>(G21/('1. Baseline characteristics'!F18*'1. Baseline characteristics'!F18))</f>
        <v>24.813466176628012</v>
      </c>
    </row>
    <row r="22" spans="1:10" x14ac:dyDescent="0.2">
      <c r="A22" s="13" t="s">
        <v>44</v>
      </c>
      <c r="B22" s="13" t="s">
        <v>54</v>
      </c>
      <c r="C22" s="13" t="s">
        <v>49</v>
      </c>
      <c r="D22" s="32">
        <v>2.3660000000000001</v>
      </c>
      <c r="E22" s="33">
        <v>16.074867912195298</v>
      </c>
      <c r="F22" s="33">
        <v>52.980201177814799</v>
      </c>
      <c r="G22" s="33">
        <v>69.055069090010107</v>
      </c>
      <c r="H22" s="33">
        <v>23.278331517187301</v>
      </c>
      <c r="I22" s="33">
        <f>(E22/('1. Baseline characteristics'!F14*'1. Baseline characteristics'!F14))</f>
        <v>5.1309865977832985</v>
      </c>
      <c r="J22" s="33">
        <f>(G22/('1. Baseline characteristics'!F19*'1. Baseline characteristics'!F19))</f>
        <v>21.313292929015464</v>
      </c>
    </row>
    <row r="23" spans="1:10" x14ac:dyDescent="0.2">
      <c r="A23" s="13" t="s">
        <v>45</v>
      </c>
      <c r="B23" s="13" t="s">
        <v>55</v>
      </c>
      <c r="C23" s="13" t="s">
        <v>49</v>
      </c>
      <c r="D23" s="32">
        <v>2.5581</v>
      </c>
      <c r="E23" s="33">
        <v>19.960458022363099</v>
      </c>
      <c r="F23" s="33">
        <v>55.033271658381402</v>
      </c>
      <c r="G23" s="33">
        <v>74.993729680744494</v>
      </c>
      <c r="H23" s="33">
        <v>26.616169254865301</v>
      </c>
      <c r="I23" s="33">
        <f>(E23/('1. Baseline characteristics'!F15*'1. Baseline characteristics'!F15))</f>
        <v>6.6692699463273408</v>
      </c>
      <c r="J23" s="33">
        <f>(G23/('1. Baseline characteristics'!F20*'1. Baseline characteristics'!F20))</f>
        <v>22.393541067438409</v>
      </c>
    </row>
    <row r="24" spans="1:10" x14ac:dyDescent="0.2">
      <c r="A24" s="13" t="s">
        <v>46</v>
      </c>
      <c r="B24" s="13" t="s">
        <v>54</v>
      </c>
      <c r="C24" s="13" t="s">
        <v>49</v>
      </c>
      <c r="D24" s="32">
        <v>1.8112999999999999</v>
      </c>
      <c r="E24" s="33">
        <v>16.734230239427202</v>
      </c>
      <c r="F24" s="33">
        <v>49.832146747086</v>
      </c>
      <c r="G24" s="33">
        <v>66.566376986513106</v>
      </c>
      <c r="H24" s="33">
        <v>25.1391633388995</v>
      </c>
      <c r="I24" s="33">
        <f>(E24/('1. Baseline characteristics'!F17*'1. Baseline characteristics'!F17))</f>
        <v>5.7228652369711037</v>
      </c>
      <c r="J24" s="33">
        <f>(G24/('1. Baseline characteristics'!F21*'1. Baseline characteristics'!F21))</f>
        <v>21.489661992030317</v>
      </c>
    </row>
    <row r="25" spans="1:10" x14ac:dyDescent="0.2">
      <c r="A25" s="13" t="s">
        <v>47</v>
      </c>
      <c r="B25" s="13" t="s">
        <v>54</v>
      </c>
      <c r="C25" s="13" t="s">
        <v>49</v>
      </c>
      <c r="D25" s="32">
        <v>1.8222</v>
      </c>
      <c r="E25" s="33">
        <v>17.026227634220398</v>
      </c>
      <c r="F25" s="33">
        <v>48.137033084213606</v>
      </c>
      <c r="G25" s="33">
        <v>65.163260718434003</v>
      </c>
      <c r="H25" s="33">
        <v>26.1285691454109</v>
      </c>
      <c r="I25" s="33">
        <f>(E25/('1. Baseline characteristics'!F20*'1. Baseline characteristics'!F20))</f>
        <v>5.0841254245335472</v>
      </c>
      <c r="J25" s="33">
        <f>(G25/('1. Baseline characteristics'!F22*'1. Baseline characteristics'!F22))</f>
        <v>22.026521335327882</v>
      </c>
    </row>
    <row r="26" spans="1:10" x14ac:dyDescent="0.2">
      <c r="A26" s="13" t="s">
        <v>48</v>
      </c>
      <c r="B26" s="13" t="s">
        <v>55</v>
      </c>
      <c r="C26" s="13" t="s">
        <v>49</v>
      </c>
      <c r="D26" s="32">
        <v>2.0049999999999999</v>
      </c>
      <c r="E26" s="33">
        <v>16.682106192288899</v>
      </c>
      <c r="F26" s="33">
        <v>64.779617238410097</v>
      </c>
      <c r="G26" s="33">
        <v>81.461723430698896</v>
      </c>
      <c r="H26" s="33">
        <v>20.478459686015199</v>
      </c>
      <c r="I26" s="33">
        <f>(E26/('1. Baseline characteristics'!F23*'1. Baseline characteristics'!F23))</f>
        <v>5.4472183485024974</v>
      </c>
      <c r="J26" s="33">
        <f>(G26/('1. Baseline characteristics'!F23*'1. Baseline characteristics'!F23))</f>
        <v>26.599746426350659</v>
      </c>
    </row>
    <row r="27" spans="1:10" x14ac:dyDescent="0.2">
      <c r="A27" s="13" t="s">
        <v>31</v>
      </c>
      <c r="B27" s="13" t="s">
        <v>54</v>
      </c>
      <c r="C27" s="19" t="s">
        <v>50</v>
      </c>
      <c r="D27" s="32">
        <v>2.0105999999999997</v>
      </c>
      <c r="E27" s="44">
        <v>17.371920183723798</v>
      </c>
      <c r="F27" s="44">
        <v>48.223475698487896</v>
      </c>
      <c r="G27" s="44">
        <v>65.595395882211804</v>
      </c>
      <c r="H27" s="44">
        <v>26.483444379111901</v>
      </c>
      <c r="I27" s="33">
        <f>(E27/('1. Baseline characteristics'!F4*'1. Baseline characteristics'!F4))</f>
        <v>5.7378518244562686</v>
      </c>
      <c r="J27" s="33">
        <f>(G27/('1. Baseline characteristics'!F4*'1. Baseline characteristics'!F4))</f>
        <v>21.665806540564077</v>
      </c>
    </row>
    <row r="28" spans="1:10" x14ac:dyDescent="0.2">
      <c r="A28" s="13" t="s">
        <v>32</v>
      </c>
      <c r="B28" s="13" t="s">
        <v>54</v>
      </c>
      <c r="C28" s="19" t="s">
        <v>50</v>
      </c>
      <c r="D28" s="32">
        <v>1.7578</v>
      </c>
      <c r="E28" s="44">
        <v>18.1983505220072</v>
      </c>
      <c r="F28" s="44">
        <v>52.779438831815106</v>
      </c>
      <c r="G28" s="44">
        <v>70.977789353822203</v>
      </c>
      <c r="H28" s="44">
        <v>25.639500310849201</v>
      </c>
      <c r="I28" s="33">
        <f>(E28/('1. Baseline characteristics'!F5*'1. Baseline characteristics'!F5))</f>
        <v>5.3752216806495747</v>
      </c>
      <c r="J28" s="33">
        <f>(G28/('1. Baseline characteristics'!F5*'1. Baseline characteristics'!F5))</f>
        <v>20.964611694772625</v>
      </c>
    </row>
    <row r="29" spans="1:10" x14ac:dyDescent="0.2">
      <c r="A29" s="13" t="s">
        <v>33</v>
      </c>
      <c r="B29" s="13" t="s">
        <v>55</v>
      </c>
      <c r="C29" s="19" t="s">
        <v>50</v>
      </c>
      <c r="D29" s="32">
        <v>2.4253</v>
      </c>
      <c r="E29" s="44">
        <v>25.926899160210901</v>
      </c>
      <c r="F29" s="44">
        <v>53.437677797792801</v>
      </c>
      <c r="G29" s="44">
        <v>79.364576958003596</v>
      </c>
      <c r="H29" s="44">
        <v>32.6680997416899</v>
      </c>
      <c r="I29" s="33">
        <f>(E29/('1. Baseline characteristics'!F9*'1. Baseline characteristics'!F9))</f>
        <v>8.465926256395397</v>
      </c>
      <c r="J29" s="33">
        <f>(G29/('1. Baseline characteristics'!F6*'1. Baseline characteristics'!F6))</f>
        <v>23.44180557596987</v>
      </c>
    </row>
    <row r="30" spans="1:10" x14ac:dyDescent="0.2">
      <c r="A30" s="13" t="s">
        <v>34</v>
      </c>
      <c r="B30" s="13" t="s">
        <v>55</v>
      </c>
      <c r="C30" s="19" t="s">
        <v>50</v>
      </c>
      <c r="D30" s="32">
        <v>1.5134000000000001</v>
      </c>
      <c r="E30" s="44">
        <v>15.131252192484201</v>
      </c>
      <c r="F30" s="44">
        <v>45.587612108868399</v>
      </c>
      <c r="G30" s="44">
        <v>60.718864301352603</v>
      </c>
      <c r="H30" s="44">
        <v>24.920183153272799</v>
      </c>
      <c r="I30" s="33">
        <f>(E30/('1. Baseline characteristics'!F10*'1. Baseline characteristics'!F10))</f>
        <v>4.6186783652770673</v>
      </c>
      <c r="J30" s="33">
        <f>(G30/('1. Baseline characteristics'!F7*'1. Baseline characteristics'!F7))</f>
        <v>21.259362172666439</v>
      </c>
    </row>
    <row r="31" spans="1:10" x14ac:dyDescent="0.2">
      <c r="A31" s="13" t="s">
        <v>0</v>
      </c>
      <c r="B31" s="13" t="s">
        <v>55</v>
      </c>
      <c r="C31" s="19" t="s">
        <v>50</v>
      </c>
      <c r="D31" s="32">
        <v>3.4229000000000003</v>
      </c>
      <c r="E31" s="44">
        <v>24.0621936547224</v>
      </c>
      <c r="F31" s="44">
        <v>59.045355693850603</v>
      </c>
      <c r="G31" s="44">
        <v>83.107549348573002</v>
      </c>
      <c r="H31" s="44">
        <v>28.9530780817513</v>
      </c>
      <c r="I31" s="33">
        <f>(E31/('1. Baseline characteristics'!F12*'1. Baseline characteristics'!F12))</f>
        <v>8.5254370942185389</v>
      </c>
      <c r="J31" s="33">
        <f>(G31/('1. Baseline characteristics'!F8*'1. Baseline characteristics'!F8))</f>
        <v>25.367830453457771</v>
      </c>
    </row>
    <row r="32" spans="1:10" x14ac:dyDescent="0.2">
      <c r="A32" s="13" t="s">
        <v>35</v>
      </c>
      <c r="B32" s="13" t="s">
        <v>54</v>
      </c>
      <c r="C32" s="19" t="s">
        <v>50</v>
      </c>
      <c r="D32" s="32">
        <v>2.2219000000000002</v>
      </c>
      <c r="E32" s="44">
        <v>20.136604192512802</v>
      </c>
      <c r="F32" s="44">
        <v>54.380447193521405</v>
      </c>
      <c r="G32" s="44">
        <v>74.517051386034197</v>
      </c>
      <c r="H32" s="44">
        <v>27.022813997558099</v>
      </c>
      <c r="I32" s="33">
        <f>(E32/('1. Baseline characteristics'!F16*'1. Baseline characteristics'!F16))</f>
        <v>6.6510120863102129</v>
      </c>
      <c r="J32" s="33">
        <f>(G32/('1. Baseline characteristics'!F9*'1. Baseline characteristics'!F9))</f>
        <v>24.332098411766268</v>
      </c>
    </row>
    <row r="33" spans="1:10" x14ac:dyDescent="0.2">
      <c r="A33" s="13" t="s">
        <v>36</v>
      </c>
      <c r="B33" s="13" t="s">
        <v>54</v>
      </c>
      <c r="C33" s="19" t="s">
        <v>50</v>
      </c>
      <c r="D33" s="32">
        <v>2.7296</v>
      </c>
      <c r="E33" s="44">
        <v>26.451284914342502</v>
      </c>
      <c r="F33" s="44">
        <v>55.088484606314204</v>
      </c>
      <c r="G33" s="44">
        <v>81.539769520656705</v>
      </c>
      <c r="H33" s="44">
        <v>32.439734708400799</v>
      </c>
      <c r="I33" s="33">
        <f>(E33/('1. Baseline characteristics'!F18*'1. Baseline characteristics'!F18))</f>
        <v>8.4430670989634198</v>
      </c>
      <c r="J33" s="33">
        <f>(G33/('1. Baseline characteristics'!F10*'1. Baseline characteristics'!F10))</f>
        <v>24.889279790194653</v>
      </c>
    </row>
    <row r="34" spans="1:10" x14ac:dyDescent="0.2">
      <c r="A34" s="13" t="s">
        <v>37</v>
      </c>
      <c r="B34" s="13" t="s">
        <v>55</v>
      </c>
      <c r="C34" s="19" t="s">
        <v>50</v>
      </c>
      <c r="D34" s="32">
        <v>1.62</v>
      </c>
      <c r="E34" s="44">
        <v>14.524051674960099</v>
      </c>
      <c r="F34" s="44">
        <v>49.720653847280403</v>
      </c>
      <c r="G34" s="44">
        <v>64.244705522240508</v>
      </c>
      <c r="H34" s="44">
        <v>22.607390845510398</v>
      </c>
      <c r="I34" s="33">
        <f>(E34/('1. Baseline characteristics'!F19*'1. Baseline characteristics'!F19))</f>
        <v>4.4827319984444749</v>
      </c>
      <c r="J34" s="33">
        <f>(G34/('1. Baseline characteristics'!F11*'1. Baseline characteristics'!F11))</f>
        <v>21.716030801190005</v>
      </c>
    </row>
    <row r="35" spans="1:10" x14ac:dyDescent="0.2">
      <c r="A35" s="13" t="s">
        <v>38</v>
      </c>
      <c r="B35" s="13" t="s">
        <v>54</v>
      </c>
      <c r="C35" s="19" t="s">
        <v>50</v>
      </c>
      <c r="D35" s="32">
        <v>3.3054000000000001</v>
      </c>
      <c r="E35" s="44">
        <v>22.8817979408153</v>
      </c>
      <c r="F35" s="44">
        <v>47.458890976608807</v>
      </c>
      <c r="G35" s="44">
        <v>70.340688917424004</v>
      </c>
      <c r="H35" s="44">
        <v>32.5299599605531</v>
      </c>
      <c r="I35" s="33">
        <f>(E35/('1. Baseline characteristics'!F21*'1. Baseline characteristics'!F21))</f>
        <v>7.3869440666371711</v>
      </c>
      <c r="J35" s="33">
        <f>(G35/('1. Baseline characteristics'!F12*'1. Baseline characteristics'!F12))</f>
        <v>24.922296243418373</v>
      </c>
    </row>
    <row r="36" spans="1:10" x14ac:dyDescent="0.2">
      <c r="A36" s="13" t="s">
        <v>39</v>
      </c>
      <c r="B36" s="13" t="s">
        <v>55</v>
      </c>
      <c r="C36" s="19" t="s">
        <v>50</v>
      </c>
      <c r="D36" s="32">
        <v>1.9219999999999999</v>
      </c>
      <c r="E36" s="44">
        <v>19.7011105041333</v>
      </c>
      <c r="F36" s="44">
        <v>48.801697643406605</v>
      </c>
      <c r="G36" s="44">
        <v>68.502808147539895</v>
      </c>
      <c r="H36" s="44">
        <v>28.759566267271001</v>
      </c>
      <c r="I36" s="33">
        <f>(E36/('1. Baseline characteristics'!F22*'1. Baseline characteristics'!F22))</f>
        <v>6.6593802407156915</v>
      </c>
      <c r="J36" s="33">
        <f>(G36/('1. Baseline characteristics'!F13*'1. Baseline characteristics'!F13))</f>
        <v>22.114801183994025</v>
      </c>
    </row>
    <row r="37" spans="1:10" x14ac:dyDescent="0.2">
      <c r="A37" s="13" t="s">
        <v>40</v>
      </c>
      <c r="B37" s="13" t="s">
        <v>55</v>
      </c>
      <c r="C37" s="19" t="s">
        <v>50</v>
      </c>
      <c r="D37" s="32">
        <v>2.1656</v>
      </c>
      <c r="E37" s="33">
        <v>23.984579382356799</v>
      </c>
      <c r="F37" s="33">
        <v>52.667026014462799</v>
      </c>
      <c r="G37" s="33">
        <v>76.651605396819605</v>
      </c>
      <c r="H37" s="33">
        <v>31.290381014449</v>
      </c>
      <c r="I37" s="33">
        <f>(E37/('1. Baseline characteristics'!F6*'1. Baseline characteristics'!F6))</f>
        <v>7.0842921143539694</v>
      </c>
      <c r="J37" s="33">
        <f>(G37/('1. Baseline characteristics'!F14*'1. Baseline characteristics'!F14))</f>
        <v>24.466662005432539</v>
      </c>
    </row>
    <row r="38" spans="1:10" x14ac:dyDescent="0.2">
      <c r="A38" s="13" t="s">
        <v>41</v>
      </c>
      <c r="B38" s="13" t="s">
        <v>55</v>
      </c>
      <c r="C38" s="19" t="s">
        <v>50</v>
      </c>
      <c r="D38" s="32">
        <v>2.4658000000000002</v>
      </c>
      <c r="E38" s="33">
        <v>20.760444487922999</v>
      </c>
      <c r="F38" s="33">
        <v>51.912465812261502</v>
      </c>
      <c r="G38" s="33">
        <v>72.672910300184512</v>
      </c>
      <c r="H38" s="33">
        <v>28.566964501861001</v>
      </c>
      <c r="I38" s="33">
        <f>(E38/('1. Baseline characteristics'!F7*'1. Baseline characteristics'!F7))</f>
        <v>7.2688086859434202</v>
      </c>
      <c r="J38" s="33">
        <f>(G38/('1. Baseline characteristics'!F15*'1. Baseline characteristics'!F15))</f>
        <v>24.281770289747239</v>
      </c>
    </row>
    <row r="39" spans="1:10" x14ac:dyDescent="0.2">
      <c r="A39" s="13" t="s">
        <v>42</v>
      </c>
      <c r="B39" s="13" t="s">
        <v>54</v>
      </c>
      <c r="C39" s="19" t="s">
        <v>50</v>
      </c>
      <c r="D39" s="32">
        <v>2.3755999999999999</v>
      </c>
      <c r="E39" s="33">
        <v>23.293118667481099</v>
      </c>
      <c r="F39" s="33">
        <v>47.129802768521003</v>
      </c>
      <c r="G39" s="33">
        <v>70.422921436002099</v>
      </c>
      <c r="H39" s="33">
        <v>33.076047105840502</v>
      </c>
      <c r="I39" s="33">
        <f>(E39/('1. Baseline characteristics'!F8*'1. Baseline characteristics'!F8))</f>
        <v>7.1100145500690148</v>
      </c>
      <c r="J39" s="33">
        <f>(G39/('1. Baseline characteristics'!F16*'1. Baseline characteristics'!F16))</f>
        <v>23.260312272427697</v>
      </c>
    </row>
    <row r="40" spans="1:10" x14ac:dyDescent="0.2">
      <c r="A40" s="13" t="s">
        <v>43</v>
      </c>
      <c r="B40" s="13" t="s">
        <v>55</v>
      </c>
      <c r="C40" s="19" t="s">
        <v>50</v>
      </c>
      <c r="D40" s="32">
        <v>1.6092</v>
      </c>
      <c r="E40" s="33">
        <v>15.649559097951499</v>
      </c>
      <c r="F40" s="33">
        <v>44.0834224326655</v>
      </c>
      <c r="G40" s="33">
        <v>59.732981530616996</v>
      </c>
      <c r="H40" s="33">
        <v>26.199192970017901</v>
      </c>
      <c r="I40" s="33">
        <f>(E40/('1. Baseline characteristics'!F11*'1. Baseline characteristics'!F11))</f>
        <v>5.2898725993616482</v>
      </c>
      <c r="J40" s="33">
        <f>(G40/('1. Baseline characteristics'!F17*'1. Baseline characteristics'!F17))</f>
        <v>20.427817629567048</v>
      </c>
    </row>
    <row r="41" spans="1:10" x14ac:dyDescent="0.2">
      <c r="A41" s="13" t="s">
        <v>1</v>
      </c>
      <c r="B41" s="13" t="s">
        <v>54</v>
      </c>
      <c r="C41" s="19" t="s">
        <v>50</v>
      </c>
      <c r="D41" s="32">
        <v>4.1573000000000002</v>
      </c>
      <c r="E41" s="33">
        <v>29.138599682263898</v>
      </c>
      <c r="F41" s="33">
        <v>48.270985354726299</v>
      </c>
      <c r="G41" s="33">
        <v>77.409585036990208</v>
      </c>
      <c r="H41" s="33">
        <v>37.642108103718698</v>
      </c>
      <c r="I41" s="33">
        <f>(E41/('1. Baseline characteristics'!F13*'1. Baseline characteristics'!F13))</f>
        <v>9.4068309924663929</v>
      </c>
      <c r="J41" s="33">
        <f>(G41/('1. Baseline characteristics'!F18*'1. Baseline characteristics'!F18))</f>
        <v>24.708603861275559</v>
      </c>
    </row>
    <row r="42" spans="1:10" x14ac:dyDescent="0.2">
      <c r="A42" s="13" t="s">
        <v>44</v>
      </c>
      <c r="B42" s="13" t="s">
        <v>54</v>
      </c>
      <c r="C42" s="19" t="s">
        <v>50</v>
      </c>
      <c r="D42" s="32">
        <v>2.6892</v>
      </c>
      <c r="E42" s="33">
        <v>17.410917775237003</v>
      </c>
      <c r="F42" s="33">
        <v>50.152840445682699</v>
      </c>
      <c r="G42" s="33">
        <v>67.563758220919695</v>
      </c>
      <c r="H42" s="33">
        <v>25.769611155002401</v>
      </c>
      <c r="I42" s="33">
        <f>(E42/('1. Baseline characteristics'!F14*'1. Baseline characteristics'!F14))</f>
        <v>5.5574444684595745</v>
      </c>
      <c r="J42" s="33">
        <f>(G42/('1. Baseline characteristics'!F19*'1. Baseline characteristics'!F19))</f>
        <v>20.853011796580152</v>
      </c>
    </row>
    <row r="43" spans="1:10" x14ac:dyDescent="0.2">
      <c r="A43" s="13" t="s">
        <v>45</v>
      </c>
      <c r="B43" s="13" t="s">
        <v>55</v>
      </c>
      <c r="C43" s="19" t="s">
        <v>50</v>
      </c>
      <c r="D43" s="32">
        <v>2.8036999999999996</v>
      </c>
      <c r="E43" s="33">
        <v>21.068116542453001</v>
      </c>
      <c r="F43" s="33">
        <v>51.694421589856994</v>
      </c>
      <c r="G43" s="33">
        <v>72.762538132309999</v>
      </c>
      <c r="H43" s="33">
        <v>28.9546201702628</v>
      </c>
      <c r="I43" s="33">
        <f>(E43/('1. Baseline characteristics'!F15*'1. Baseline characteristics'!F15))</f>
        <v>7.0393653454686094</v>
      </c>
      <c r="J43" s="33">
        <f>(G43/('1. Baseline characteristics'!F20*'1. Baseline characteristics'!F20))</f>
        <v>21.727294972172949</v>
      </c>
    </row>
    <row r="44" spans="1:10" x14ac:dyDescent="0.2">
      <c r="A44" s="13" t="s">
        <v>46</v>
      </c>
      <c r="B44" s="13" t="s">
        <v>54</v>
      </c>
      <c r="C44" s="19" t="s">
        <v>50</v>
      </c>
      <c r="D44" s="32">
        <v>1.9332</v>
      </c>
      <c r="E44" s="33">
        <v>17.576118439700601</v>
      </c>
      <c r="F44" s="33">
        <v>47.641176715220197</v>
      </c>
      <c r="G44" s="33">
        <v>65.217295154920805</v>
      </c>
      <c r="H44" s="33">
        <v>26.950088006485601</v>
      </c>
      <c r="I44" s="33">
        <f>(E44/('1. Baseline characteristics'!F17*'1. Baseline characteristics'!F17))</f>
        <v>6.0107788515100724</v>
      </c>
      <c r="J44" s="33">
        <f>(G44/('1. Baseline characteristics'!F21*'1. Baseline characteristics'!F21))</f>
        <v>21.05413712387681</v>
      </c>
    </row>
    <row r="45" spans="1:10" x14ac:dyDescent="0.2">
      <c r="A45" s="13" t="s">
        <v>47</v>
      </c>
      <c r="B45" s="13" t="s">
        <v>54</v>
      </c>
      <c r="C45" s="19" t="s">
        <v>50</v>
      </c>
      <c r="D45" s="32">
        <v>2.1063000000000001</v>
      </c>
      <c r="E45" s="33">
        <v>18.430153334501099</v>
      </c>
      <c r="F45" s="33">
        <v>45.439261135103401</v>
      </c>
      <c r="G45" s="33">
        <v>63.8694144696045</v>
      </c>
      <c r="H45" s="33">
        <v>28.855992320505798</v>
      </c>
      <c r="I45" s="33">
        <f>(E45/('1. Baseline characteristics'!F20*'1. Baseline characteristics'!F20))</f>
        <v>5.5033453774376948</v>
      </c>
      <c r="J45" s="33">
        <f>(G45/('1. Baseline characteristics'!F22*'1. Baseline characteristics'!F22))</f>
        <v>21.589174712548846</v>
      </c>
    </row>
    <row r="46" spans="1:10" x14ac:dyDescent="0.2">
      <c r="A46" s="13" t="s">
        <v>48</v>
      </c>
      <c r="B46" s="13" t="s">
        <v>55</v>
      </c>
      <c r="C46" s="19" t="s">
        <v>50</v>
      </c>
      <c r="D46" s="32">
        <v>1.9005999999999998</v>
      </c>
      <c r="E46" s="33">
        <v>17.0999691710674</v>
      </c>
      <c r="F46" s="33">
        <v>61.139620416000398</v>
      </c>
      <c r="G46" s="33">
        <v>78.239589587067897</v>
      </c>
      <c r="H46" s="33">
        <v>21.8559034643682</v>
      </c>
      <c r="I46" s="33">
        <f>(E46/('1. Baseline characteristics'!F23*'1. Baseline characteristics'!F23))</f>
        <v>5.5836634027975185</v>
      </c>
      <c r="J46" s="33">
        <f>(G46/('1. Baseline characteristics'!F23*'1. Baseline characteristics'!F23))</f>
        <v>25.547621089654825</v>
      </c>
    </row>
    <row r="47" spans="1:10" s="1" customFormat="1" x14ac:dyDescent="0.2">
      <c r="C47" s="56" t="s">
        <v>215</v>
      </c>
      <c r="D47" s="57">
        <f>AVERAGE(D7:D26)</f>
        <v>2.2378400000000007</v>
      </c>
      <c r="E47" s="57">
        <f t="shared" ref="E47:J47" si="0">AVERAGE(E7:E26)</f>
        <v>19.20184534709237</v>
      </c>
      <c r="F47" s="57">
        <f t="shared" si="0"/>
        <v>53.688405983416523</v>
      </c>
      <c r="G47" s="57">
        <f t="shared" si="0"/>
        <v>72.89025133050886</v>
      </c>
      <c r="H47" s="57">
        <f t="shared" si="0"/>
        <v>26.213386705708054</v>
      </c>
      <c r="I47" s="57">
        <f t="shared" si="0"/>
        <v>6.212365924427437</v>
      </c>
      <c r="J47" s="57">
        <f t="shared" si="0"/>
        <v>23.479430215486051</v>
      </c>
    </row>
    <row r="48" spans="1:10" s="1" customFormat="1" x14ac:dyDescent="0.2">
      <c r="C48" s="54" t="s">
        <v>216</v>
      </c>
      <c r="D48" s="55">
        <f>STDEV(D8:D26)</f>
        <v>0.65180483827061386</v>
      </c>
      <c r="E48" s="55">
        <f t="shared" ref="E48:J48" si="1">STDEV(E8:E26)</f>
        <v>3.8077808268116833</v>
      </c>
      <c r="F48" s="55">
        <f t="shared" si="1"/>
        <v>5.0770704125329083</v>
      </c>
      <c r="G48" s="55">
        <f t="shared" si="1"/>
        <v>7.1544483012428648</v>
      </c>
      <c r="H48" s="55">
        <f t="shared" si="1"/>
        <v>3.6766184420593881</v>
      </c>
      <c r="I48" s="55">
        <f t="shared" si="1"/>
        <v>1.3212131142149042</v>
      </c>
      <c r="J48" s="55">
        <f t="shared" si="1"/>
        <v>1.8147034743503403</v>
      </c>
    </row>
    <row r="49" spans="3:10" s="1" customFormat="1" x14ac:dyDescent="0.2">
      <c r="C49" s="58" t="s">
        <v>217</v>
      </c>
      <c r="D49" s="2">
        <f>COUNT(D7:D26)</f>
        <v>20</v>
      </c>
      <c r="E49" s="2">
        <f t="shared" ref="E49:J49" si="2">COUNT(E7:E26)</f>
        <v>20</v>
      </c>
      <c r="F49" s="2">
        <f t="shared" si="2"/>
        <v>20</v>
      </c>
      <c r="G49" s="2">
        <f t="shared" si="2"/>
        <v>20</v>
      </c>
      <c r="H49" s="2">
        <f t="shared" si="2"/>
        <v>20</v>
      </c>
      <c r="I49" s="2">
        <f t="shared" si="2"/>
        <v>20</v>
      </c>
      <c r="J49" s="2">
        <f t="shared" si="2"/>
        <v>20</v>
      </c>
    </row>
    <row r="50" spans="3:10" s="1" customFormat="1" x14ac:dyDescent="0.2">
      <c r="C50" s="56" t="s">
        <v>218</v>
      </c>
      <c r="D50" s="57">
        <f>AVERAGE(D27:D46)</f>
        <v>2.35677</v>
      </c>
      <c r="E50" s="57">
        <f t="shared" ref="E50:J50" si="3">AVERAGE(E27:E46)</f>
        <v>20.439852076042396</v>
      </c>
      <c r="F50" s="57">
        <f t="shared" si="3"/>
        <v>50.732737854122362</v>
      </c>
      <c r="G50" s="57">
        <f t="shared" si="3"/>
        <v>71.172589930164733</v>
      </c>
      <c r="H50" s="57">
        <f t="shared" si="3"/>
        <v>28.559234012924026</v>
      </c>
      <c r="I50" s="57">
        <f t="shared" si="3"/>
        <v>6.6100333549967871</v>
      </c>
      <c r="J50" s="57">
        <f t="shared" si="3"/>
        <v>22.929516431063888</v>
      </c>
    </row>
    <row r="51" spans="3:10" s="1" customFormat="1" x14ac:dyDescent="0.2">
      <c r="C51" s="54" t="s">
        <v>219</v>
      </c>
      <c r="D51" s="55">
        <f>STDEV(D27:D46)</f>
        <v>0.67785258613235122</v>
      </c>
      <c r="E51" s="55">
        <f t="shared" ref="E51:J51" si="4">STDEV(E27:E46)</f>
        <v>4.0779870161720728</v>
      </c>
      <c r="F51" s="55">
        <f t="shared" si="4"/>
        <v>4.4524067470299959</v>
      </c>
      <c r="G51" s="55">
        <f t="shared" si="4"/>
        <v>6.8107803702985468</v>
      </c>
      <c r="H51" s="55">
        <f t="shared" si="4"/>
        <v>3.8610336668126966</v>
      </c>
      <c r="I51" s="55">
        <f t="shared" si="4"/>
        <v>1.3814666370565376</v>
      </c>
      <c r="J51" s="55">
        <f t="shared" si="4"/>
        <v>1.7474817611825788</v>
      </c>
    </row>
    <row r="52" spans="3:10" s="1" customFormat="1" x14ac:dyDescent="0.2">
      <c r="C52" s="58" t="s">
        <v>220</v>
      </c>
      <c r="D52" s="2">
        <f>COUNT(D27:D46)</f>
        <v>20</v>
      </c>
      <c r="E52" s="2">
        <f t="shared" ref="E52:J52" si="5">COUNT(E27:E46)</f>
        <v>20</v>
      </c>
      <c r="F52" s="2">
        <f t="shared" si="5"/>
        <v>20</v>
      </c>
      <c r="G52" s="2">
        <f t="shared" si="5"/>
        <v>20</v>
      </c>
      <c r="H52" s="2">
        <f t="shared" si="5"/>
        <v>20</v>
      </c>
      <c r="I52" s="2">
        <f t="shared" si="5"/>
        <v>20</v>
      </c>
      <c r="J52" s="2">
        <f t="shared" si="5"/>
        <v>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7EC5-4F56-5640-ACE0-23CFBEB0ABE4}">
  <dimension ref="A3:WG51"/>
  <sheetViews>
    <sheetView topLeftCell="J1" zoomScale="82" workbookViewId="0">
      <selection activeCell="O12" sqref="O12"/>
    </sheetView>
  </sheetViews>
  <sheetFormatPr baseColWidth="10" defaultRowHeight="16" x14ac:dyDescent="0.2"/>
  <cols>
    <col min="1" max="1" width="14.83203125" style="64" bestFit="1" customWidth="1"/>
    <col min="2" max="2" width="8.6640625" style="64" bestFit="1" customWidth="1"/>
    <col min="3" max="3" width="15" style="64" bestFit="1" customWidth="1"/>
    <col min="4" max="4" width="15.83203125" style="65" bestFit="1" customWidth="1"/>
    <col min="5" max="5" width="16.1640625" style="65" bestFit="1" customWidth="1"/>
    <col min="6" max="6" width="8.83203125" style="65" bestFit="1" customWidth="1"/>
    <col min="7" max="7" width="7.5" style="65" bestFit="1" customWidth="1"/>
    <col min="8" max="8" width="10" style="65" bestFit="1" customWidth="1"/>
    <col min="9" max="9" width="6" style="65" bestFit="1" customWidth="1"/>
    <col min="10" max="10" width="29.83203125" style="64" bestFit="1" customWidth="1"/>
    <col min="11" max="11" width="30.5" style="64" bestFit="1" customWidth="1"/>
    <col min="12" max="13" width="30.1640625" style="64" bestFit="1" customWidth="1"/>
    <col min="14" max="19" width="15.83203125" style="64" bestFit="1" customWidth="1"/>
    <col min="20" max="20" width="15.5" style="64" customWidth="1"/>
    <col min="21" max="21" width="14.83203125" style="64" bestFit="1" customWidth="1"/>
    <col min="22" max="22" width="8.6640625" style="64" bestFit="1" customWidth="1"/>
    <col min="23" max="23" width="14" style="64" bestFit="1" customWidth="1"/>
    <col min="24" max="605" width="16" style="65" bestFit="1" customWidth="1"/>
    <col min="606" max="16384" width="10.83203125" style="64"/>
  </cols>
  <sheetData>
    <row r="3" spans="1:605" x14ac:dyDescent="0.2">
      <c r="N3" s="85" t="s">
        <v>228</v>
      </c>
      <c r="O3" s="85"/>
      <c r="P3" s="85"/>
      <c r="Q3" s="85" t="s">
        <v>228</v>
      </c>
      <c r="R3" s="85"/>
      <c r="S3" s="85"/>
      <c r="X3" s="65" t="s">
        <v>227</v>
      </c>
      <c r="Y3" s="65" t="s">
        <v>227</v>
      </c>
      <c r="Z3" s="65" t="s">
        <v>227</v>
      </c>
      <c r="AA3" s="65" t="s">
        <v>227</v>
      </c>
      <c r="AB3" s="65" t="s">
        <v>227</v>
      </c>
      <c r="AC3" s="65" t="s">
        <v>227</v>
      </c>
      <c r="AD3" s="65" t="s">
        <v>227</v>
      </c>
      <c r="AE3" s="65" t="s">
        <v>227</v>
      </c>
      <c r="AF3" s="65" t="s">
        <v>227</v>
      </c>
      <c r="AG3" s="65" t="s">
        <v>227</v>
      </c>
      <c r="AH3" s="65" t="s">
        <v>227</v>
      </c>
      <c r="AI3" s="65" t="s">
        <v>227</v>
      </c>
      <c r="AJ3" s="65" t="s">
        <v>227</v>
      </c>
      <c r="AK3" s="65" t="s">
        <v>227</v>
      </c>
      <c r="AL3" s="65" t="s">
        <v>227</v>
      </c>
      <c r="AM3" s="65" t="s">
        <v>227</v>
      </c>
      <c r="AN3" s="65" t="s">
        <v>227</v>
      </c>
      <c r="AO3" s="65" t="s">
        <v>227</v>
      </c>
      <c r="AP3" s="65" t="s">
        <v>227</v>
      </c>
      <c r="AQ3" s="65" t="s">
        <v>227</v>
      </c>
      <c r="AR3" s="65" t="s">
        <v>227</v>
      </c>
      <c r="AS3" s="65" t="s">
        <v>227</v>
      </c>
      <c r="AT3" s="65" t="s">
        <v>227</v>
      </c>
      <c r="AU3" s="65" t="s">
        <v>227</v>
      </c>
      <c r="AV3" s="65" t="s">
        <v>227</v>
      </c>
      <c r="AW3" s="65" t="s">
        <v>227</v>
      </c>
      <c r="AX3" s="65" t="s">
        <v>227</v>
      </c>
      <c r="AY3" s="65" t="s">
        <v>227</v>
      </c>
      <c r="AZ3" s="65" t="s">
        <v>227</v>
      </c>
      <c r="BA3" s="65" t="s">
        <v>227</v>
      </c>
      <c r="BB3" s="65" t="s">
        <v>227</v>
      </c>
      <c r="BC3" s="65" t="s">
        <v>227</v>
      </c>
      <c r="BD3" s="65" t="s">
        <v>227</v>
      </c>
      <c r="BE3" s="65" t="s">
        <v>227</v>
      </c>
      <c r="BF3" s="65" t="s">
        <v>227</v>
      </c>
      <c r="BG3" s="65" t="s">
        <v>227</v>
      </c>
      <c r="BH3" s="65" t="s">
        <v>227</v>
      </c>
      <c r="BI3" s="65" t="s">
        <v>227</v>
      </c>
      <c r="BJ3" s="65" t="s">
        <v>227</v>
      </c>
      <c r="BK3" s="65" t="s">
        <v>227</v>
      </c>
      <c r="BL3" s="65" t="s">
        <v>227</v>
      </c>
      <c r="BM3" s="65" t="s">
        <v>227</v>
      </c>
      <c r="BN3" s="65" t="s">
        <v>227</v>
      </c>
      <c r="BO3" s="65" t="s">
        <v>227</v>
      </c>
      <c r="BP3" s="65" t="s">
        <v>227</v>
      </c>
      <c r="BQ3" s="65" t="s">
        <v>227</v>
      </c>
      <c r="BR3" s="65" t="s">
        <v>227</v>
      </c>
      <c r="BS3" s="65" t="s">
        <v>227</v>
      </c>
      <c r="BT3" s="65" t="s">
        <v>227</v>
      </c>
      <c r="BU3" s="65" t="s">
        <v>227</v>
      </c>
      <c r="BV3" s="65" t="s">
        <v>227</v>
      </c>
      <c r="BW3" s="65" t="s">
        <v>227</v>
      </c>
      <c r="BX3" s="65" t="s">
        <v>227</v>
      </c>
      <c r="BY3" s="65" t="s">
        <v>227</v>
      </c>
      <c r="BZ3" s="65" t="s">
        <v>227</v>
      </c>
      <c r="CA3" s="65" t="s">
        <v>227</v>
      </c>
      <c r="CB3" s="65" t="s">
        <v>227</v>
      </c>
      <c r="CC3" s="65" t="s">
        <v>227</v>
      </c>
      <c r="CD3" s="65" t="s">
        <v>227</v>
      </c>
      <c r="CE3" s="65" t="s">
        <v>227</v>
      </c>
      <c r="CF3" s="65" t="s">
        <v>227</v>
      </c>
      <c r="CG3" s="65" t="s">
        <v>227</v>
      </c>
      <c r="CH3" s="65" t="s">
        <v>227</v>
      </c>
      <c r="CI3" s="65" t="s">
        <v>227</v>
      </c>
      <c r="CJ3" s="65" t="s">
        <v>227</v>
      </c>
      <c r="CK3" s="65" t="s">
        <v>227</v>
      </c>
      <c r="CL3" s="65" t="s">
        <v>227</v>
      </c>
      <c r="CM3" s="65" t="s">
        <v>227</v>
      </c>
      <c r="CN3" s="65" t="s">
        <v>227</v>
      </c>
      <c r="CO3" s="65" t="s">
        <v>227</v>
      </c>
      <c r="CP3" s="65" t="s">
        <v>227</v>
      </c>
      <c r="CQ3" s="65" t="s">
        <v>227</v>
      </c>
      <c r="CR3" s="65" t="s">
        <v>227</v>
      </c>
      <c r="CS3" s="65" t="s">
        <v>227</v>
      </c>
      <c r="CT3" s="65" t="s">
        <v>227</v>
      </c>
      <c r="CU3" s="65" t="s">
        <v>227</v>
      </c>
      <c r="CV3" s="65" t="s">
        <v>227</v>
      </c>
      <c r="CW3" s="65" t="s">
        <v>227</v>
      </c>
      <c r="CX3" s="65" t="s">
        <v>227</v>
      </c>
      <c r="CY3" s="65" t="s">
        <v>227</v>
      </c>
      <c r="CZ3" s="65" t="s">
        <v>227</v>
      </c>
      <c r="DA3" s="65" t="s">
        <v>227</v>
      </c>
      <c r="DB3" s="65" t="s">
        <v>227</v>
      </c>
      <c r="DC3" s="65" t="s">
        <v>227</v>
      </c>
      <c r="DD3" s="65" t="s">
        <v>227</v>
      </c>
      <c r="DE3" s="65" t="s">
        <v>227</v>
      </c>
      <c r="DF3" s="65" t="s">
        <v>227</v>
      </c>
      <c r="DG3" s="65" t="s">
        <v>227</v>
      </c>
      <c r="DH3" s="65" t="s">
        <v>227</v>
      </c>
      <c r="DI3" s="65" t="s">
        <v>227</v>
      </c>
      <c r="DJ3" s="65" t="s">
        <v>227</v>
      </c>
      <c r="DK3" s="65" t="s">
        <v>227</v>
      </c>
      <c r="DL3" s="65" t="s">
        <v>227</v>
      </c>
      <c r="DM3" s="65" t="s">
        <v>227</v>
      </c>
      <c r="DN3" s="65" t="s">
        <v>227</v>
      </c>
      <c r="DO3" s="65" t="s">
        <v>227</v>
      </c>
      <c r="DP3" s="65" t="s">
        <v>227</v>
      </c>
      <c r="DQ3" s="65" t="s">
        <v>227</v>
      </c>
      <c r="DR3" s="65" t="s">
        <v>227</v>
      </c>
      <c r="DS3" s="65" t="s">
        <v>227</v>
      </c>
      <c r="DT3" s="65" t="s">
        <v>227</v>
      </c>
      <c r="DU3" s="65" t="s">
        <v>227</v>
      </c>
      <c r="DV3" s="65" t="s">
        <v>227</v>
      </c>
      <c r="DW3" s="65" t="s">
        <v>227</v>
      </c>
      <c r="DX3" s="65" t="s">
        <v>227</v>
      </c>
      <c r="DY3" s="65" t="s">
        <v>227</v>
      </c>
      <c r="DZ3" s="65" t="s">
        <v>227</v>
      </c>
      <c r="EA3" s="65" t="s">
        <v>227</v>
      </c>
      <c r="EB3" s="65" t="s">
        <v>227</v>
      </c>
      <c r="EC3" s="65" t="s">
        <v>227</v>
      </c>
      <c r="ED3" s="65" t="s">
        <v>227</v>
      </c>
      <c r="EE3" s="65" t="s">
        <v>227</v>
      </c>
      <c r="EF3" s="65" t="s">
        <v>227</v>
      </c>
      <c r="EG3" s="65" t="s">
        <v>227</v>
      </c>
      <c r="EH3" s="65" t="s">
        <v>227</v>
      </c>
      <c r="EI3" s="65" t="s">
        <v>227</v>
      </c>
      <c r="EJ3" s="65" t="s">
        <v>227</v>
      </c>
      <c r="EK3" s="65" t="s">
        <v>227</v>
      </c>
      <c r="EL3" s="65" t="s">
        <v>227</v>
      </c>
      <c r="EM3" s="65" t="s">
        <v>227</v>
      </c>
      <c r="EN3" s="65" t="s">
        <v>227</v>
      </c>
      <c r="EO3" s="65" t="s">
        <v>227</v>
      </c>
      <c r="EP3" s="65" t="s">
        <v>227</v>
      </c>
      <c r="EQ3" s="65" t="s">
        <v>227</v>
      </c>
      <c r="ER3" s="65" t="s">
        <v>227</v>
      </c>
      <c r="ES3" s="65" t="s">
        <v>227</v>
      </c>
      <c r="ET3" s="65" t="s">
        <v>227</v>
      </c>
      <c r="EU3" s="65" t="s">
        <v>227</v>
      </c>
      <c r="EV3" s="65" t="s">
        <v>227</v>
      </c>
      <c r="EW3" s="65" t="s">
        <v>227</v>
      </c>
      <c r="EX3" s="65" t="s">
        <v>227</v>
      </c>
      <c r="EY3" s="65" t="s">
        <v>227</v>
      </c>
      <c r="EZ3" s="65" t="s">
        <v>227</v>
      </c>
      <c r="FA3" s="65" t="s">
        <v>227</v>
      </c>
      <c r="FB3" s="65" t="s">
        <v>227</v>
      </c>
      <c r="FC3" s="65" t="s">
        <v>227</v>
      </c>
      <c r="FD3" s="65" t="s">
        <v>227</v>
      </c>
      <c r="FE3" s="65" t="s">
        <v>227</v>
      </c>
      <c r="FF3" s="65" t="s">
        <v>227</v>
      </c>
      <c r="FG3" s="65" t="s">
        <v>227</v>
      </c>
      <c r="FH3" s="65" t="s">
        <v>227</v>
      </c>
      <c r="FI3" s="65" t="s">
        <v>227</v>
      </c>
      <c r="FJ3" s="65" t="s">
        <v>227</v>
      </c>
      <c r="FK3" s="65" t="s">
        <v>227</v>
      </c>
      <c r="FL3" s="65" t="s">
        <v>227</v>
      </c>
      <c r="FM3" s="65" t="s">
        <v>227</v>
      </c>
      <c r="FN3" s="65" t="s">
        <v>227</v>
      </c>
      <c r="FO3" s="65" t="s">
        <v>227</v>
      </c>
      <c r="FP3" s="65" t="s">
        <v>227</v>
      </c>
      <c r="FQ3" s="65" t="s">
        <v>227</v>
      </c>
      <c r="FR3" s="65" t="s">
        <v>227</v>
      </c>
      <c r="FS3" s="65" t="s">
        <v>227</v>
      </c>
      <c r="FT3" s="65" t="s">
        <v>227</v>
      </c>
      <c r="FU3" s="65" t="s">
        <v>227</v>
      </c>
      <c r="FV3" s="65" t="s">
        <v>227</v>
      </c>
      <c r="FW3" s="65" t="s">
        <v>227</v>
      </c>
      <c r="FX3" s="65" t="s">
        <v>227</v>
      </c>
      <c r="FY3" s="65" t="s">
        <v>227</v>
      </c>
      <c r="FZ3" s="65" t="s">
        <v>227</v>
      </c>
      <c r="GA3" s="65" t="s">
        <v>227</v>
      </c>
      <c r="GB3" s="65" t="s">
        <v>227</v>
      </c>
      <c r="GC3" s="65" t="s">
        <v>227</v>
      </c>
      <c r="GD3" s="65" t="s">
        <v>227</v>
      </c>
      <c r="GE3" s="65" t="s">
        <v>227</v>
      </c>
      <c r="GF3" s="65" t="s">
        <v>227</v>
      </c>
      <c r="GG3" s="65" t="s">
        <v>227</v>
      </c>
      <c r="GH3" s="65" t="s">
        <v>227</v>
      </c>
      <c r="GI3" s="65" t="s">
        <v>227</v>
      </c>
      <c r="GJ3" s="65" t="s">
        <v>227</v>
      </c>
      <c r="GK3" s="65" t="s">
        <v>227</v>
      </c>
      <c r="GL3" s="65" t="s">
        <v>227</v>
      </c>
      <c r="GM3" s="65" t="s">
        <v>227</v>
      </c>
      <c r="GN3" s="65" t="s">
        <v>227</v>
      </c>
      <c r="GO3" s="65" t="s">
        <v>227</v>
      </c>
      <c r="GP3" s="65" t="s">
        <v>227</v>
      </c>
      <c r="GQ3" s="65" t="s">
        <v>227</v>
      </c>
      <c r="GR3" s="65" t="s">
        <v>227</v>
      </c>
      <c r="GS3" s="65" t="s">
        <v>227</v>
      </c>
      <c r="GT3" s="65" t="s">
        <v>227</v>
      </c>
      <c r="GU3" s="65" t="s">
        <v>227</v>
      </c>
      <c r="GV3" s="65" t="s">
        <v>227</v>
      </c>
      <c r="GW3" s="65" t="s">
        <v>227</v>
      </c>
      <c r="GX3" s="65" t="s">
        <v>227</v>
      </c>
      <c r="GY3" s="65" t="s">
        <v>227</v>
      </c>
      <c r="GZ3" s="65" t="s">
        <v>227</v>
      </c>
      <c r="HA3" s="65" t="s">
        <v>227</v>
      </c>
      <c r="HB3" s="65" t="s">
        <v>227</v>
      </c>
      <c r="HC3" s="65" t="s">
        <v>227</v>
      </c>
      <c r="HD3" s="65" t="s">
        <v>227</v>
      </c>
      <c r="HE3" s="65" t="s">
        <v>227</v>
      </c>
      <c r="HF3" s="65" t="s">
        <v>227</v>
      </c>
      <c r="HG3" s="65" t="s">
        <v>227</v>
      </c>
      <c r="HH3" s="65" t="s">
        <v>227</v>
      </c>
      <c r="HI3" s="65" t="s">
        <v>227</v>
      </c>
      <c r="HJ3" s="65" t="s">
        <v>227</v>
      </c>
      <c r="HK3" s="65" t="s">
        <v>227</v>
      </c>
      <c r="HL3" s="65" t="s">
        <v>227</v>
      </c>
      <c r="HM3" s="65" t="s">
        <v>227</v>
      </c>
      <c r="HN3" s="65" t="s">
        <v>227</v>
      </c>
      <c r="HO3" s="65" t="s">
        <v>227</v>
      </c>
      <c r="HP3" s="65" t="s">
        <v>227</v>
      </c>
      <c r="HQ3" s="65" t="s">
        <v>227</v>
      </c>
      <c r="HR3" s="65" t="s">
        <v>227</v>
      </c>
      <c r="HS3" s="65" t="s">
        <v>227</v>
      </c>
      <c r="HT3" s="65" t="s">
        <v>227</v>
      </c>
      <c r="HU3" s="65" t="s">
        <v>227</v>
      </c>
      <c r="HV3" s="65" t="s">
        <v>227</v>
      </c>
      <c r="HW3" s="65" t="s">
        <v>227</v>
      </c>
      <c r="HX3" s="65" t="s">
        <v>227</v>
      </c>
      <c r="HY3" s="65" t="s">
        <v>227</v>
      </c>
      <c r="HZ3" s="65" t="s">
        <v>227</v>
      </c>
      <c r="IA3" s="65" t="s">
        <v>227</v>
      </c>
      <c r="IB3" s="65" t="s">
        <v>227</v>
      </c>
      <c r="IC3" s="65" t="s">
        <v>227</v>
      </c>
      <c r="ID3" s="65" t="s">
        <v>227</v>
      </c>
      <c r="IE3" s="65" t="s">
        <v>227</v>
      </c>
      <c r="IF3" s="65" t="s">
        <v>227</v>
      </c>
      <c r="IG3" s="65" t="s">
        <v>227</v>
      </c>
      <c r="IH3" s="65" t="s">
        <v>227</v>
      </c>
      <c r="II3" s="65" t="s">
        <v>227</v>
      </c>
      <c r="IJ3" s="65" t="s">
        <v>227</v>
      </c>
      <c r="IK3" s="65" t="s">
        <v>227</v>
      </c>
      <c r="IL3" s="65" t="s">
        <v>227</v>
      </c>
      <c r="IM3" s="65" t="s">
        <v>227</v>
      </c>
      <c r="IN3" s="65" t="s">
        <v>227</v>
      </c>
      <c r="IO3" s="65" t="s">
        <v>227</v>
      </c>
      <c r="IP3" s="65" t="s">
        <v>227</v>
      </c>
      <c r="IQ3" s="65" t="s">
        <v>227</v>
      </c>
      <c r="IR3" s="65" t="s">
        <v>227</v>
      </c>
      <c r="IS3" s="65" t="s">
        <v>227</v>
      </c>
      <c r="IT3" s="65" t="s">
        <v>227</v>
      </c>
      <c r="IU3" s="65" t="s">
        <v>227</v>
      </c>
      <c r="IV3" s="65" t="s">
        <v>227</v>
      </c>
      <c r="IW3" s="65" t="s">
        <v>227</v>
      </c>
      <c r="IX3" s="65" t="s">
        <v>227</v>
      </c>
      <c r="IY3" s="65" t="s">
        <v>227</v>
      </c>
      <c r="IZ3" s="65" t="s">
        <v>227</v>
      </c>
      <c r="JA3" s="65" t="s">
        <v>227</v>
      </c>
      <c r="JB3" s="65" t="s">
        <v>227</v>
      </c>
      <c r="JC3" s="65" t="s">
        <v>227</v>
      </c>
      <c r="JD3" s="65" t="s">
        <v>227</v>
      </c>
      <c r="JE3" s="65" t="s">
        <v>227</v>
      </c>
      <c r="JF3" s="65" t="s">
        <v>227</v>
      </c>
      <c r="JG3" s="65" t="s">
        <v>227</v>
      </c>
      <c r="JH3" s="65" t="s">
        <v>227</v>
      </c>
      <c r="JI3" s="65" t="s">
        <v>227</v>
      </c>
      <c r="JJ3" s="65" t="s">
        <v>227</v>
      </c>
      <c r="JK3" s="65" t="s">
        <v>227</v>
      </c>
      <c r="JL3" s="65" t="s">
        <v>227</v>
      </c>
      <c r="JM3" s="65" t="s">
        <v>227</v>
      </c>
      <c r="JN3" s="65" t="s">
        <v>227</v>
      </c>
      <c r="JO3" s="65" t="s">
        <v>227</v>
      </c>
      <c r="JP3" s="65" t="s">
        <v>227</v>
      </c>
      <c r="JQ3" s="65" t="s">
        <v>227</v>
      </c>
      <c r="JR3" s="65" t="s">
        <v>227</v>
      </c>
      <c r="JS3" s="65" t="s">
        <v>227</v>
      </c>
      <c r="JT3" s="65" t="s">
        <v>227</v>
      </c>
      <c r="JU3" s="65" t="s">
        <v>227</v>
      </c>
      <c r="JV3" s="65" t="s">
        <v>227</v>
      </c>
      <c r="JW3" s="65" t="s">
        <v>227</v>
      </c>
      <c r="JX3" s="65" t="s">
        <v>227</v>
      </c>
      <c r="JY3" s="65" t="s">
        <v>227</v>
      </c>
      <c r="JZ3" s="65" t="s">
        <v>227</v>
      </c>
      <c r="KA3" s="65" t="s">
        <v>227</v>
      </c>
      <c r="KB3" s="65" t="s">
        <v>227</v>
      </c>
      <c r="KC3" s="65" t="s">
        <v>227</v>
      </c>
      <c r="KD3" s="65" t="s">
        <v>227</v>
      </c>
      <c r="KE3" s="65" t="s">
        <v>227</v>
      </c>
      <c r="KF3" s="65" t="s">
        <v>227</v>
      </c>
      <c r="KG3" s="65" t="s">
        <v>227</v>
      </c>
      <c r="KH3" s="65" t="s">
        <v>227</v>
      </c>
      <c r="KI3" s="65" t="s">
        <v>227</v>
      </c>
      <c r="KJ3" s="65" t="s">
        <v>227</v>
      </c>
      <c r="KK3" s="65" t="s">
        <v>227</v>
      </c>
      <c r="KL3" s="65" t="s">
        <v>227</v>
      </c>
      <c r="KM3" s="65" t="s">
        <v>227</v>
      </c>
      <c r="KN3" s="65" t="s">
        <v>227</v>
      </c>
      <c r="KO3" s="65" t="s">
        <v>227</v>
      </c>
      <c r="KP3" s="65" t="s">
        <v>227</v>
      </c>
      <c r="KQ3" s="65" t="s">
        <v>227</v>
      </c>
      <c r="KR3" s="65" t="s">
        <v>227</v>
      </c>
      <c r="KS3" s="65" t="s">
        <v>227</v>
      </c>
      <c r="KT3" s="65" t="s">
        <v>227</v>
      </c>
      <c r="KU3" s="65" t="s">
        <v>227</v>
      </c>
      <c r="KV3" s="65" t="s">
        <v>227</v>
      </c>
      <c r="KW3" s="65" t="s">
        <v>227</v>
      </c>
      <c r="KX3" s="65" t="s">
        <v>227</v>
      </c>
      <c r="KY3" s="65" t="s">
        <v>227</v>
      </c>
      <c r="KZ3" s="65" t="s">
        <v>227</v>
      </c>
      <c r="LA3" s="65" t="s">
        <v>227</v>
      </c>
      <c r="LB3" s="65" t="s">
        <v>227</v>
      </c>
      <c r="LC3" s="65" t="s">
        <v>227</v>
      </c>
      <c r="LD3" s="65" t="s">
        <v>227</v>
      </c>
      <c r="LE3" s="65" t="s">
        <v>227</v>
      </c>
      <c r="LF3" s="65" t="s">
        <v>227</v>
      </c>
      <c r="LG3" s="65" t="s">
        <v>227</v>
      </c>
      <c r="LH3" s="65" t="s">
        <v>227</v>
      </c>
      <c r="LI3" s="65" t="s">
        <v>227</v>
      </c>
      <c r="LJ3" s="65" t="s">
        <v>227</v>
      </c>
      <c r="LK3" s="65" t="s">
        <v>227</v>
      </c>
      <c r="LL3" s="65" t="s">
        <v>227</v>
      </c>
      <c r="LM3" s="65" t="s">
        <v>227</v>
      </c>
      <c r="LN3" s="65" t="s">
        <v>227</v>
      </c>
      <c r="LO3" s="65" t="s">
        <v>227</v>
      </c>
      <c r="LP3" s="65" t="s">
        <v>227</v>
      </c>
      <c r="LQ3" s="65" t="s">
        <v>227</v>
      </c>
      <c r="LR3" s="65" t="s">
        <v>227</v>
      </c>
      <c r="LS3" s="65" t="s">
        <v>227</v>
      </c>
      <c r="LT3" s="65" t="s">
        <v>227</v>
      </c>
      <c r="LU3" s="65" t="s">
        <v>227</v>
      </c>
      <c r="LV3" s="65" t="s">
        <v>227</v>
      </c>
      <c r="LW3" s="65" t="s">
        <v>227</v>
      </c>
      <c r="LX3" s="65" t="s">
        <v>227</v>
      </c>
      <c r="LY3" s="65" t="s">
        <v>227</v>
      </c>
      <c r="LZ3" s="65" t="s">
        <v>227</v>
      </c>
      <c r="MA3" s="65" t="s">
        <v>227</v>
      </c>
      <c r="MB3" s="65" t="s">
        <v>227</v>
      </c>
      <c r="MC3" s="65" t="s">
        <v>227</v>
      </c>
      <c r="MD3" s="65" t="s">
        <v>227</v>
      </c>
      <c r="ME3" s="65" t="s">
        <v>227</v>
      </c>
      <c r="MF3" s="65" t="s">
        <v>227</v>
      </c>
      <c r="MG3" s="65" t="s">
        <v>227</v>
      </c>
      <c r="MH3" s="65" t="s">
        <v>227</v>
      </c>
      <c r="MI3" s="65" t="s">
        <v>227</v>
      </c>
      <c r="MJ3" s="65" t="s">
        <v>227</v>
      </c>
      <c r="MK3" s="65" t="s">
        <v>227</v>
      </c>
      <c r="ML3" s="65" t="s">
        <v>227</v>
      </c>
      <c r="MM3" s="65" t="s">
        <v>227</v>
      </c>
      <c r="MN3" s="65" t="s">
        <v>227</v>
      </c>
      <c r="MO3" s="65" t="s">
        <v>227</v>
      </c>
      <c r="MP3" s="65" t="s">
        <v>227</v>
      </c>
      <c r="MQ3" s="65" t="s">
        <v>227</v>
      </c>
      <c r="MR3" s="65" t="s">
        <v>227</v>
      </c>
      <c r="MS3" s="65" t="s">
        <v>227</v>
      </c>
      <c r="MT3" s="65" t="s">
        <v>227</v>
      </c>
      <c r="MU3" s="65" t="s">
        <v>227</v>
      </c>
      <c r="MV3" s="65" t="s">
        <v>227</v>
      </c>
      <c r="MW3" s="65" t="s">
        <v>227</v>
      </c>
      <c r="MX3" s="65" t="s">
        <v>227</v>
      </c>
      <c r="MY3" s="65" t="s">
        <v>227</v>
      </c>
      <c r="MZ3" s="65" t="s">
        <v>227</v>
      </c>
      <c r="NA3" s="65" t="s">
        <v>227</v>
      </c>
      <c r="NB3" s="65" t="s">
        <v>227</v>
      </c>
      <c r="NC3" s="65" t="s">
        <v>227</v>
      </c>
      <c r="ND3" s="65" t="s">
        <v>227</v>
      </c>
      <c r="NE3" s="65" t="s">
        <v>227</v>
      </c>
      <c r="NF3" s="65" t="s">
        <v>227</v>
      </c>
      <c r="NG3" s="65" t="s">
        <v>227</v>
      </c>
      <c r="NH3" s="65" t="s">
        <v>227</v>
      </c>
      <c r="NI3" s="65" t="s">
        <v>227</v>
      </c>
      <c r="NJ3" s="65" t="s">
        <v>227</v>
      </c>
      <c r="NK3" s="65" t="s">
        <v>227</v>
      </c>
      <c r="NL3" s="65" t="s">
        <v>227</v>
      </c>
      <c r="NM3" s="65" t="s">
        <v>227</v>
      </c>
      <c r="NN3" s="65" t="s">
        <v>227</v>
      </c>
      <c r="NO3" s="65" t="s">
        <v>227</v>
      </c>
      <c r="NP3" s="65" t="s">
        <v>227</v>
      </c>
      <c r="NQ3" s="65" t="s">
        <v>227</v>
      </c>
      <c r="NR3" s="65" t="s">
        <v>227</v>
      </c>
      <c r="NS3" s="65" t="s">
        <v>227</v>
      </c>
      <c r="NT3" s="65" t="s">
        <v>227</v>
      </c>
      <c r="NU3" s="65" t="s">
        <v>227</v>
      </c>
      <c r="NV3" s="65" t="s">
        <v>227</v>
      </c>
      <c r="NW3" s="65" t="s">
        <v>227</v>
      </c>
      <c r="NX3" s="65" t="s">
        <v>227</v>
      </c>
      <c r="NY3" s="65" t="s">
        <v>227</v>
      </c>
      <c r="NZ3" s="65" t="s">
        <v>227</v>
      </c>
      <c r="OA3" s="65" t="s">
        <v>227</v>
      </c>
      <c r="OB3" s="65" t="s">
        <v>227</v>
      </c>
      <c r="OC3" s="65" t="s">
        <v>227</v>
      </c>
      <c r="OD3" s="65" t="s">
        <v>227</v>
      </c>
      <c r="OE3" s="65" t="s">
        <v>227</v>
      </c>
      <c r="OF3" s="65" t="s">
        <v>227</v>
      </c>
      <c r="OG3" s="65" t="s">
        <v>227</v>
      </c>
      <c r="OH3" s="65" t="s">
        <v>227</v>
      </c>
      <c r="OI3" s="65" t="s">
        <v>227</v>
      </c>
      <c r="OJ3" s="65" t="s">
        <v>227</v>
      </c>
      <c r="OK3" s="65" t="s">
        <v>227</v>
      </c>
      <c r="OL3" s="65" t="s">
        <v>227</v>
      </c>
      <c r="OM3" s="65" t="s">
        <v>227</v>
      </c>
      <c r="ON3" s="65" t="s">
        <v>227</v>
      </c>
      <c r="OO3" s="65" t="s">
        <v>227</v>
      </c>
      <c r="OP3" s="65" t="s">
        <v>227</v>
      </c>
      <c r="OQ3" s="65" t="s">
        <v>227</v>
      </c>
      <c r="OR3" s="65" t="s">
        <v>227</v>
      </c>
      <c r="OS3" s="65" t="s">
        <v>227</v>
      </c>
      <c r="OT3" s="65" t="s">
        <v>227</v>
      </c>
      <c r="OU3" s="65" t="s">
        <v>227</v>
      </c>
      <c r="OV3" s="65" t="s">
        <v>227</v>
      </c>
      <c r="OW3" s="65" t="s">
        <v>227</v>
      </c>
      <c r="OX3" s="65" t="s">
        <v>227</v>
      </c>
      <c r="OY3" s="65" t="s">
        <v>227</v>
      </c>
      <c r="OZ3" s="65" t="s">
        <v>227</v>
      </c>
      <c r="PA3" s="65" t="s">
        <v>227</v>
      </c>
      <c r="PB3" s="65" t="s">
        <v>227</v>
      </c>
      <c r="PC3" s="65" t="s">
        <v>227</v>
      </c>
      <c r="PD3" s="65" t="s">
        <v>227</v>
      </c>
      <c r="PE3" s="65" t="s">
        <v>227</v>
      </c>
      <c r="PF3" s="65" t="s">
        <v>227</v>
      </c>
      <c r="PG3" s="65" t="s">
        <v>227</v>
      </c>
      <c r="PH3" s="65" t="s">
        <v>227</v>
      </c>
      <c r="PI3" s="65" t="s">
        <v>227</v>
      </c>
      <c r="PJ3" s="65" t="s">
        <v>227</v>
      </c>
      <c r="PK3" s="65" t="s">
        <v>227</v>
      </c>
      <c r="PL3" s="65" t="s">
        <v>227</v>
      </c>
      <c r="PM3" s="65" t="s">
        <v>227</v>
      </c>
      <c r="PN3" s="65" t="s">
        <v>227</v>
      </c>
      <c r="PO3" s="65" t="s">
        <v>227</v>
      </c>
      <c r="PP3" s="65" t="s">
        <v>227</v>
      </c>
      <c r="PQ3" s="65" t="s">
        <v>227</v>
      </c>
      <c r="PR3" s="65" t="s">
        <v>227</v>
      </c>
      <c r="PS3" s="65" t="s">
        <v>227</v>
      </c>
      <c r="PT3" s="65" t="s">
        <v>227</v>
      </c>
      <c r="PU3" s="65" t="s">
        <v>227</v>
      </c>
      <c r="PV3" s="65" t="s">
        <v>227</v>
      </c>
      <c r="PW3" s="65" t="s">
        <v>227</v>
      </c>
      <c r="PX3" s="65" t="s">
        <v>227</v>
      </c>
      <c r="PY3" s="65" t="s">
        <v>227</v>
      </c>
      <c r="PZ3" s="65" t="s">
        <v>227</v>
      </c>
      <c r="QA3" s="65" t="s">
        <v>227</v>
      </c>
      <c r="QB3" s="65" t="s">
        <v>227</v>
      </c>
      <c r="QC3" s="65" t="s">
        <v>227</v>
      </c>
      <c r="QD3" s="65" t="s">
        <v>227</v>
      </c>
      <c r="QE3" s="65" t="s">
        <v>227</v>
      </c>
      <c r="QF3" s="65" t="s">
        <v>227</v>
      </c>
      <c r="QG3" s="65" t="s">
        <v>227</v>
      </c>
      <c r="QH3" s="65" t="s">
        <v>227</v>
      </c>
      <c r="QI3" s="65" t="s">
        <v>227</v>
      </c>
      <c r="QJ3" s="65" t="s">
        <v>227</v>
      </c>
      <c r="QK3" s="65" t="s">
        <v>227</v>
      </c>
      <c r="QL3" s="65" t="s">
        <v>227</v>
      </c>
      <c r="QM3" s="65" t="s">
        <v>227</v>
      </c>
      <c r="QN3" s="65" t="s">
        <v>227</v>
      </c>
      <c r="QO3" s="65" t="s">
        <v>227</v>
      </c>
      <c r="QP3" s="65" t="s">
        <v>227</v>
      </c>
      <c r="QQ3" s="65" t="s">
        <v>227</v>
      </c>
      <c r="QR3" s="65" t="s">
        <v>227</v>
      </c>
      <c r="QS3" s="65" t="s">
        <v>227</v>
      </c>
      <c r="QT3" s="65" t="s">
        <v>227</v>
      </c>
      <c r="QU3" s="65" t="s">
        <v>227</v>
      </c>
      <c r="QV3" s="65" t="s">
        <v>227</v>
      </c>
      <c r="QW3" s="65" t="s">
        <v>227</v>
      </c>
      <c r="QX3" s="65" t="s">
        <v>227</v>
      </c>
      <c r="QY3" s="65" t="s">
        <v>227</v>
      </c>
      <c r="QZ3" s="65" t="s">
        <v>227</v>
      </c>
      <c r="RA3" s="65" t="s">
        <v>227</v>
      </c>
      <c r="RB3" s="65" t="s">
        <v>227</v>
      </c>
      <c r="RC3" s="65" t="s">
        <v>227</v>
      </c>
      <c r="RD3" s="65" t="s">
        <v>227</v>
      </c>
      <c r="RE3" s="65" t="s">
        <v>227</v>
      </c>
      <c r="RF3" s="65" t="s">
        <v>227</v>
      </c>
      <c r="RG3" s="65" t="s">
        <v>227</v>
      </c>
      <c r="RH3" s="65" t="s">
        <v>227</v>
      </c>
      <c r="RI3" s="65" t="s">
        <v>227</v>
      </c>
      <c r="RJ3" s="65" t="s">
        <v>227</v>
      </c>
      <c r="RK3" s="65" t="s">
        <v>227</v>
      </c>
      <c r="RL3" s="65" t="s">
        <v>227</v>
      </c>
      <c r="RM3" s="65" t="s">
        <v>227</v>
      </c>
      <c r="RN3" s="65" t="s">
        <v>227</v>
      </c>
      <c r="RO3" s="65" t="s">
        <v>227</v>
      </c>
      <c r="RP3" s="65" t="s">
        <v>227</v>
      </c>
      <c r="RQ3" s="65" t="s">
        <v>227</v>
      </c>
      <c r="RR3" s="65" t="s">
        <v>227</v>
      </c>
      <c r="RS3" s="65" t="s">
        <v>227</v>
      </c>
      <c r="RT3" s="65" t="s">
        <v>227</v>
      </c>
      <c r="RU3" s="65" t="s">
        <v>227</v>
      </c>
      <c r="RV3" s="65" t="s">
        <v>227</v>
      </c>
      <c r="RW3" s="65" t="s">
        <v>227</v>
      </c>
      <c r="RX3" s="65" t="s">
        <v>227</v>
      </c>
      <c r="RY3" s="65" t="s">
        <v>227</v>
      </c>
      <c r="RZ3" s="65" t="s">
        <v>227</v>
      </c>
      <c r="SA3" s="65" t="s">
        <v>227</v>
      </c>
      <c r="SB3" s="65" t="s">
        <v>227</v>
      </c>
      <c r="SC3" s="65" t="s">
        <v>227</v>
      </c>
      <c r="SD3" s="65" t="s">
        <v>227</v>
      </c>
      <c r="SE3" s="65" t="s">
        <v>227</v>
      </c>
      <c r="SF3" s="65" t="s">
        <v>227</v>
      </c>
      <c r="SG3" s="65" t="s">
        <v>227</v>
      </c>
      <c r="SH3" s="65" t="s">
        <v>227</v>
      </c>
      <c r="SI3" s="65" t="s">
        <v>227</v>
      </c>
      <c r="SJ3" s="65" t="s">
        <v>227</v>
      </c>
      <c r="SK3" s="65" t="s">
        <v>227</v>
      </c>
      <c r="SL3" s="65" t="s">
        <v>227</v>
      </c>
      <c r="SM3" s="65" t="s">
        <v>227</v>
      </c>
      <c r="SN3" s="65" t="s">
        <v>227</v>
      </c>
      <c r="SO3" s="65" t="s">
        <v>227</v>
      </c>
      <c r="SP3" s="65" t="s">
        <v>227</v>
      </c>
      <c r="SQ3" s="65" t="s">
        <v>227</v>
      </c>
      <c r="SR3" s="65" t="s">
        <v>227</v>
      </c>
      <c r="SS3" s="65" t="s">
        <v>227</v>
      </c>
      <c r="ST3" s="65" t="s">
        <v>227</v>
      </c>
      <c r="SU3" s="65" t="s">
        <v>227</v>
      </c>
      <c r="SV3" s="65" t="s">
        <v>227</v>
      </c>
      <c r="SW3" s="65" t="s">
        <v>227</v>
      </c>
      <c r="SX3" s="65" t="s">
        <v>227</v>
      </c>
      <c r="SY3" s="65" t="s">
        <v>227</v>
      </c>
      <c r="SZ3" s="65" t="s">
        <v>227</v>
      </c>
      <c r="TA3" s="65" t="s">
        <v>227</v>
      </c>
      <c r="TB3" s="65" t="s">
        <v>227</v>
      </c>
      <c r="TC3" s="65" t="s">
        <v>227</v>
      </c>
      <c r="TD3" s="65" t="s">
        <v>227</v>
      </c>
      <c r="TE3" s="65" t="s">
        <v>227</v>
      </c>
      <c r="TF3" s="65" t="s">
        <v>227</v>
      </c>
      <c r="TG3" s="65" t="s">
        <v>227</v>
      </c>
      <c r="TH3" s="65" t="s">
        <v>227</v>
      </c>
      <c r="TI3" s="65" t="s">
        <v>227</v>
      </c>
      <c r="TJ3" s="65" t="s">
        <v>227</v>
      </c>
      <c r="TK3" s="65" t="s">
        <v>227</v>
      </c>
      <c r="TL3" s="65" t="s">
        <v>227</v>
      </c>
      <c r="TM3" s="65" t="s">
        <v>227</v>
      </c>
      <c r="TN3" s="65" t="s">
        <v>227</v>
      </c>
      <c r="TO3" s="65" t="s">
        <v>227</v>
      </c>
      <c r="TP3" s="65" t="s">
        <v>227</v>
      </c>
      <c r="TQ3" s="65" t="s">
        <v>227</v>
      </c>
      <c r="TR3" s="65" t="s">
        <v>227</v>
      </c>
      <c r="TS3" s="65" t="s">
        <v>227</v>
      </c>
      <c r="TT3" s="65" t="s">
        <v>227</v>
      </c>
      <c r="TU3" s="65" t="s">
        <v>227</v>
      </c>
      <c r="TV3" s="65" t="s">
        <v>227</v>
      </c>
      <c r="TW3" s="65" t="s">
        <v>227</v>
      </c>
      <c r="TX3" s="65" t="s">
        <v>227</v>
      </c>
      <c r="TY3" s="65" t="s">
        <v>227</v>
      </c>
      <c r="TZ3" s="65" t="s">
        <v>227</v>
      </c>
      <c r="UA3" s="65" t="s">
        <v>227</v>
      </c>
      <c r="UB3" s="65" t="s">
        <v>227</v>
      </c>
      <c r="UC3" s="65" t="s">
        <v>227</v>
      </c>
      <c r="UD3" s="65" t="s">
        <v>227</v>
      </c>
      <c r="UE3" s="65" t="s">
        <v>227</v>
      </c>
      <c r="UF3" s="65" t="s">
        <v>227</v>
      </c>
      <c r="UG3" s="65" t="s">
        <v>227</v>
      </c>
      <c r="UH3" s="65" t="s">
        <v>227</v>
      </c>
      <c r="UI3" s="65" t="s">
        <v>227</v>
      </c>
      <c r="UJ3" s="65" t="s">
        <v>227</v>
      </c>
      <c r="UK3" s="65" t="s">
        <v>227</v>
      </c>
      <c r="UL3" s="65" t="s">
        <v>227</v>
      </c>
      <c r="UM3" s="65" t="s">
        <v>227</v>
      </c>
      <c r="UN3" s="65" t="s">
        <v>227</v>
      </c>
      <c r="UO3" s="65" t="s">
        <v>227</v>
      </c>
      <c r="UP3" s="65" t="s">
        <v>227</v>
      </c>
      <c r="UQ3" s="65" t="s">
        <v>227</v>
      </c>
      <c r="UR3" s="65" t="s">
        <v>227</v>
      </c>
      <c r="US3" s="65" t="s">
        <v>227</v>
      </c>
      <c r="UT3" s="65" t="s">
        <v>227</v>
      </c>
      <c r="UU3" s="65" t="s">
        <v>227</v>
      </c>
      <c r="UV3" s="65" t="s">
        <v>227</v>
      </c>
      <c r="UW3" s="65" t="s">
        <v>227</v>
      </c>
      <c r="UX3" s="65" t="s">
        <v>227</v>
      </c>
      <c r="UY3" s="65" t="s">
        <v>227</v>
      </c>
      <c r="UZ3" s="65" t="s">
        <v>227</v>
      </c>
      <c r="VA3" s="65" t="s">
        <v>227</v>
      </c>
      <c r="VB3" s="65" t="s">
        <v>227</v>
      </c>
      <c r="VC3" s="65" t="s">
        <v>227</v>
      </c>
      <c r="VD3" s="65" t="s">
        <v>227</v>
      </c>
      <c r="VE3" s="65" t="s">
        <v>227</v>
      </c>
      <c r="VF3" s="65" t="s">
        <v>227</v>
      </c>
      <c r="VG3" s="65" t="s">
        <v>227</v>
      </c>
      <c r="VH3" s="65" t="s">
        <v>227</v>
      </c>
      <c r="VI3" s="65" t="s">
        <v>227</v>
      </c>
      <c r="VJ3" s="65" t="s">
        <v>227</v>
      </c>
      <c r="VK3" s="65" t="s">
        <v>227</v>
      </c>
      <c r="VL3" s="65" t="s">
        <v>227</v>
      </c>
      <c r="VM3" s="65" t="s">
        <v>227</v>
      </c>
      <c r="VN3" s="65" t="s">
        <v>227</v>
      </c>
      <c r="VO3" s="65" t="s">
        <v>227</v>
      </c>
      <c r="VP3" s="65" t="s">
        <v>227</v>
      </c>
      <c r="VQ3" s="65" t="s">
        <v>227</v>
      </c>
      <c r="VR3" s="65" t="s">
        <v>227</v>
      </c>
      <c r="VS3" s="65" t="s">
        <v>227</v>
      </c>
      <c r="VT3" s="65" t="s">
        <v>227</v>
      </c>
      <c r="VU3" s="65" t="s">
        <v>227</v>
      </c>
      <c r="VV3" s="65" t="s">
        <v>227</v>
      </c>
      <c r="VW3" s="65" t="s">
        <v>227</v>
      </c>
      <c r="VX3" s="65" t="s">
        <v>227</v>
      </c>
      <c r="VY3" s="65" t="s">
        <v>227</v>
      </c>
      <c r="VZ3" s="65" t="s">
        <v>227</v>
      </c>
      <c r="WA3" s="65" t="s">
        <v>227</v>
      </c>
      <c r="WB3" s="65" t="s">
        <v>227</v>
      </c>
      <c r="WC3" s="65" t="s">
        <v>227</v>
      </c>
      <c r="WD3" s="65" t="s">
        <v>227</v>
      </c>
      <c r="WE3" s="65" t="s">
        <v>227</v>
      </c>
      <c r="WF3" s="65" t="s">
        <v>227</v>
      </c>
      <c r="WG3" s="65" t="s">
        <v>227</v>
      </c>
    </row>
    <row r="4" spans="1:605" x14ac:dyDescent="0.2">
      <c r="B4" s="27"/>
      <c r="C4" s="27"/>
      <c r="D4" s="84" t="s">
        <v>197</v>
      </c>
      <c r="E4" s="84"/>
      <c r="F4" s="84"/>
      <c r="G4" s="84"/>
      <c r="H4" s="84"/>
      <c r="I4" s="84"/>
      <c r="J4" s="27"/>
      <c r="K4" s="27"/>
      <c r="L4" s="27"/>
      <c r="M4" s="27"/>
      <c r="N4" s="27" t="s">
        <v>135</v>
      </c>
      <c r="O4" s="27" t="s">
        <v>135</v>
      </c>
      <c r="P4" s="27" t="s">
        <v>135</v>
      </c>
      <c r="Q4" s="27" t="s">
        <v>136</v>
      </c>
      <c r="R4" s="27" t="s">
        <v>136</v>
      </c>
      <c r="S4" s="27" t="s">
        <v>136</v>
      </c>
      <c r="T4" s="27"/>
      <c r="U4" s="27"/>
      <c r="V4" s="27"/>
      <c r="W4" s="27"/>
      <c r="X4" s="27" t="s">
        <v>221</v>
      </c>
      <c r="Y4" s="27" t="s">
        <v>221</v>
      </c>
      <c r="Z4" s="27" t="s">
        <v>221</v>
      </c>
      <c r="AA4" s="27" t="s">
        <v>221</v>
      </c>
      <c r="AB4" s="27" t="s">
        <v>221</v>
      </c>
      <c r="AC4" s="27" t="s">
        <v>221</v>
      </c>
      <c r="AD4" s="27" t="s">
        <v>221</v>
      </c>
      <c r="AE4" s="27" t="s">
        <v>221</v>
      </c>
      <c r="AF4" s="27" t="s">
        <v>221</v>
      </c>
      <c r="AG4" s="27" t="s">
        <v>221</v>
      </c>
      <c r="AH4" s="27" t="s">
        <v>221</v>
      </c>
      <c r="AI4" s="27" t="s">
        <v>221</v>
      </c>
      <c r="AJ4" s="27" t="s">
        <v>221</v>
      </c>
      <c r="AK4" s="27" t="s">
        <v>221</v>
      </c>
      <c r="AL4" s="27" t="s">
        <v>221</v>
      </c>
      <c r="AM4" s="27" t="s">
        <v>221</v>
      </c>
      <c r="AN4" s="27" t="s">
        <v>221</v>
      </c>
      <c r="AO4" s="27" t="s">
        <v>221</v>
      </c>
      <c r="AP4" s="27" t="s">
        <v>221</v>
      </c>
      <c r="AQ4" s="27" t="s">
        <v>221</v>
      </c>
      <c r="AR4" s="27" t="s">
        <v>221</v>
      </c>
      <c r="AS4" s="27" t="s">
        <v>221</v>
      </c>
      <c r="AT4" s="27" t="s">
        <v>221</v>
      </c>
      <c r="AU4" s="27" t="s">
        <v>221</v>
      </c>
      <c r="AV4" s="27" t="s">
        <v>221</v>
      </c>
      <c r="AW4" s="27" t="s">
        <v>221</v>
      </c>
      <c r="AX4" s="27" t="s">
        <v>221</v>
      </c>
      <c r="AY4" s="27" t="s">
        <v>221</v>
      </c>
      <c r="AZ4" s="27" t="s">
        <v>221</v>
      </c>
      <c r="BA4" s="27" t="s">
        <v>221</v>
      </c>
      <c r="BB4" s="27" t="s">
        <v>221</v>
      </c>
      <c r="BC4" s="27" t="s">
        <v>221</v>
      </c>
      <c r="BD4" s="27" t="s">
        <v>221</v>
      </c>
      <c r="BE4" s="27" t="s">
        <v>221</v>
      </c>
      <c r="BF4" s="27" t="s">
        <v>221</v>
      </c>
      <c r="BG4" s="27" t="s">
        <v>221</v>
      </c>
      <c r="BH4" s="27" t="s">
        <v>221</v>
      </c>
      <c r="BI4" s="27" t="s">
        <v>221</v>
      </c>
      <c r="BJ4" s="27" t="s">
        <v>221</v>
      </c>
      <c r="BK4" s="27" t="s">
        <v>221</v>
      </c>
      <c r="BL4" s="27" t="s">
        <v>221</v>
      </c>
      <c r="BM4" s="27" t="s">
        <v>221</v>
      </c>
      <c r="BN4" s="27" t="s">
        <v>221</v>
      </c>
      <c r="BO4" s="27" t="s">
        <v>221</v>
      </c>
      <c r="BP4" s="27" t="s">
        <v>221</v>
      </c>
      <c r="BQ4" s="27" t="s">
        <v>221</v>
      </c>
      <c r="BR4" s="27" t="s">
        <v>221</v>
      </c>
      <c r="BS4" s="27" t="s">
        <v>221</v>
      </c>
      <c r="BT4" s="27" t="s">
        <v>221</v>
      </c>
      <c r="BU4" s="27" t="s">
        <v>221</v>
      </c>
      <c r="BV4" s="27" t="s">
        <v>221</v>
      </c>
      <c r="BW4" s="27" t="s">
        <v>221</v>
      </c>
      <c r="BX4" s="27" t="s">
        <v>221</v>
      </c>
      <c r="BY4" s="27" t="s">
        <v>221</v>
      </c>
      <c r="BZ4" s="27" t="s">
        <v>221</v>
      </c>
      <c r="CA4" s="27" t="s">
        <v>221</v>
      </c>
      <c r="CB4" s="27" t="s">
        <v>221</v>
      </c>
      <c r="CC4" s="27" t="s">
        <v>221</v>
      </c>
      <c r="CD4" s="27" t="s">
        <v>221</v>
      </c>
      <c r="CE4" s="27" t="s">
        <v>221</v>
      </c>
      <c r="CF4" s="27" t="s">
        <v>221</v>
      </c>
      <c r="CG4" s="27" t="s">
        <v>221</v>
      </c>
      <c r="CH4" s="27" t="s">
        <v>221</v>
      </c>
      <c r="CI4" s="27" t="s">
        <v>221</v>
      </c>
      <c r="CJ4" s="27" t="s">
        <v>221</v>
      </c>
      <c r="CK4" s="27" t="s">
        <v>221</v>
      </c>
      <c r="CL4" s="27" t="s">
        <v>221</v>
      </c>
      <c r="CM4" s="27" t="s">
        <v>221</v>
      </c>
      <c r="CN4" s="27" t="s">
        <v>221</v>
      </c>
      <c r="CO4" s="27" t="s">
        <v>221</v>
      </c>
      <c r="CP4" s="27" t="s">
        <v>221</v>
      </c>
      <c r="CQ4" s="27" t="s">
        <v>221</v>
      </c>
      <c r="CR4" s="27" t="s">
        <v>221</v>
      </c>
      <c r="CS4" s="27" t="s">
        <v>221</v>
      </c>
      <c r="CT4" s="27" t="s">
        <v>221</v>
      </c>
      <c r="CU4" s="27" t="s">
        <v>221</v>
      </c>
      <c r="CV4" s="27" t="s">
        <v>221</v>
      </c>
      <c r="CW4" s="27" t="s">
        <v>221</v>
      </c>
      <c r="CX4" s="27" t="s">
        <v>221</v>
      </c>
      <c r="CY4" s="27" t="s">
        <v>221</v>
      </c>
      <c r="CZ4" s="27" t="s">
        <v>221</v>
      </c>
      <c r="DA4" s="27" t="s">
        <v>221</v>
      </c>
      <c r="DB4" s="27" t="s">
        <v>221</v>
      </c>
      <c r="DC4" s="27" t="s">
        <v>221</v>
      </c>
      <c r="DD4" s="27" t="s">
        <v>221</v>
      </c>
      <c r="DE4" s="27" t="s">
        <v>221</v>
      </c>
      <c r="DF4" s="27" t="s">
        <v>221</v>
      </c>
      <c r="DG4" s="27" t="s">
        <v>221</v>
      </c>
      <c r="DH4" s="27" t="s">
        <v>221</v>
      </c>
      <c r="DI4" s="27" t="s">
        <v>221</v>
      </c>
      <c r="DJ4" s="27" t="s">
        <v>221</v>
      </c>
      <c r="DK4" s="27" t="s">
        <v>221</v>
      </c>
      <c r="DL4" s="27" t="s">
        <v>221</v>
      </c>
      <c r="DM4" s="27" t="s">
        <v>221</v>
      </c>
      <c r="DN4" s="27" t="s">
        <v>221</v>
      </c>
      <c r="DO4" s="27" t="s">
        <v>221</v>
      </c>
      <c r="DP4" s="27" t="s">
        <v>221</v>
      </c>
      <c r="DQ4" s="65" t="s">
        <v>222</v>
      </c>
      <c r="DR4" s="65" t="s">
        <v>222</v>
      </c>
      <c r="DS4" s="65" t="s">
        <v>222</v>
      </c>
      <c r="DT4" s="65" t="s">
        <v>222</v>
      </c>
      <c r="DU4" s="65" t="s">
        <v>222</v>
      </c>
      <c r="DV4" s="65" t="s">
        <v>222</v>
      </c>
      <c r="DW4" s="65" t="s">
        <v>222</v>
      </c>
      <c r="DX4" s="65" t="s">
        <v>222</v>
      </c>
      <c r="DY4" s="65" t="s">
        <v>222</v>
      </c>
      <c r="DZ4" s="65" t="s">
        <v>222</v>
      </c>
      <c r="EA4" s="65" t="s">
        <v>222</v>
      </c>
      <c r="EB4" s="65" t="s">
        <v>222</v>
      </c>
      <c r="EC4" s="65" t="s">
        <v>222</v>
      </c>
      <c r="ED4" s="65" t="s">
        <v>222</v>
      </c>
      <c r="EE4" s="65" t="s">
        <v>222</v>
      </c>
      <c r="EF4" s="65" t="s">
        <v>222</v>
      </c>
      <c r="EG4" s="65" t="s">
        <v>222</v>
      </c>
      <c r="EH4" s="65" t="s">
        <v>222</v>
      </c>
      <c r="EI4" s="65" t="s">
        <v>222</v>
      </c>
      <c r="EJ4" s="65" t="s">
        <v>222</v>
      </c>
      <c r="EK4" s="65" t="s">
        <v>222</v>
      </c>
      <c r="EL4" s="65" t="s">
        <v>222</v>
      </c>
      <c r="EM4" s="65" t="s">
        <v>222</v>
      </c>
      <c r="EN4" s="65" t="s">
        <v>222</v>
      </c>
      <c r="EO4" s="65" t="s">
        <v>222</v>
      </c>
      <c r="EP4" s="65" t="s">
        <v>222</v>
      </c>
      <c r="EQ4" s="65" t="s">
        <v>222</v>
      </c>
      <c r="ER4" s="65" t="s">
        <v>222</v>
      </c>
      <c r="ES4" s="65" t="s">
        <v>222</v>
      </c>
      <c r="ET4" s="65" t="s">
        <v>222</v>
      </c>
      <c r="EU4" s="65" t="s">
        <v>222</v>
      </c>
      <c r="EV4" s="65" t="s">
        <v>222</v>
      </c>
      <c r="EW4" s="65" t="s">
        <v>222</v>
      </c>
      <c r="EX4" s="65" t="s">
        <v>222</v>
      </c>
      <c r="EY4" s="65" t="s">
        <v>222</v>
      </c>
      <c r="EZ4" s="65" t="s">
        <v>222</v>
      </c>
      <c r="FA4" s="65" t="s">
        <v>222</v>
      </c>
      <c r="FB4" s="65" t="s">
        <v>222</v>
      </c>
      <c r="FC4" s="65" t="s">
        <v>222</v>
      </c>
      <c r="FD4" s="65" t="s">
        <v>222</v>
      </c>
      <c r="FE4" s="65" t="s">
        <v>222</v>
      </c>
      <c r="FF4" s="65" t="s">
        <v>222</v>
      </c>
      <c r="FG4" s="65" t="s">
        <v>222</v>
      </c>
      <c r="FH4" s="65" t="s">
        <v>222</v>
      </c>
      <c r="FI4" s="65" t="s">
        <v>222</v>
      </c>
      <c r="FJ4" s="65" t="s">
        <v>222</v>
      </c>
      <c r="FK4" s="65" t="s">
        <v>222</v>
      </c>
      <c r="FL4" s="65" t="s">
        <v>222</v>
      </c>
      <c r="FM4" s="65" t="s">
        <v>222</v>
      </c>
      <c r="FN4" s="65" t="s">
        <v>222</v>
      </c>
      <c r="FO4" s="65" t="s">
        <v>222</v>
      </c>
      <c r="FP4" s="65" t="s">
        <v>222</v>
      </c>
      <c r="FQ4" s="65" t="s">
        <v>222</v>
      </c>
      <c r="FR4" s="65" t="s">
        <v>222</v>
      </c>
      <c r="FS4" s="65" t="s">
        <v>222</v>
      </c>
      <c r="FT4" s="65" t="s">
        <v>222</v>
      </c>
      <c r="FU4" s="65" t="s">
        <v>222</v>
      </c>
      <c r="FV4" s="65" t="s">
        <v>222</v>
      </c>
      <c r="FW4" s="65" t="s">
        <v>222</v>
      </c>
      <c r="FX4" s="65" t="s">
        <v>222</v>
      </c>
      <c r="FY4" s="65" t="s">
        <v>222</v>
      </c>
      <c r="FZ4" s="65" t="s">
        <v>222</v>
      </c>
      <c r="GA4" s="65" t="s">
        <v>222</v>
      </c>
      <c r="GB4" s="65" t="s">
        <v>222</v>
      </c>
      <c r="GC4" s="65" t="s">
        <v>222</v>
      </c>
      <c r="GD4" s="65" t="s">
        <v>222</v>
      </c>
      <c r="GE4" s="65" t="s">
        <v>222</v>
      </c>
      <c r="GF4" s="65" t="s">
        <v>222</v>
      </c>
      <c r="GG4" s="65" t="s">
        <v>222</v>
      </c>
      <c r="GH4" s="65" t="s">
        <v>222</v>
      </c>
      <c r="GI4" s="65" t="s">
        <v>222</v>
      </c>
      <c r="GJ4" s="65" t="s">
        <v>222</v>
      </c>
      <c r="GK4" s="65" t="s">
        <v>222</v>
      </c>
      <c r="GL4" s="65" t="s">
        <v>222</v>
      </c>
      <c r="GM4" s="65" t="s">
        <v>222</v>
      </c>
      <c r="GN4" s="65" t="s">
        <v>222</v>
      </c>
      <c r="GO4" s="65" t="s">
        <v>222</v>
      </c>
      <c r="GP4" s="65" t="s">
        <v>222</v>
      </c>
      <c r="GQ4" s="65" t="s">
        <v>222</v>
      </c>
      <c r="GR4" s="65" t="s">
        <v>222</v>
      </c>
      <c r="GS4" s="65" t="s">
        <v>222</v>
      </c>
      <c r="GT4" s="65" t="s">
        <v>222</v>
      </c>
      <c r="GU4" s="65" t="s">
        <v>222</v>
      </c>
      <c r="GV4" s="65" t="s">
        <v>222</v>
      </c>
      <c r="GW4" s="65" t="s">
        <v>222</v>
      </c>
      <c r="GX4" s="65" t="s">
        <v>222</v>
      </c>
      <c r="GY4" s="65" t="s">
        <v>222</v>
      </c>
      <c r="GZ4" s="65" t="s">
        <v>222</v>
      </c>
      <c r="HA4" s="65" t="s">
        <v>222</v>
      </c>
      <c r="HB4" s="65" t="s">
        <v>222</v>
      </c>
      <c r="HC4" s="65" t="s">
        <v>222</v>
      </c>
      <c r="HD4" s="65" t="s">
        <v>222</v>
      </c>
      <c r="HE4" s="65" t="s">
        <v>222</v>
      </c>
      <c r="HF4" s="65" t="s">
        <v>222</v>
      </c>
      <c r="HG4" s="65" t="s">
        <v>222</v>
      </c>
      <c r="HH4" s="65" t="s">
        <v>222</v>
      </c>
      <c r="HI4" s="65" t="s">
        <v>222</v>
      </c>
      <c r="HJ4" s="65" t="s">
        <v>223</v>
      </c>
      <c r="HK4" s="65" t="s">
        <v>223</v>
      </c>
      <c r="HL4" s="65" t="s">
        <v>223</v>
      </c>
      <c r="HM4" s="65" t="s">
        <v>223</v>
      </c>
      <c r="HN4" s="65" t="s">
        <v>223</v>
      </c>
      <c r="HO4" s="65" t="s">
        <v>223</v>
      </c>
      <c r="HP4" s="65" t="s">
        <v>223</v>
      </c>
      <c r="HQ4" s="65" t="s">
        <v>223</v>
      </c>
      <c r="HR4" s="65" t="s">
        <v>223</v>
      </c>
      <c r="HS4" s="65" t="s">
        <v>223</v>
      </c>
      <c r="HT4" s="65" t="s">
        <v>223</v>
      </c>
      <c r="HU4" s="65" t="s">
        <v>223</v>
      </c>
      <c r="HV4" s="65" t="s">
        <v>223</v>
      </c>
      <c r="HW4" s="65" t="s">
        <v>223</v>
      </c>
      <c r="HX4" s="65" t="s">
        <v>223</v>
      </c>
      <c r="HY4" s="65" t="s">
        <v>223</v>
      </c>
      <c r="HZ4" s="65" t="s">
        <v>223</v>
      </c>
      <c r="IA4" s="65" t="s">
        <v>223</v>
      </c>
      <c r="IB4" s="65" t="s">
        <v>223</v>
      </c>
      <c r="IC4" s="65" t="s">
        <v>223</v>
      </c>
      <c r="ID4" s="65" t="s">
        <v>223</v>
      </c>
      <c r="IE4" s="65" t="s">
        <v>223</v>
      </c>
      <c r="IF4" s="65" t="s">
        <v>223</v>
      </c>
      <c r="IG4" s="65" t="s">
        <v>223</v>
      </c>
      <c r="IH4" s="65" t="s">
        <v>223</v>
      </c>
      <c r="II4" s="65" t="s">
        <v>223</v>
      </c>
      <c r="IJ4" s="65" t="s">
        <v>223</v>
      </c>
      <c r="IK4" s="65" t="s">
        <v>223</v>
      </c>
      <c r="IL4" s="65" t="s">
        <v>223</v>
      </c>
      <c r="IM4" s="65" t="s">
        <v>223</v>
      </c>
      <c r="IN4" s="65" t="s">
        <v>223</v>
      </c>
      <c r="IO4" s="65" t="s">
        <v>223</v>
      </c>
      <c r="IP4" s="65" t="s">
        <v>223</v>
      </c>
      <c r="IQ4" s="65" t="s">
        <v>223</v>
      </c>
      <c r="IR4" s="65" t="s">
        <v>223</v>
      </c>
      <c r="IS4" s="65" t="s">
        <v>223</v>
      </c>
      <c r="IT4" s="65" t="s">
        <v>223</v>
      </c>
      <c r="IU4" s="65" t="s">
        <v>223</v>
      </c>
      <c r="IV4" s="65" t="s">
        <v>223</v>
      </c>
      <c r="IW4" s="65" t="s">
        <v>223</v>
      </c>
      <c r="IX4" s="65" t="s">
        <v>223</v>
      </c>
      <c r="IY4" s="65" t="s">
        <v>223</v>
      </c>
      <c r="IZ4" s="65" t="s">
        <v>223</v>
      </c>
      <c r="JA4" s="65" t="s">
        <v>223</v>
      </c>
      <c r="JB4" s="65" t="s">
        <v>223</v>
      </c>
      <c r="JC4" s="65" t="s">
        <v>223</v>
      </c>
      <c r="JD4" s="65" t="s">
        <v>223</v>
      </c>
      <c r="JE4" s="65" t="s">
        <v>223</v>
      </c>
      <c r="JF4" s="65" t="s">
        <v>223</v>
      </c>
      <c r="JG4" s="65" t="s">
        <v>223</v>
      </c>
      <c r="JH4" s="65" t="s">
        <v>223</v>
      </c>
      <c r="JI4" s="65" t="s">
        <v>223</v>
      </c>
      <c r="JJ4" s="65" t="s">
        <v>223</v>
      </c>
      <c r="JK4" s="65" t="s">
        <v>223</v>
      </c>
      <c r="JL4" s="65" t="s">
        <v>223</v>
      </c>
      <c r="JM4" s="65" t="s">
        <v>223</v>
      </c>
      <c r="JN4" s="65" t="s">
        <v>223</v>
      </c>
      <c r="JO4" s="65" t="s">
        <v>223</v>
      </c>
      <c r="JP4" s="65" t="s">
        <v>223</v>
      </c>
      <c r="JQ4" s="65" t="s">
        <v>223</v>
      </c>
      <c r="JR4" s="65" t="s">
        <v>223</v>
      </c>
      <c r="JS4" s="65" t="s">
        <v>223</v>
      </c>
      <c r="JT4" s="65" t="s">
        <v>223</v>
      </c>
      <c r="JU4" s="65" t="s">
        <v>223</v>
      </c>
      <c r="JV4" s="65" t="s">
        <v>223</v>
      </c>
      <c r="JW4" s="65" t="s">
        <v>223</v>
      </c>
      <c r="JX4" s="65" t="s">
        <v>223</v>
      </c>
      <c r="JY4" s="65" t="s">
        <v>223</v>
      </c>
      <c r="JZ4" s="65" t="s">
        <v>223</v>
      </c>
      <c r="KA4" s="65" t="s">
        <v>223</v>
      </c>
      <c r="KB4" s="65" t="s">
        <v>223</v>
      </c>
      <c r="KC4" s="65" t="s">
        <v>223</v>
      </c>
      <c r="KD4" s="65" t="s">
        <v>223</v>
      </c>
      <c r="KE4" s="65" t="s">
        <v>223</v>
      </c>
      <c r="KF4" s="65" t="s">
        <v>223</v>
      </c>
      <c r="KG4" s="65" t="s">
        <v>223</v>
      </c>
      <c r="KH4" s="65" t="s">
        <v>223</v>
      </c>
      <c r="KI4" s="65" t="s">
        <v>223</v>
      </c>
      <c r="KJ4" s="65" t="s">
        <v>223</v>
      </c>
      <c r="KK4" s="65" t="s">
        <v>223</v>
      </c>
      <c r="KL4" s="65" t="s">
        <v>223</v>
      </c>
      <c r="KM4" s="65" t="s">
        <v>223</v>
      </c>
      <c r="KN4" s="65" t="s">
        <v>223</v>
      </c>
      <c r="KO4" s="65" t="s">
        <v>223</v>
      </c>
      <c r="KP4" s="65" t="s">
        <v>223</v>
      </c>
      <c r="KQ4" s="65" t="s">
        <v>223</v>
      </c>
      <c r="KR4" s="65" t="s">
        <v>223</v>
      </c>
      <c r="KS4" s="65" t="s">
        <v>223</v>
      </c>
      <c r="KT4" s="65" t="s">
        <v>223</v>
      </c>
      <c r="KU4" s="65" t="s">
        <v>223</v>
      </c>
      <c r="KV4" s="65" t="s">
        <v>223</v>
      </c>
      <c r="KW4" s="65" t="s">
        <v>223</v>
      </c>
      <c r="KX4" s="65" t="s">
        <v>223</v>
      </c>
      <c r="KY4" s="65" t="s">
        <v>223</v>
      </c>
      <c r="KZ4" s="65" t="s">
        <v>223</v>
      </c>
      <c r="LA4" s="65" t="s">
        <v>223</v>
      </c>
      <c r="LB4" s="65" t="s">
        <v>223</v>
      </c>
      <c r="LC4" s="65" t="s">
        <v>224</v>
      </c>
      <c r="LD4" s="65" t="s">
        <v>224</v>
      </c>
      <c r="LE4" s="65" t="s">
        <v>224</v>
      </c>
      <c r="LF4" s="65" t="s">
        <v>224</v>
      </c>
      <c r="LG4" s="65" t="s">
        <v>224</v>
      </c>
      <c r="LH4" s="65" t="s">
        <v>224</v>
      </c>
      <c r="LI4" s="65" t="s">
        <v>224</v>
      </c>
      <c r="LJ4" s="65" t="s">
        <v>224</v>
      </c>
      <c r="LK4" s="65" t="s">
        <v>224</v>
      </c>
      <c r="LL4" s="65" t="s">
        <v>224</v>
      </c>
      <c r="LM4" s="65" t="s">
        <v>224</v>
      </c>
      <c r="LN4" s="65" t="s">
        <v>224</v>
      </c>
      <c r="LO4" s="65" t="s">
        <v>224</v>
      </c>
      <c r="LP4" s="65" t="s">
        <v>224</v>
      </c>
      <c r="LQ4" s="65" t="s">
        <v>224</v>
      </c>
      <c r="LR4" s="65" t="s">
        <v>224</v>
      </c>
      <c r="LS4" s="65" t="s">
        <v>224</v>
      </c>
      <c r="LT4" s="65" t="s">
        <v>224</v>
      </c>
      <c r="LU4" s="65" t="s">
        <v>224</v>
      </c>
      <c r="LV4" s="65" t="s">
        <v>224</v>
      </c>
      <c r="LW4" s="65" t="s">
        <v>224</v>
      </c>
      <c r="LX4" s="65" t="s">
        <v>224</v>
      </c>
      <c r="LY4" s="65" t="s">
        <v>224</v>
      </c>
      <c r="LZ4" s="65" t="s">
        <v>224</v>
      </c>
      <c r="MA4" s="65" t="s">
        <v>224</v>
      </c>
      <c r="MB4" s="65" t="s">
        <v>224</v>
      </c>
      <c r="MC4" s="65" t="s">
        <v>224</v>
      </c>
      <c r="MD4" s="65" t="s">
        <v>224</v>
      </c>
      <c r="ME4" s="65" t="s">
        <v>224</v>
      </c>
      <c r="MF4" s="65" t="s">
        <v>224</v>
      </c>
      <c r="MG4" s="65" t="s">
        <v>224</v>
      </c>
      <c r="MH4" s="65" t="s">
        <v>224</v>
      </c>
      <c r="MI4" s="65" t="s">
        <v>224</v>
      </c>
      <c r="MJ4" s="65" t="s">
        <v>224</v>
      </c>
      <c r="MK4" s="65" t="s">
        <v>224</v>
      </c>
      <c r="ML4" s="65" t="s">
        <v>224</v>
      </c>
      <c r="MM4" s="65" t="s">
        <v>224</v>
      </c>
      <c r="MN4" s="65" t="s">
        <v>224</v>
      </c>
      <c r="MO4" s="65" t="s">
        <v>224</v>
      </c>
      <c r="MP4" s="65" t="s">
        <v>224</v>
      </c>
      <c r="MQ4" s="65" t="s">
        <v>224</v>
      </c>
      <c r="MR4" s="65" t="s">
        <v>224</v>
      </c>
      <c r="MS4" s="65" t="s">
        <v>224</v>
      </c>
      <c r="MT4" s="65" t="s">
        <v>224</v>
      </c>
      <c r="MU4" s="65" t="s">
        <v>224</v>
      </c>
      <c r="MV4" s="65" t="s">
        <v>224</v>
      </c>
      <c r="MW4" s="65" t="s">
        <v>224</v>
      </c>
      <c r="MX4" s="65" t="s">
        <v>224</v>
      </c>
      <c r="MY4" s="65" t="s">
        <v>224</v>
      </c>
      <c r="MZ4" s="65" t="s">
        <v>224</v>
      </c>
      <c r="NA4" s="65" t="s">
        <v>224</v>
      </c>
      <c r="NB4" s="65" t="s">
        <v>224</v>
      </c>
      <c r="NC4" s="65" t="s">
        <v>224</v>
      </c>
      <c r="ND4" s="65" t="s">
        <v>224</v>
      </c>
      <c r="NE4" s="65" t="s">
        <v>224</v>
      </c>
      <c r="NF4" s="65" t="s">
        <v>224</v>
      </c>
      <c r="NG4" s="65" t="s">
        <v>224</v>
      </c>
      <c r="NH4" s="65" t="s">
        <v>224</v>
      </c>
      <c r="NI4" s="65" t="s">
        <v>224</v>
      </c>
      <c r="NJ4" s="65" t="s">
        <v>224</v>
      </c>
      <c r="NK4" s="65" t="s">
        <v>224</v>
      </c>
      <c r="NL4" s="65" t="s">
        <v>224</v>
      </c>
      <c r="NM4" s="65" t="s">
        <v>224</v>
      </c>
      <c r="NN4" s="65" t="s">
        <v>224</v>
      </c>
      <c r="NO4" s="65" t="s">
        <v>224</v>
      </c>
      <c r="NP4" s="65" t="s">
        <v>224</v>
      </c>
      <c r="NQ4" s="65" t="s">
        <v>224</v>
      </c>
      <c r="NR4" s="65" t="s">
        <v>224</v>
      </c>
      <c r="NS4" s="65" t="s">
        <v>224</v>
      </c>
      <c r="NT4" s="65" t="s">
        <v>224</v>
      </c>
      <c r="NU4" s="65" t="s">
        <v>224</v>
      </c>
      <c r="NV4" s="65" t="s">
        <v>224</v>
      </c>
      <c r="NW4" s="65" t="s">
        <v>224</v>
      </c>
      <c r="NX4" s="65" t="s">
        <v>224</v>
      </c>
      <c r="NY4" s="65" t="s">
        <v>224</v>
      </c>
      <c r="NZ4" s="65" t="s">
        <v>224</v>
      </c>
      <c r="OA4" s="65" t="s">
        <v>224</v>
      </c>
      <c r="OB4" s="65" t="s">
        <v>224</v>
      </c>
      <c r="OC4" s="65" t="s">
        <v>224</v>
      </c>
      <c r="OD4" s="65" t="s">
        <v>224</v>
      </c>
      <c r="OE4" s="65" t="s">
        <v>224</v>
      </c>
      <c r="OF4" s="65" t="s">
        <v>224</v>
      </c>
      <c r="OG4" s="65" t="s">
        <v>224</v>
      </c>
      <c r="OH4" s="65" t="s">
        <v>224</v>
      </c>
      <c r="OI4" s="65" t="s">
        <v>224</v>
      </c>
      <c r="OJ4" s="65" t="s">
        <v>224</v>
      </c>
      <c r="OK4" s="65" t="s">
        <v>224</v>
      </c>
      <c r="OL4" s="65" t="s">
        <v>224</v>
      </c>
      <c r="OM4" s="65" t="s">
        <v>224</v>
      </c>
      <c r="ON4" s="65" t="s">
        <v>224</v>
      </c>
      <c r="OO4" s="65" t="s">
        <v>224</v>
      </c>
      <c r="OP4" s="65" t="s">
        <v>224</v>
      </c>
      <c r="OQ4" s="65" t="s">
        <v>224</v>
      </c>
      <c r="OR4" s="65" t="s">
        <v>224</v>
      </c>
      <c r="OS4" s="65" t="s">
        <v>224</v>
      </c>
      <c r="OT4" s="65" t="s">
        <v>224</v>
      </c>
      <c r="OU4" s="65" t="s">
        <v>224</v>
      </c>
      <c r="OV4" s="65" t="s">
        <v>225</v>
      </c>
      <c r="OW4" s="65" t="s">
        <v>225</v>
      </c>
      <c r="OX4" s="65" t="s">
        <v>225</v>
      </c>
      <c r="OY4" s="65" t="s">
        <v>225</v>
      </c>
      <c r="OZ4" s="65" t="s">
        <v>225</v>
      </c>
      <c r="PA4" s="65" t="s">
        <v>225</v>
      </c>
      <c r="PB4" s="65" t="s">
        <v>225</v>
      </c>
      <c r="PC4" s="65" t="s">
        <v>225</v>
      </c>
      <c r="PD4" s="65" t="s">
        <v>225</v>
      </c>
      <c r="PE4" s="65" t="s">
        <v>225</v>
      </c>
      <c r="PF4" s="65" t="s">
        <v>225</v>
      </c>
      <c r="PG4" s="65" t="s">
        <v>225</v>
      </c>
      <c r="PH4" s="65" t="s">
        <v>225</v>
      </c>
      <c r="PI4" s="65" t="s">
        <v>225</v>
      </c>
      <c r="PJ4" s="65" t="s">
        <v>225</v>
      </c>
      <c r="PK4" s="65" t="s">
        <v>225</v>
      </c>
      <c r="PL4" s="65" t="s">
        <v>225</v>
      </c>
      <c r="PM4" s="65" t="s">
        <v>225</v>
      </c>
      <c r="PN4" s="65" t="s">
        <v>225</v>
      </c>
      <c r="PO4" s="65" t="s">
        <v>225</v>
      </c>
      <c r="PP4" s="65" t="s">
        <v>225</v>
      </c>
      <c r="PQ4" s="65" t="s">
        <v>225</v>
      </c>
      <c r="PR4" s="65" t="s">
        <v>225</v>
      </c>
      <c r="PS4" s="65" t="s">
        <v>225</v>
      </c>
      <c r="PT4" s="65" t="s">
        <v>225</v>
      </c>
      <c r="PU4" s="65" t="s">
        <v>225</v>
      </c>
      <c r="PV4" s="65" t="s">
        <v>225</v>
      </c>
      <c r="PW4" s="65" t="s">
        <v>225</v>
      </c>
      <c r="PX4" s="65" t="s">
        <v>225</v>
      </c>
      <c r="PY4" s="65" t="s">
        <v>225</v>
      </c>
      <c r="PZ4" s="65" t="s">
        <v>225</v>
      </c>
      <c r="QA4" s="65" t="s">
        <v>225</v>
      </c>
      <c r="QB4" s="65" t="s">
        <v>225</v>
      </c>
      <c r="QC4" s="65" t="s">
        <v>225</v>
      </c>
      <c r="QD4" s="65" t="s">
        <v>225</v>
      </c>
      <c r="QE4" s="65" t="s">
        <v>225</v>
      </c>
      <c r="QF4" s="65" t="s">
        <v>225</v>
      </c>
      <c r="QG4" s="65" t="s">
        <v>225</v>
      </c>
      <c r="QH4" s="65" t="s">
        <v>225</v>
      </c>
      <c r="QI4" s="65" t="s">
        <v>225</v>
      </c>
      <c r="QJ4" s="65" t="s">
        <v>225</v>
      </c>
      <c r="QK4" s="65" t="s">
        <v>225</v>
      </c>
      <c r="QL4" s="65" t="s">
        <v>225</v>
      </c>
      <c r="QM4" s="65" t="s">
        <v>225</v>
      </c>
      <c r="QN4" s="65" t="s">
        <v>225</v>
      </c>
      <c r="QO4" s="65" t="s">
        <v>225</v>
      </c>
      <c r="QP4" s="65" t="s">
        <v>225</v>
      </c>
      <c r="QQ4" s="65" t="s">
        <v>225</v>
      </c>
      <c r="QR4" s="65" t="s">
        <v>225</v>
      </c>
      <c r="QS4" s="65" t="s">
        <v>225</v>
      </c>
      <c r="QT4" s="65" t="s">
        <v>225</v>
      </c>
      <c r="QU4" s="65" t="s">
        <v>225</v>
      </c>
      <c r="QV4" s="65" t="s">
        <v>225</v>
      </c>
      <c r="QW4" s="65" t="s">
        <v>225</v>
      </c>
      <c r="QX4" s="65" t="s">
        <v>225</v>
      </c>
      <c r="QY4" s="65" t="s">
        <v>225</v>
      </c>
      <c r="QZ4" s="65" t="s">
        <v>225</v>
      </c>
      <c r="RA4" s="65" t="s">
        <v>225</v>
      </c>
      <c r="RB4" s="65" t="s">
        <v>225</v>
      </c>
      <c r="RC4" s="65" t="s">
        <v>225</v>
      </c>
      <c r="RD4" s="65" t="s">
        <v>225</v>
      </c>
      <c r="RE4" s="65" t="s">
        <v>225</v>
      </c>
      <c r="RF4" s="65" t="s">
        <v>225</v>
      </c>
      <c r="RG4" s="65" t="s">
        <v>225</v>
      </c>
      <c r="RH4" s="65" t="s">
        <v>225</v>
      </c>
      <c r="RI4" s="65" t="s">
        <v>225</v>
      </c>
      <c r="RJ4" s="65" t="s">
        <v>225</v>
      </c>
      <c r="RK4" s="65" t="s">
        <v>225</v>
      </c>
      <c r="RL4" s="65" t="s">
        <v>225</v>
      </c>
      <c r="RM4" s="65" t="s">
        <v>225</v>
      </c>
      <c r="RN4" s="65" t="s">
        <v>225</v>
      </c>
      <c r="RO4" s="65" t="s">
        <v>225</v>
      </c>
      <c r="RP4" s="65" t="s">
        <v>225</v>
      </c>
      <c r="RQ4" s="65" t="s">
        <v>225</v>
      </c>
      <c r="RR4" s="65" t="s">
        <v>225</v>
      </c>
      <c r="RS4" s="65" t="s">
        <v>225</v>
      </c>
      <c r="RT4" s="65" t="s">
        <v>225</v>
      </c>
      <c r="RU4" s="65" t="s">
        <v>225</v>
      </c>
      <c r="RV4" s="65" t="s">
        <v>225</v>
      </c>
      <c r="RW4" s="65" t="s">
        <v>225</v>
      </c>
      <c r="RX4" s="65" t="s">
        <v>225</v>
      </c>
      <c r="RY4" s="65" t="s">
        <v>225</v>
      </c>
      <c r="RZ4" s="65" t="s">
        <v>225</v>
      </c>
      <c r="SA4" s="65" t="s">
        <v>225</v>
      </c>
      <c r="SB4" s="65" t="s">
        <v>225</v>
      </c>
      <c r="SC4" s="65" t="s">
        <v>225</v>
      </c>
      <c r="SD4" s="65" t="s">
        <v>225</v>
      </c>
      <c r="SE4" s="65" t="s">
        <v>225</v>
      </c>
      <c r="SF4" s="65" t="s">
        <v>225</v>
      </c>
      <c r="SG4" s="65" t="s">
        <v>225</v>
      </c>
      <c r="SH4" s="65" t="s">
        <v>225</v>
      </c>
      <c r="SI4" s="65" t="s">
        <v>225</v>
      </c>
      <c r="SJ4" s="65" t="s">
        <v>225</v>
      </c>
      <c r="SK4" s="65" t="s">
        <v>225</v>
      </c>
      <c r="SL4" s="65" t="s">
        <v>225</v>
      </c>
      <c r="SM4" s="65" t="s">
        <v>225</v>
      </c>
      <c r="SN4" s="65" t="s">
        <v>225</v>
      </c>
      <c r="SO4" s="65" t="s">
        <v>226</v>
      </c>
      <c r="SP4" s="65" t="s">
        <v>226</v>
      </c>
      <c r="SQ4" s="65" t="s">
        <v>226</v>
      </c>
      <c r="SR4" s="65" t="s">
        <v>226</v>
      </c>
      <c r="SS4" s="65" t="s">
        <v>226</v>
      </c>
      <c r="ST4" s="65" t="s">
        <v>226</v>
      </c>
      <c r="SU4" s="65" t="s">
        <v>226</v>
      </c>
      <c r="SV4" s="65" t="s">
        <v>226</v>
      </c>
      <c r="SW4" s="65" t="s">
        <v>226</v>
      </c>
      <c r="SX4" s="65" t="s">
        <v>226</v>
      </c>
      <c r="SY4" s="65" t="s">
        <v>226</v>
      </c>
      <c r="SZ4" s="65" t="s">
        <v>226</v>
      </c>
      <c r="TA4" s="65" t="s">
        <v>226</v>
      </c>
      <c r="TB4" s="65" t="s">
        <v>226</v>
      </c>
      <c r="TC4" s="65" t="s">
        <v>226</v>
      </c>
      <c r="TD4" s="65" t="s">
        <v>226</v>
      </c>
      <c r="TE4" s="65" t="s">
        <v>226</v>
      </c>
      <c r="TF4" s="65" t="s">
        <v>226</v>
      </c>
      <c r="TG4" s="65" t="s">
        <v>226</v>
      </c>
      <c r="TH4" s="65" t="s">
        <v>226</v>
      </c>
      <c r="TI4" s="65" t="s">
        <v>226</v>
      </c>
      <c r="TJ4" s="65" t="s">
        <v>226</v>
      </c>
      <c r="TK4" s="65" t="s">
        <v>226</v>
      </c>
      <c r="TL4" s="65" t="s">
        <v>226</v>
      </c>
      <c r="TM4" s="65" t="s">
        <v>226</v>
      </c>
      <c r="TN4" s="65" t="s">
        <v>226</v>
      </c>
      <c r="TO4" s="65" t="s">
        <v>226</v>
      </c>
      <c r="TP4" s="65" t="s">
        <v>226</v>
      </c>
      <c r="TQ4" s="65" t="s">
        <v>226</v>
      </c>
      <c r="TR4" s="65" t="s">
        <v>226</v>
      </c>
      <c r="TS4" s="65" t="s">
        <v>226</v>
      </c>
      <c r="TT4" s="65" t="s">
        <v>226</v>
      </c>
      <c r="TU4" s="65" t="s">
        <v>226</v>
      </c>
      <c r="TV4" s="65" t="s">
        <v>226</v>
      </c>
      <c r="TW4" s="65" t="s">
        <v>226</v>
      </c>
      <c r="TX4" s="65" t="s">
        <v>226</v>
      </c>
      <c r="TY4" s="65" t="s">
        <v>226</v>
      </c>
      <c r="TZ4" s="65" t="s">
        <v>226</v>
      </c>
      <c r="UA4" s="65" t="s">
        <v>226</v>
      </c>
      <c r="UB4" s="65" t="s">
        <v>226</v>
      </c>
      <c r="UC4" s="65" t="s">
        <v>226</v>
      </c>
      <c r="UD4" s="65" t="s">
        <v>226</v>
      </c>
      <c r="UE4" s="65" t="s">
        <v>226</v>
      </c>
      <c r="UF4" s="65" t="s">
        <v>226</v>
      </c>
      <c r="UG4" s="65" t="s">
        <v>226</v>
      </c>
      <c r="UH4" s="65" t="s">
        <v>226</v>
      </c>
      <c r="UI4" s="65" t="s">
        <v>226</v>
      </c>
      <c r="UJ4" s="65" t="s">
        <v>226</v>
      </c>
      <c r="UK4" s="65" t="s">
        <v>226</v>
      </c>
      <c r="UL4" s="65" t="s">
        <v>226</v>
      </c>
      <c r="UM4" s="65" t="s">
        <v>226</v>
      </c>
      <c r="UN4" s="65" t="s">
        <v>226</v>
      </c>
      <c r="UO4" s="65" t="s">
        <v>226</v>
      </c>
      <c r="UP4" s="65" t="s">
        <v>226</v>
      </c>
      <c r="UQ4" s="65" t="s">
        <v>226</v>
      </c>
      <c r="UR4" s="65" t="s">
        <v>226</v>
      </c>
      <c r="US4" s="65" t="s">
        <v>226</v>
      </c>
      <c r="UT4" s="65" t="s">
        <v>226</v>
      </c>
      <c r="UU4" s="65" t="s">
        <v>226</v>
      </c>
      <c r="UV4" s="65" t="s">
        <v>226</v>
      </c>
      <c r="UW4" s="65" t="s">
        <v>226</v>
      </c>
      <c r="UX4" s="65" t="s">
        <v>226</v>
      </c>
      <c r="UY4" s="65" t="s">
        <v>226</v>
      </c>
      <c r="UZ4" s="65" t="s">
        <v>226</v>
      </c>
      <c r="VA4" s="65" t="s">
        <v>226</v>
      </c>
      <c r="VB4" s="65" t="s">
        <v>226</v>
      </c>
      <c r="VC4" s="65" t="s">
        <v>226</v>
      </c>
      <c r="VD4" s="65" t="s">
        <v>226</v>
      </c>
      <c r="VE4" s="65" t="s">
        <v>226</v>
      </c>
      <c r="VF4" s="65" t="s">
        <v>226</v>
      </c>
      <c r="VG4" s="65" t="s">
        <v>226</v>
      </c>
      <c r="VH4" s="65" t="s">
        <v>226</v>
      </c>
      <c r="VI4" s="65" t="s">
        <v>226</v>
      </c>
      <c r="VJ4" s="65" t="s">
        <v>226</v>
      </c>
      <c r="VK4" s="65" t="s">
        <v>226</v>
      </c>
      <c r="VL4" s="65" t="s">
        <v>226</v>
      </c>
      <c r="VM4" s="65" t="s">
        <v>226</v>
      </c>
      <c r="VN4" s="65" t="s">
        <v>226</v>
      </c>
      <c r="VO4" s="65" t="s">
        <v>226</v>
      </c>
      <c r="VP4" s="65" t="s">
        <v>226</v>
      </c>
      <c r="VQ4" s="65" t="s">
        <v>226</v>
      </c>
      <c r="VR4" s="65" t="s">
        <v>226</v>
      </c>
      <c r="VS4" s="65" t="s">
        <v>226</v>
      </c>
      <c r="VT4" s="65" t="s">
        <v>226</v>
      </c>
      <c r="VU4" s="65" t="s">
        <v>226</v>
      </c>
      <c r="VV4" s="65" t="s">
        <v>226</v>
      </c>
      <c r="VW4" s="65" t="s">
        <v>226</v>
      </c>
      <c r="VX4" s="65" t="s">
        <v>226</v>
      </c>
      <c r="VY4" s="65" t="s">
        <v>226</v>
      </c>
      <c r="VZ4" s="65" t="s">
        <v>226</v>
      </c>
      <c r="WA4" s="65" t="s">
        <v>226</v>
      </c>
      <c r="WB4" s="65" t="s">
        <v>226</v>
      </c>
      <c r="WC4" s="65" t="s">
        <v>226</v>
      </c>
      <c r="WD4" s="65" t="s">
        <v>226</v>
      </c>
      <c r="WE4" s="65" t="s">
        <v>226</v>
      </c>
      <c r="WF4" s="65" t="s">
        <v>226</v>
      </c>
      <c r="WG4" s="65" t="s">
        <v>226</v>
      </c>
    </row>
    <row r="5" spans="1:605" ht="34" x14ac:dyDescent="0.2">
      <c r="A5" s="42" t="s">
        <v>29</v>
      </c>
      <c r="B5" s="42" t="s">
        <v>53</v>
      </c>
      <c r="C5" s="42" t="s">
        <v>52</v>
      </c>
      <c r="D5" s="66" t="s">
        <v>198</v>
      </c>
      <c r="E5" s="66" t="s">
        <v>199</v>
      </c>
      <c r="F5" s="66" t="s">
        <v>121</v>
      </c>
      <c r="G5" s="66" t="s">
        <v>122</v>
      </c>
      <c r="H5" s="66" t="s">
        <v>123</v>
      </c>
      <c r="I5" s="66" t="s">
        <v>124</v>
      </c>
      <c r="J5" s="67" t="s">
        <v>128</v>
      </c>
      <c r="K5" s="67" t="s">
        <v>127</v>
      </c>
      <c r="L5" s="67" t="s">
        <v>130</v>
      </c>
      <c r="M5" s="67" t="s">
        <v>129</v>
      </c>
      <c r="N5" s="68" t="s">
        <v>163</v>
      </c>
      <c r="O5" s="68" t="s">
        <v>164</v>
      </c>
      <c r="P5" s="68" t="s">
        <v>165</v>
      </c>
      <c r="Q5" s="68" t="s">
        <v>163</v>
      </c>
      <c r="R5" s="68" t="s">
        <v>164</v>
      </c>
      <c r="S5" s="68" t="s">
        <v>165</v>
      </c>
      <c r="T5" s="68"/>
      <c r="U5" s="42" t="s">
        <v>29</v>
      </c>
      <c r="V5" s="42" t="s">
        <v>53</v>
      </c>
      <c r="W5" s="42" t="s">
        <v>52</v>
      </c>
      <c r="X5" s="80">
        <v>0</v>
      </c>
      <c r="Y5" s="80">
        <v>1.0416666666666666E-2</v>
      </c>
      <c r="Z5" s="80">
        <v>2.0833333333333332E-2</v>
      </c>
      <c r="AA5" s="80">
        <v>3.125E-2</v>
      </c>
      <c r="AB5" s="80">
        <v>4.1666666666666699E-2</v>
      </c>
      <c r="AC5" s="80">
        <v>5.2083333333333398E-2</v>
      </c>
      <c r="AD5" s="80">
        <v>6.2500000000000097E-2</v>
      </c>
      <c r="AE5" s="80">
        <v>7.2916666666666796E-2</v>
      </c>
      <c r="AF5" s="80">
        <v>8.3333333333333495E-2</v>
      </c>
      <c r="AG5" s="80">
        <v>9.3750000000000194E-2</v>
      </c>
      <c r="AH5" s="80">
        <v>0.10416666666666689</v>
      </c>
      <c r="AI5" s="80">
        <v>0.11458333333333359</v>
      </c>
      <c r="AJ5" s="80">
        <v>0.12500000000000031</v>
      </c>
      <c r="AK5" s="80">
        <v>0.13541666666666702</v>
      </c>
      <c r="AL5" s="80">
        <v>0.14583333333333373</v>
      </c>
      <c r="AM5" s="80">
        <v>0.15625000000000044</v>
      </c>
      <c r="AN5" s="80">
        <v>0.16666666666666716</v>
      </c>
      <c r="AO5" s="80">
        <v>0.17708333333333387</v>
      </c>
      <c r="AP5" s="80">
        <v>0.18750000000000058</v>
      </c>
      <c r="AQ5" s="80">
        <v>0.1979166666666673</v>
      </c>
      <c r="AR5" s="80">
        <v>0.20833333333333401</v>
      </c>
      <c r="AS5" s="80">
        <v>0.21875000000000072</v>
      </c>
      <c r="AT5" s="80">
        <v>0.22916666666666743</v>
      </c>
      <c r="AU5" s="80">
        <v>0.23958333333333415</v>
      </c>
      <c r="AV5" s="80">
        <v>0.25000000000000083</v>
      </c>
      <c r="AW5" s="80">
        <v>0.26041666666666752</v>
      </c>
      <c r="AX5" s="80">
        <v>0.2708333333333342</v>
      </c>
      <c r="AY5" s="80">
        <v>0.28125000000000089</v>
      </c>
      <c r="AZ5" s="80">
        <v>0.29166666666666757</v>
      </c>
      <c r="BA5" s="80">
        <v>0.30208333333333426</v>
      </c>
      <c r="BB5" s="80">
        <v>0.31250000000000094</v>
      </c>
      <c r="BC5" s="80">
        <v>0.32291666666666763</v>
      </c>
      <c r="BD5" s="80">
        <v>0.33333333333333431</v>
      </c>
      <c r="BE5" s="80">
        <v>0.343750000000001</v>
      </c>
      <c r="BF5" s="80">
        <v>0.35416666666666768</v>
      </c>
      <c r="BG5" s="80">
        <v>0.36458333333333437</v>
      </c>
      <c r="BH5" s="80">
        <v>0.37500000000000105</v>
      </c>
      <c r="BI5" s="80">
        <v>0.38541666666666774</v>
      </c>
      <c r="BJ5" s="80">
        <v>0.39583333333333443</v>
      </c>
      <c r="BK5" s="80">
        <v>0.40625000000000111</v>
      </c>
      <c r="BL5" s="80">
        <v>0.4166666666666678</v>
      </c>
      <c r="BM5" s="80">
        <v>0.42708333333333448</v>
      </c>
      <c r="BN5" s="80">
        <v>0.43750000000000117</v>
      </c>
      <c r="BO5" s="80">
        <v>0.44791666666666785</v>
      </c>
      <c r="BP5" s="80">
        <v>0.45833333333333454</v>
      </c>
      <c r="BQ5" s="80">
        <v>0.46875000000000122</v>
      </c>
      <c r="BR5" s="80">
        <v>0.47916666666666791</v>
      </c>
      <c r="BS5" s="80">
        <v>0.48958333333333459</v>
      </c>
      <c r="BT5" s="80">
        <v>0.50000000000000133</v>
      </c>
      <c r="BU5" s="80">
        <v>0.51041666666666807</v>
      </c>
      <c r="BV5" s="80">
        <v>0.52083333333333481</v>
      </c>
      <c r="BW5" s="80">
        <v>0.53125000000000155</v>
      </c>
      <c r="BX5" s="80">
        <v>0.54166666666666829</v>
      </c>
      <c r="BY5" s="80">
        <v>0.55208333333333504</v>
      </c>
      <c r="BZ5" s="80">
        <v>0.56250000000000178</v>
      </c>
      <c r="CA5" s="80">
        <v>0.57291666666666852</v>
      </c>
      <c r="CB5" s="80">
        <v>0.58333333333333526</v>
      </c>
      <c r="CC5" s="80">
        <v>0.593750000000002</v>
      </c>
      <c r="CD5" s="80">
        <v>0.60416666666666874</v>
      </c>
      <c r="CE5" s="80">
        <v>0.61458333333333548</v>
      </c>
      <c r="CF5" s="80">
        <v>0.62500000000000222</v>
      </c>
      <c r="CG5" s="80">
        <v>0.63541666666666896</v>
      </c>
      <c r="CH5" s="80">
        <v>0.6458333333333357</v>
      </c>
      <c r="CI5" s="80">
        <v>0.65625000000000244</v>
      </c>
      <c r="CJ5" s="80">
        <v>0.66666666666666918</v>
      </c>
      <c r="CK5" s="80">
        <v>0.67708333333333592</v>
      </c>
      <c r="CL5" s="80">
        <v>0.68750000000000266</v>
      </c>
      <c r="CM5" s="80">
        <v>0.69791666666666941</v>
      </c>
      <c r="CN5" s="80">
        <v>0.70833333333333615</v>
      </c>
      <c r="CO5" s="80">
        <v>0.71875000000000289</v>
      </c>
      <c r="CP5" s="80">
        <v>0.72916666666666963</v>
      </c>
      <c r="CQ5" s="80">
        <v>0.73958333333333637</v>
      </c>
      <c r="CR5" s="80">
        <v>0.75000000000000311</v>
      </c>
      <c r="CS5" s="80">
        <v>0.76041666666666985</v>
      </c>
      <c r="CT5" s="80">
        <v>0.77083333333333659</v>
      </c>
      <c r="CU5" s="80">
        <v>0.78125000000000333</v>
      </c>
      <c r="CV5" s="80">
        <v>0.79166666666667007</v>
      </c>
      <c r="CW5" s="80">
        <v>0.80208333333333681</v>
      </c>
      <c r="CX5" s="80">
        <v>0.81250000000000355</v>
      </c>
      <c r="CY5" s="80">
        <v>0.82291666666667029</v>
      </c>
      <c r="CZ5" s="80">
        <v>0.83333333333333703</v>
      </c>
      <c r="DA5" s="80">
        <v>0.84375000000000377</v>
      </c>
      <c r="DB5" s="80">
        <v>0.85416666666667052</v>
      </c>
      <c r="DC5" s="80">
        <v>0.86458333333333726</v>
      </c>
      <c r="DD5" s="80">
        <v>0.875000000000004</v>
      </c>
      <c r="DE5" s="80">
        <v>0.88541666666667074</v>
      </c>
      <c r="DF5" s="80">
        <v>0.89583333333333748</v>
      </c>
      <c r="DG5" s="80">
        <v>0.90625000000000422</v>
      </c>
      <c r="DH5" s="80">
        <v>0.91666666666667096</v>
      </c>
      <c r="DI5" s="80">
        <v>0.9270833333333377</v>
      </c>
      <c r="DJ5" s="80">
        <v>0.93750000000000444</v>
      </c>
      <c r="DK5" s="80">
        <v>0.94791666666667118</v>
      </c>
      <c r="DL5" s="80">
        <v>0.95833333333333792</v>
      </c>
      <c r="DM5" s="80">
        <v>0.96875000000000466</v>
      </c>
      <c r="DN5" s="80">
        <v>0.9791666666666714</v>
      </c>
      <c r="DO5" s="80">
        <v>0.98958333333333814</v>
      </c>
      <c r="DP5" s="80">
        <v>1.0000000000000049</v>
      </c>
      <c r="DQ5" s="80">
        <v>0</v>
      </c>
      <c r="DR5" s="80">
        <v>1.0416666666666666E-2</v>
      </c>
      <c r="DS5" s="80">
        <v>2.0833333333333332E-2</v>
      </c>
      <c r="DT5" s="80">
        <v>3.125E-2</v>
      </c>
      <c r="DU5" s="80">
        <v>4.1666666666666699E-2</v>
      </c>
      <c r="DV5" s="80">
        <v>5.2083333333333398E-2</v>
      </c>
      <c r="DW5" s="80">
        <v>6.2500000000000097E-2</v>
      </c>
      <c r="DX5" s="80">
        <v>7.2916666666666796E-2</v>
      </c>
      <c r="DY5" s="80">
        <v>8.3333333333333495E-2</v>
      </c>
      <c r="DZ5" s="80">
        <v>9.3750000000000194E-2</v>
      </c>
      <c r="EA5" s="80">
        <v>0.10416666666666689</v>
      </c>
      <c r="EB5" s="80">
        <v>0.11458333333333359</v>
      </c>
      <c r="EC5" s="80">
        <v>0.12500000000000031</v>
      </c>
      <c r="ED5" s="80">
        <v>0.13541666666666702</v>
      </c>
      <c r="EE5" s="80">
        <v>0.14583333333333373</v>
      </c>
      <c r="EF5" s="80">
        <v>0.15625000000000044</v>
      </c>
      <c r="EG5" s="80">
        <v>0.16666666666666716</v>
      </c>
      <c r="EH5" s="80">
        <v>0.17708333333333387</v>
      </c>
      <c r="EI5" s="80">
        <v>0.18750000000000058</v>
      </c>
      <c r="EJ5" s="80">
        <v>0.1979166666666673</v>
      </c>
      <c r="EK5" s="80">
        <v>0.20833333333333401</v>
      </c>
      <c r="EL5" s="80">
        <v>0.21875000000000072</v>
      </c>
      <c r="EM5" s="80">
        <v>0.22916666666666743</v>
      </c>
      <c r="EN5" s="80">
        <v>0.23958333333333415</v>
      </c>
      <c r="EO5" s="80">
        <v>0.25000000000000083</v>
      </c>
      <c r="EP5" s="80">
        <v>0.26041666666666752</v>
      </c>
      <c r="EQ5" s="80">
        <v>0.2708333333333342</v>
      </c>
      <c r="ER5" s="80">
        <v>0.28125000000000089</v>
      </c>
      <c r="ES5" s="80">
        <v>0.29166666666666757</v>
      </c>
      <c r="ET5" s="80">
        <v>0.30208333333333426</v>
      </c>
      <c r="EU5" s="80">
        <v>0.31250000000000094</v>
      </c>
      <c r="EV5" s="80">
        <v>0.32291666666666763</v>
      </c>
      <c r="EW5" s="80">
        <v>0.33333333333333431</v>
      </c>
      <c r="EX5" s="80">
        <v>0.343750000000001</v>
      </c>
      <c r="EY5" s="80">
        <v>0.35416666666666768</v>
      </c>
      <c r="EZ5" s="80">
        <v>0.36458333333333437</v>
      </c>
      <c r="FA5" s="80">
        <v>0.37500000000000105</v>
      </c>
      <c r="FB5" s="80">
        <v>0.38541666666666774</v>
      </c>
      <c r="FC5" s="80">
        <v>0.39583333333333443</v>
      </c>
      <c r="FD5" s="80">
        <v>0.40625000000000111</v>
      </c>
      <c r="FE5" s="80">
        <v>0.4166666666666678</v>
      </c>
      <c r="FF5" s="80">
        <v>0.42708333333333448</v>
      </c>
      <c r="FG5" s="80">
        <v>0.43750000000000117</v>
      </c>
      <c r="FH5" s="80">
        <v>0.44791666666666785</v>
      </c>
      <c r="FI5" s="80">
        <v>0.45833333333333454</v>
      </c>
      <c r="FJ5" s="80">
        <v>0.46875000000000122</v>
      </c>
      <c r="FK5" s="80">
        <v>0.47916666666666791</v>
      </c>
      <c r="FL5" s="80">
        <v>0.48958333333333459</v>
      </c>
      <c r="FM5" s="80">
        <v>0.50000000000000133</v>
      </c>
      <c r="FN5" s="80">
        <v>0.51041666666666807</v>
      </c>
      <c r="FO5" s="80">
        <v>0.52083333333333481</v>
      </c>
      <c r="FP5" s="80">
        <v>0.53125000000000155</v>
      </c>
      <c r="FQ5" s="80">
        <v>0.54166666666666829</v>
      </c>
      <c r="FR5" s="80">
        <v>0.55208333333333504</v>
      </c>
      <c r="FS5" s="80">
        <v>0.56250000000000178</v>
      </c>
      <c r="FT5" s="80">
        <v>0.57291666666666852</v>
      </c>
      <c r="FU5" s="80">
        <v>0.58333333333333526</v>
      </c>
      <c r="FV5" s="80">
        <v>0.593750000000002</v>
      </c>
      <c r="FW5" s="80">
        <v>0.60416666666666874</v>
      </c>
      <c r="FX5" s="80">
        <v>0.61458333333333548</v>
      </c>
      <c r="FY5" s="80">
        <v>0.62500000000000222</v>
      </c>
      <c r="FZ5" s="80">
        <v>0.63541666666666896</v>
      </c>
      <c r="GA5" s="80">
        <v>0.6458333333333357</v>
      </c>
      <c r="GB5" s="80">
        <v>0.65625000000000244</v>
      </c>
      <c r="GC5" s="80">
        <v>0.66666666666666918</v>
      </c>
      <c r="GD5" s="80">
        <v>0.67708333333333592</v>
      </c>
      <c r="GE5" s="80">
        <v>0.68750000000000266</v>
      </c>
      <c r="GF5" s="80">
        <v>0.69791666666666941</v>
      </c>
      <c r="GG5" s="80">
        <v>0.70833333333333615</v>
      </c>
      <c r="GH5" s="80">
        <v>0.71875000000000289</v>
      </c>
      <c r="GI5" s="80">
        <v>0.72916666666666963</v>
      </c>
      <c r="GJ5" s="80">
        <v>0.73958333333333637</v>
      </c>
      <c r="GK5" s="80">
        <v>0.75000000000000311</v>
      </c>
      <c r="GL5" s="80">
        <v>0.76041666666666985</v>
      </c>
      <c r="GM5" s="80">
        <v>0.77083333333333659</v>
      </c>
      <c r="GN5" s="80">
        <v>0.78125000000000333</v>
      </c>
      <c r="GO5" s="80">
        <v>0.79166666666667007</v>
      </c>
      <c r="GP5" s="80">
        <v>0.80208333333333681</v>
      </c>
      <c r="GQ5" s="80">
        <v>0.81250000000000355</v>
      </c>
      <c r="GR5" s="80">
        <v>0.82291666666667029</v>
      </c>
      <c r="GS5" s="80">
        <v>0.83333333333333703</v>
      </c>
      <c r="GT5" s="80">
        <v>0.84375000000000377</v>
      </c>
      <c r="GU5" s="80">
        <v>0.85416666666667052</v>
      </c>
      <c r="GV5" s="80">
        <v>0.86458333333333726</v>
      </c>
      <c r="GW5" s="80">
        <v>0.875000000000004</v>
      </c>
      <c r="GX5" s="80">
        <v>0.88541666666667074</v>
      </c>
      <c r="GY5" s="80">
        <v>0.89583333333333748</v>
      </c>
      <c r="GZ5" s="80">
        <v>0.90625000000000422</v>
      </c>
      <c r="HA5" s="80">
        <v>0.91666666666667096</v>
      </c>
      <c r="HB5" s="80">
        <v>0.9270833333333377</v>
      </c>
      <c r="HC5" s="80">
        <v>0.93750000000000444</v>
      </c>
      <c r="HD5" s="80">
        <v>0.94791666666667118</v>
      </c>
      <c r="HE5" s="80">
        <v>0.95833333333333792</v>
      </c>
      <c r="HF5" s="80">
        <v>0.96875000000000466</v>
      </c>
      <c r="HG5" s="80">
        <v>0.9791666666666714</v>
      </c>
      <c r="HH5" s="80">
        <v>0.98958333333333814</v>
      </c>
      <c r="HI5" s="80">
        <v>1.0000000000000049</v>
      </c>
      <c r="HJ5" s="80">
        <v>0</v>
      </c>
      <c r="HK5" s="80">
        <v>1.0416666666666666E-2</v>
      </c>
      <c r="HL5" s="80">
        <v>2.0833333333333332E-2</v>
      </c>
      <c r="HM5" s="80">
        <v>3.125E-2</v>
      </c>
      <c r="HN5" s="80">
        <v>4.1666666666666699E-2</v>
      </c>
      <c r="HO5" s="80">
        <v>5.2083333333333398E-2</v>
      </c>
      <c r="HP5" s="80">
        <v>6.2500000000000097E-2</v>
      </c>
      <c r="HQ5" s="80">
        <v>7.2916666666666796E-2</v>
      </c>
      <c r="HR5" s="80">
        <v>8.3333333333333495E-2</v>
      </c>
      <c r="HS5" s="80">
        <v>9.3750000000000194E-2</v>
      </c>
      <c r="HT5" s="80">
        <v>0.10416666666666689</v>
      </c>
      <c r="HU5" s="80">
        <v>0.11458333333333359</v>
      </c>
      <c r="HV5" s="80">
        <v>0.12500000000000031</v>
      </c>
      <c r="HW5" s="80">
        <v>0.13541666666666702</v>
      </c>
      <c r="HX5" s="80">
        <v>0.14583333333333373</v>
      </c>
      <c r="HY5" s="80">
        <v>0.15625000000000044</v>
      </c>
      <c r="HZ5" s="80">
        <v>0.16666666666666716</v>
      </c>
      <c r="IA5" s="80">
        <v>0.17708333333333387</v>
      </c>
      <c r="IB5" s="80">
        <v>0.18750000000000058</v>
      </c>
      <c r="IC5" s="80">
        <v>0.1979166666666673</v>
      </c>
      <c r="ID5" s="80">
        <v>0.20833333333333401</v>
      </c>
      <c r="IE5" s="80">
        <v>0.21875000000000072</v>
      </c>
      <c r="IF5" s="80">
        <v>0.22916666666666743</v>
      </c>
      <c r="IG5" s="80">
        <v>0.23958333333333415</v>
      </c>
      <c r="IH5" s="80">
        <v>0.25000000000000083</v>
      </c>
      <c r="II5" s="80">
        <v>0.26041666666666752</v>
      </c>
      <c r="IJ5" s="80">
        <v>0.2708333333333342</v>
      </c>
      <c r="IK5" s="80">
        <v>0.28125000000000089</v>
      </c>
      <c r="IL5" s="80">
        <v>0.29166666666666757</v>
      </c>
      <c r="IM5" s="80">
        <v>0.30208333333333426</v>
      </c>
      <c r="IN5" s="80">
        <v>0.31250000000000094</v>
      </c>
      <c r="IO5" s="80">
        <v>0.32291666666666763</v>
      </c>
      <c r="IP5" s="80">
        <v>0.33333333333333431</v>
      </c>
      <c r="IQ5" s="80">
        <v>0.343750000000001</v>
      </c>
      <c r="IR5" s="80">
        <v>0.35416666666666768</v>
      </c>
      <c r="IS5" s="80">
        <v>0.36458333333333437</v>
      </c>
      <c r="IT5" s="80">
        <v>0.37500000000000105</v>
      </c>
      <c r="IU5" s="80">
        <v>0.38541666666666774</v>
      </c>
      <c r="IV5" s="80">
        <v>0.39583333333333443</v>
      </c>
      <c r="IW5" s="80">
        <v>0.40625000000000111</v>
      </c>
      <c r="IX5" s="80">
        <v>0.4166666666666678</v>
      </c>
      <c r="IY5" s="80">
        <v>0.42708333333333448</v>
      </c>
      <c r="IZ5" s="80">
        <v>0.43750000000000117</v>
      </c>
      <c r="JA5" s="80">
        <v>0.44791666666666785</v>
      </c>
      <c r="JB5" s="80">
        <v>0.45833333333333454</v>
      </c>
      <c r="JC5" s="80">
        <v>0.46875000000000122</v>
      </c>
      <c r="JD5" s="80">
        <v>0.47916666666666791</v>
      </c>
      <c r="JE5" s="80">
        <v>0.48958333333333459</v>
      </c>
      <c r="JF5" s="80">
        <v>0.50000000000000133</v>
      </c>
      <c r="JG5" s="80">
        <v>0.51041666666666807</v>
      </c>
      <c r="JH5" s="80">
        <v>0.52083333333333481</v>
      </c>
      <c r="JI5" s="80">
        <v>0.53125000000000155</v>
      </c>
      <c r="JJ5" s="80">
        <v>0.54166666666666829</v>
      </c>
      <c r="JK5" s="80">
        <v>0.55208333333333504</v>
      </c>
      <c r="JL5" s="80">
        <v>0.56250000000000178</v>
      </c>
      <c r="JM5" s="80">
        <v>0.57291666666666852</v>
      </c>
      <c r="JN5" s="80">
        <v>0.58333333333333526</v>
      </c>
      <c r="JO5" s="80">
        <v>0.593750000000002</v>
      </c>
      <c r="JP5" s="80">
        <v>0.60416666666666874</v>
      </c>
      <c r="JQ5" s="80">
        <v>0.61458333333333548</v>
      </c>
      <c r="JR5" s="80">
        <v>0.62500000000000222</v>
      </c>
      <c r="JS5" s="80">
        <v>0.63541666666666896</v>
      </c>
      <c r="JT5" s="80">
        <v>0.6458333333333357</v>
      </c>
      <c r="JU5" s="80">
        <v>0.65625000000000244</v>
      </c>
      <c r="JV5" s="80">
        <v>0.66666666666666918</v>
      </c>
      <c r="JW5" s="80">
        <v>0.67708333333333592</v>
      </c>
      <c r="JX5" s="80">
        <v>0.68750000000000266</v>
      </c>
      <c r="JY5" s="80">
        <v>0.69791666666666941</v>
      </c>
      <c r="JZ5" s="80">
        <v>0.70833333333333615</v>
      </c>
      <c r="KA5" s="80">
        <v>0.71875000000000289</v>
      </c>
      <c r="KB5" s="80">
        <v>0.72916666666666963</v>
      </c>
      <c r="KC5" s="80">
        <v>0.73958333333333637</v>
      </c>
      <c r="KD5" s="80">
        <v>0.75000000000000311</v>
      </c>
      <c r="KE5" s="80">
        <v>0.76041666666666985</v>
      </c>
      <c r="KF5" s="80">
        <v>0.77083333333333659</v>
      </c>
      <c r="KG5" s="80">
        <v>0.78125000000000333</v>
      </c>
      <c r="KH5" s="80">
        <v>0.79166666666667007</v>
      </c>
      <c r="KI5" s="80">
        <v>0.80208333333333681</v>
      </c>
      <c r="KJ5" s="80">
        <v>0.81250000000000355</v>
      </c>
      <c r="KK5" s="80">
        <v>0.82291666666667029</v>
      </c>
      <c r="KL5" s="80">
        <v>0.83333333333333703</v>
      </c>
      <c r="KM5" s="80">
        <v>0.84375000000000377</v>
      </c>
      <c r="KN5" s="80">
        <v>0.85416666666667052</v>
      </c>
      <c r="KO5" s="80">
        <v>0.86458333333333726</v>
      </c>
      <c r="KP5" s="80">
        <v>0.875000000000004</v>
      </c>
      <c r="KQ5" s="80">
        <v>0.88541666666667074</v>
      </c>
      <c r="KR5" s="80">
        <v>0.89583333333333748</v>
      </c>
      <c r="KS5" s="80">
        <v>0.90625000000000422</v>
      </c>
      <c r="KT5" s="80">
        <v>0.91666666666667096</v>
      </c>
      <c r="KU5" s="80">
        <v>0.9270833333333377</v>
      </c>
      <c r="KV5" s="80">
        <v>0.93750000000000444</v>
      </c>
      <c r="KW5" s="80">
        <v>0.94791666666667118</v>
      </c>
      <c r="KX5" s="80">
        <v>0.95833333333333792</v>
      </c>
      <c r="KY5" s="80">
        <v>0.96875000000000466</v>
      </c>
      <c r="KZ5" s="80">
        <v>0.9791666666666714</v>
      </c>
      <c r="LA5" s="80">
        <v>0.98958333333333814</v>
      </c>
      <c r="LB5" s="80">
        <v>1.0000000000000049</v>
      </c>
      <c r="LC5" s="80">
        <v>0</v>
      </c>
      <c r="LD5" s="80">
        <v>1.0416666666666666E-2</v>
      </c>
      <c r="LE5" s="80">
        <v>2.0833333333333332E-2</v>
      </c>
      <c r="LF5" s="80">
        <v>3.125E-2</v>
      </c>
      <c r="LG5" s="80">
        <v>4.1666666666666699E-2</v>
      </c>
      <c r="LH5" s="80">
        <v>5.2083333333333398E-2</v>
      </c>
      <c r="LI5" s="80">
        <v>6.2500000000000097E-2</v>
      </c>
      <c r="LJ5" s="80">
        <v>7.2916666666666796E-2</v>
      </c>
      <c r="LK5" s="80">
        <v>8.3333333333333495E-2</v>
      </c>
      <c r="LL5" s="80">
        <v>9.3750000000000194E-2</v>
      </c>
      <c r="LM5" s="80">
        <v>0.10416666666666689</v>
      </c>
      <c r="LN5" s="80">
        <v>0.11458333333333359</v>
      </c>
      <c r="LO5" s="80">
        <v>0.12500000000000031</v>
      </c>
      <c r="LP5" s="80">
        <v>0.13541666666666702</v>
      </c>
      <c r="LQ5" s="80">
        <v>0.14583333333333373</v>
      </c>
      <c r="LR5" s="80">
        <v>0.15625000000000044</v>
      </c>
      <c r="LS5" s="80">
        <v>0.16666666666666716</v>
      </c>
      <c r="LT5" s="80">
        <v>0.17708333333333387</v>
      </c>
      <c r="LU5" s="80">
        <v>0.18750000000000058</v>
      </c>
      <c r="LV5" s="80">
        <v>0.1979166666666673</v>
      </c>
      <c r="LW5" s="80">
        <v>0.20833333333333401</v>
      </c>
      <c r="LX5" s="80">
        <v>0.21875000000000072</v>
      </c>
      <c r="LY5" s="80">
        <v>0.22916666666666743</v>
      </c>
      <c r="LZ5" s="80">
        <v>0.23958333333333415</v>
      </c>
      <c r="MA5" s="80">
        <v>0.25000000000000083</v>
      </c>
      <c r="MB5" s="80">
        <v>0.26041666666666752</v>
      </c>
      <c r="MC5" s="80">
        <v>0.2708333333333342</v>
      </c>
      <c r="MD5" s="80">
        <v>0.28125000000000089</v>
      </c>
      <c r="ME5" s="80">
        <v>0.29166666666666757</v>
      </c>
      <c r="MF5" s="80">
        <v>0.30208333333333426</v>
      </c>
      <c r="MG5" s="80">
        <v>0.31250000000000094</v>
      </c>
      <c r="MH5" s="80">
        <v>0.32291666666666763</v>
      </c>
      <c r="MI5" s="80">
        <v>0.33333333333333431</v>
      </c>
      <c r="MJ5" s="80">
        <v>0.343750000000001</v>
      </c>
      <c r="MK5" s="80">
        <v>0.35416666666666768</v>
      </c>
      <c r="ML5" s="80">
        <v>0.36458333333333437</v>
      </c>
      <c r="MM5" s="80">
        <v>0.37500000000000105</v>
      </c>
      <c r="MN5" s="80">
        <v>0.38541666666666774</v>
      </c>
      <c r="MO5" s="80">
        <v>0.39583333333333443</v>
      </c>
      <c r="MP5" s="80">
        <v>0.40625000000000111</v>
      </c>
      <c r="MQ5" s="80">
        <v>0.4166666666666678</v>
      </c>
      <c r="MR5" s="80">
        <v>0.42708333333333448</v>
      </c>
      <c r="MS5" s="80">
        <v>0.43750000000000117</v>
      </c>
      <c r="MT5" s="80">
        <v>0.44791666666666785</v>
      </c>
      <c r="MU5" s="80">
        <v>0.45833333333333454</v>
      </c>
      <c r="MV5" s="80">
        <v>0.46875000000000122</v>
      </c>
      <c r="MW5" s="80">
        <v>0.47916666666666791</v>
      </c>
      <c r="MX5" s="80">
        <v>0.48958333333333459</v>
      </c>
      <c r="MY5" s="80">
        <v>0.50000000000000133</v>
      </c>
      <c r="MZ5" s="80">
        <v>0.51041666666666807</v>
      </c>
      <c r="NA5" s="80">
        <v>0.52083333333333481</v>
      </c>
      <c r="NB5" s="80">
        <v>0.53125000000000155</v>
      </c>
      <c r="NC5" s="80">
        <v>0.54166666666666829</v>
      </c>
      <c r="ND5" s="80">
        <v>0.55208333333333504</v>
      </c>
      <c r="NE5" s="80">
        <v>0.56250000000000178</v>
      </c>
      <c r="NF5" s="80">
        <v>0.57291666666666852</v>
      </c>
      <c r="NG5" s="80">
        <v>0.58333333333333526</v>
      </c>
      <c r="NH5" s="80">
        <v>0.593750000000002</v>
      </c>
      <c r="NI5" s="80">
        <v>0.60416666666666874</v>
      </c>
      <c r="NJ5" s="80">
        <v>0.61458333333333548</v>
      </c>
      <c r="NK5" s="80">
        <v>0.62500000000000222</v>
      </c>
      <c r="NL5" s="80">
        <v>0.63541666666666896</v>
      </c>
      <c r="NM5" s="80">
        <v>0.6458333333333357</v>
      </c>
      <c r="NN5" s="80">
        <v>0.65625000000000244</v>
      </c>
      <c r="NO5" s="80">
        <v>0.66666666666666918</v>
      </c>
      <c r="NP5" s="80">
        <v>0.67708333333333592</v>
      </c>
      <c r="NQ5" s="80">
        <v>0.68750000000000266</v>
      </c>
      <c r="NR5" s="80">
        <v>0.69791666666666941</v>
      </c>
      <c r="NS5" s="80">
        <v>0.70833333333333615</v>
      </c>
      <c r="NT5" s="80">
        <v>0.71875000000000289</v>
      </c>
      <c r="NU5" s="80">
        <v>0.72916666666666963</v>
      </c>
      <c r="NV5" s="80">
        <v>0.73958333333333637</v>
      </c>
      <c r="NW5" s="80">
        <v>0.75000000000000311</v>
      </c>
      <c r="NX5" s="80">
        <v>0.76041666666666985</v>
      </c>
      <c r="NY5" s="80">
        <v>0.77083333333333659</v>
      </c>
      <c r="NZ5" s="80">
        <v>0.78125000000000333</v>
      </c>
      <c r="OA5" s="80">
        <v>0.79166666666667007</v>
      </c>
      <c r="OB5" s="80">
        <v>0.80208333333333681</v>
      </c>
      <c r="OC5" s="80">
        <v>0.81250000000000355</v>
      </c>
      <c r="OD5" s="80">
        <v>0.82291666666667029</v>
      </c>
      <c r="OE5" s="80">
        <v>0.83333333333333703</v>
      </c>
      <c r="OF5" s="80">
        <v>0.84375000000000377</v>
      </c>
      <c r="OG5" s="80">
        <v>0.85416666666667052</v>
      </c>
      <c r="OH5" s="80">
        <v>0.86458333333333726</v>
      </c>
      <c r="OI5" s="80">
        <v>0.875000000000004</v>
      </c>
      <c r="OJ5" s="80">
        <v>0.88541666666667074</v>
      </c>
      <c r="OK5" s="80">
        <v>0.89583333333333748</v>
      </c>
      <c r="OL5" s="80">
        <v>0.90625000000000422</v>
      </c>
      <c r="OM5" s="80">
        <v>0.91666666666667096</v>
      </c>
      <c r="ON5" s="80">
        <v>0.9270833333333377</v>
      </c>
      <c r="OO5" s="80">
        <v>0.93750000000000444</v>
      </c>
      <c r="OP5" s="80">
        <v>0.94791666666667118</v>
      </c>
      <c r="OQ5" s="80">
        <v>0.95833333333333792</v>
      </c>
      <c r="OR5" s="80">
        <v>0.96875000000000466</v>
      </c>
      <c r="OS5" s="80">
        <v>0.9791666666666714</v>
      </c>
      <c r="OT5" s="80">
        <v>0.98958333333333814</v>
      </c>
      <c r="OU5" s="80">
        <v>1.0000000000000049</v>
      </c>
      <c r="OV5" s="80">
        <v>0</v>
      </c>
      <c r="OW5" s="80">
        <v>1.0416666666666666E-2</v>
      </c>
      <c r="OX5" s="80">
        <v>2.0833333333333332E-2</v>
      </c>
      <c r="OY5" s="80">
        <v>3.125E-2</v>
      </c>
      <c r="OZ5" s="80">
        <v>4.1666666666666699E-2</v>
      </c>
      <c r="PA5" s="80">
        <v>5.2083333333333398E-2</v>
      </c>
      <c r="PB5" s="80">
        <v>6.2500000000000097E-2</v>
      </c>
      <c r="PC5" s="80">
        <v>7.2916666666666796E-2</v>
      </c>
      <c r="PD5" s="80">
        <v>8.3333333333333495E-2</v>
      </c>
      <c r="PE5" s="80">
        <v>9.3750000000000194E-2</v>
      </c>
      <c r="PF5" s="80">
        <v>0.10416666666666689</v>
      </c>
      <c r="PG5" s="80">
        <v>0.11458333333333359</v>
      </c>
      <c r="PH5" s="80">
        <v>0.12500000000000031</v>
      </c>
      <c r="PI5" s="80">
        <v>0.13541666666666702</v>
      </c>
      <c r="PJ5" s="80">
        <v>0.14583333333333373</v>
      </c>
      <c r="PK5" s="80">
        <v>0.15625000000000044</v>
      </c>
      <c r="PL5" s="80">
        <v>0.16666666666666716</v>
      </c>
      <c r="PM5" s="80">
        <v>0.17708333333333387</v>
      </c>
      <c r="PN5" s="80">
        <v>0.18750000000000058</v>
      </c>
      <c r="PO5" s="80">
        <v>0.1979166666666673</v>
      </c>
      <c r="PP5" s="80">
        <v>0.20833333333333401</v>
      </c>
      <c r="PQ5" s="80">
        <v>0.21875000000000072</v>
      </c>
      <c r="PR5" s="80">
        <v>0.22916666666666743</v>
      </c>
      <c r="PS5" s="80">
        <v>0.23958333333333415</v>
      </c>
      <c r="PT5" s="80">
        <v>0.25000000000000083</v>
      </c>
      <c r="PU5" s="80">
        <v>0.26041666666666752</v>
      </c>
      <c r="PV5" s="80">
        <v>0.2708333333333342</v>
      </c>
      <c r="PW5" s="80">
        <v>0.28125000000000089</v>
      </c>
      <c r="PX5" s="80">
        <v>0.29166666666666757</v>
      </c>
      <c r="PY5" s="80">
        <v>0.30208333333333426</v>
      </c>
      <c r="PZ5" s="80">
        <v>0.31250000000000094</v>
      </c>
      <c r="QA5" s="80">
        <v>0.32291666666666763</v>
      </c>
      <c r="QB5" s="80">
        <v>0.33333333333333431</v>
      </c>
      <c r="QC5" s="80">
        <v>0.343750000000001</v>
      </c>
      <c r="QD5" s="80">
        <v>0.35416666666666768</v>
      </c>
      <c r="QE5" s="80">
        <v>0.36458333333333437</v>
      </c>
      <c r="QF5" s="80">
        <v>0.37500000000000105</v>
      </c>
      <c r="QG5" s="80">
        <v>0.38541666666666774</v>
      </c>
      <c r="QH5" s="80">
        <v>0.39583333333333443</v>
      </c>
      <c r="QI5" s="80">
        <v>0.40625000000000111</v>
      </c>
      <c r="QJ5" s="80">
        <v>0.4166666666666678</v>
      </c>
      <c r="QK5" s="80">
        <v>0.42708333333333448</v>
      </c>
      <c r="QL5" s="80">
        <v>0.43750000000000117</v>
      </c>
      <c r="QM5" s="80">
        <v>0.44791666666666785</v>
      </c>
      <c r="QN5" s="80">
        <v>0.45833333333333454</v>
      </c>
      <c r="QO5" s="80">
        <v>0.46875000000000122</v>
      </c>
      <c r="QP5" s="80">
        <v>0.47916666666666791</v>
      </c>
      <c r="QQ5" s="80">
        <v>0.48958333333333459</v>
      </c>
      <c r="QR5" s="80">
        <v>0.50000000000000133</v>
      </c>
      <c r="QS5" s="80">
        <v>0.51041666666666807</v>
      </c>
      <c r="QT5" s="80">
        <v>0.52083333333333481</v>
      </c>
      <c r="QU5" s="80">
        <v>0.53125000000000155</v>
      </c>
      <c r="QV5" s="80">
        <v>0.54166666666666829</v>
      </c>
      <c r="QW5" s="80">
        <v>0.55208333333333504</v>
      </c>
      <c r="QX5" s="80">
        <v>0.56250000000000178</v>
      </c>
      <c r="QY5" s="80">
        <v>0.57291666666666852</v>
      </c>
      <c r="QZ5" s="80">
        <v>0.58333333333333526</v>
      </c>
      <c r="RA5" s="80">
        <v>0.593750000000002</v>
      </c>
      <c r="RB5" s="80">
        <v>0.60416666666666874</v>
      </c>
      <c r="RC5" s="80">
        <v>0.61458333333333548</v>
      </c>
      <c r="RD5" s="80">
        <v>0.62500000000000222</v>
      </c>
      <c r="RE5" s="80">
        <v>0.63541666666666896</v>
      </c>
      <c r="RF5" s="80">
        <v>0.6458333333333357</v>
      </c>
      <c r="RG5" s="80">
        <v>0.65625000000000244</v>
      </c>
      <c r="RH5" s="80">
        <v>0.66666666666666918</v>
      </c>
      <c r="RI5" s="80">
        <v>0.67708333333333592</v>
      </c>
      <c r="RJ5" s="80">
        <v>0.68750000000000266</v>
      </c>
      <c r="RK5" s="80">
        <v>0.69791666666666941</v>
      </c>
      <c r="RL5" s="80">
        <v>0.70833333333333615</v>
      </c>
      <c r="RM5" s="80">
        <v>0.71875000000000289</v>
      </c>
      <c r="RN5" s="80">
        <v>0.72916666666666963</v>
      </c>
      <c r="RO5" s="80">
        <v>0.73958333333333637</v>
      </c>
      <c r="RP5" s="80">
        <v>0.75000000000000311</v>
      </c>
      <c r="RQ5" s="80">
        <v>0.76041666666666985</v>
      </c>
      <c r="RR5" s="80">
        <v>0.77083333333333659</v>
      </c>
      <c r="RS5" s="80">
        <v>0.78125000000000333</v>
      </c>
      <c r="RT5" s="80">
        <v>0.79166666666667007</v>
      </c>
      <c r="RU5" s="80">
        <v>0.80208333333333681</v>
      </c>
      <c r="RV5" s="80">
        <v>0.81250000000000355</v>
      </c>
      <c r="RW5" s="80">
        <v>0.82291666666667029</v>
      </c>
      <c r="RX5" s="80">
        <v>0.83333333333333703</v>
      </c>
      <c r="RY5" s="80">
        <v>0.84375000000000377</v>
      </c>
      <c r="RZ5" s="80">
        <v>0.85416666666667052</v>
      </c>
      <c r="SA5" s="80">
        <v>0.86458333333333726</v>
      </c>
      <c r="SB5" s="80">
        <v>0.875000000000004</v>
      </c>
      <c r="SC5" s="80">
        <v>0.88541666666667074</v>
      </c>
      <c r="SD5" s="80">
        <v>0.89583333333333748</v>
      </c>
      <c r="SE5" s="80">
        <v>0.90625000000000422</v>
      </c>
      <c r="SF5" s="80">
        <v>0.91666666666667096</v>
      </c>
      <c r="SG5" s="80">
        <v>0.9270833333333377</v>
      </c>
      <c r="SH5" s="80">
        <v>0.93750000000000444</v>
      </c>
      <c r="SI5" s="80">
        <v>0.94791666666667118</v>
      </c>
      <c r="SJ5" s="80">
        <v>0.95833333333333792</v>
      </c>
      <c r="SK5" s="80">
        <v>0.96875000000000466</v>
      </c>
      <c r="SL5" s="80">
        <v>0.9791666666666714</v>
      </c>
      <c r="SM5" s="80">
        <v>0.98958333333333814</v>
      </c>
      <c r="SN5" s="80">
        <v>1.0000000000000049</v>
      </c>
      <c r="SO5" s="80">
        <v>0</v>
      </c>
      <c r="SP5" s="80">
        <v>1.0416666666666666E-2</v>
      </c>
      <c r="SQ5" s="80">
        <v>2.0833333333333332E-2</v>
      </c>
      <c r="SR5" s="80">
        <v>3.125E-2</v>
      </c>
      <c r="SS5" s="80">
        <v>4.1666666666666699E-2</v>
      </c>
      <c r="ST5" s="80">
        <v>5.2083333333333398E-2</v>
      </c>
      <c r="SU5" s="80">
        <v>6.2500000000000097E-2</v>
      </c>
      <c r="SV5" s="80">
        <v>7.2916666666666796E-2</v>
      </c>
      <c r="SW5" s="80">
        <v>8.3333333333333495E-2</v>
      </c>
      <c r="SX5" s="80">
        <v>9.3750000000000194E-2</v>
      </c>
      <c r="SY5" s="80">
        <v>0.10416666666666689</v>
      </c>
      <c r="SZ5" s="80">
        <v>0.11458333333333359</v>
      </c>
      <c r="TA5" s="80">
        <v>0.12500000000000031</v>
      </c>
      <c r="TB5" s="80">
        <v>0.13541666666666702</v>
      </c>
      <c r="TC5" s="80">
        <v>0.14583333333333373</v>
      </c>
      <c r="TD5" s="80">
        <v>0.15625000000000044</v>
      </c>
      <c r="TE5" s="80">
        <v>0.16666666666666716</v>
      </c>
      <c r="TF5" s="80">
        <v>0.17708333333333387</v>
      </c>
      <c r="TG5" s="80">
        <v>0.18750000000000058</v>
      </c>
      <c r="TH5" s="80">
        <v>0.1979166666666673</v>
      </c>
      <c r="TI5" s="80">
        <v>0.20833333333333401</v>
      </c>
      <c r="TJ5" s="80">
        <v>0.21875000000000072</v>
      </c>
      <c r="TK5" s="80">
        <v>0.22916666666666743</v>
      </c>
      <c r="TL5" s="80">
        <v>0.23958333333333415</v>
      </c>
      <c r="TM5" s="80">
        <v>0.25000000000000083</v>
      </c>
      <c r="TN5" s="80">
        <v>0.26041666666666752</v>
      </c>
      <c r="TO5" s="80">
        <v>0.2708333333333342</v>
      </c>
      <c r="TP5" s="80">
        <v>0.28125000000000089</v>
      </c>
      <c r="TQ5" s="80">
        <v>0.29166666666666757</v>
      </c>
      <c r="TR5" s="80">
        <v>0.30208333333333426</v>
      </c>
      <c r="TS5" s="80">
        <v>0.31250000000000094</v>
      </c>
      <c r="TT5" s="80">
        <v>0.32291666666666763</v>
      </c>
      <c r="TU5" s="80">
        <v>0.33333333333333431</v>
      </c>
      <c r="TV5" s="80">
        <v>0.343750000000001</v>
      </c>
      <c r="TW5" s="80">
        <v>0.35416666666666768</v>
      </c>
      <c r="TX5" s="80">
        <v>0.36458333333333437</v>
      </c>
      <c r="TY5" s="80">
        <v>0.37500000000000105</v>
      </c>
      <c r="TZ5" s="80">
        <v>0.38541666666666774</v>
      </c>
      <c r="UA5" s="80">
        <v>0.39583333333333443</v>
      </c>
      <c r="UB5" s="80">
        <v>0.40625000000000111</v>
      </c>
      <c r="UC5" s="80">
        <v>0.4166666666666678</v>
      </c>
      <c r="UD5" s="80">
        <v>0.42708333333333448</v>
      </c>
      <c r="UE5" s="80">
        <v>0.43750000000000117</v>
      </c>
      <c r="UF5" s="80">
        <v>0.44791666666666785</v>
      </c>
      <c r="UG5" s="80">
        <v>0.45833333333333454</v>
      </c>
      <c r="UH5" s="80">
        <v>0.46875000000000122</v>
      </c>
      <c r="UI5" s="80">
        <v>0.47916666666666791</v>
      </c>
      <c r="UJ5" s="80">
        <v>0.48958333333333459</v>
      </c>
      <c r="UK5" s="80">
        <v>0.50000000000000133</v>
      </c>
      <c r="UL5" s="80">
        <v>0.51041666666666807</v>
      </c>
      <c r="UM5" s="80">
        <v>0.52083333333333481</v>
      </c>
      <c r="UN5" s="80">
        <v>0.53125000000000155</v>
      </c>
      <c r="UO5" s="80">
        <v>0.54166666666666829</v>
      </c>
      <c r="UP5" s="80">
        <v>0.55208333333333504</v>
      </c>
      <c r="UQ5" s="80">
        <v>0.56250000000000178</v>
      </c>
      <c r="UR5" s="80">
        <v>0.57291666666666852</v>
      </c>
      <c r="US5" s="80">
        <v>0.58333333333333526</v>
      </c>
      <c r="UT5" s="80">
        <v>0.593750000000002</v>
      </c>
      <c r="UU5" s="80">
        <v>0.60416666666666874</v>
      </c>
      <c r="UV5" s="80">
        <v>0.61458333333333548</v>
      </c>
      <c r="UW5" s="80">
        <v>0.62500000000000222</v>
      </c>
      <c r="UX5" s="80">
        <v>0.63541666666666896</v>
      </c>
      <c r="UY5" s="80">
        <v>0.6458333333333357</v>
      </c>
      <c r="UZ5" s="80">
        <v>0.65625000000000244</v>
      </c>
      <c r="VA5" s="80">
        <v>0.66666666666666918</v>
      </c>
      <c r="VB5" s="80">
        <v>0.67708333333333592</v>
      </c>
      <c r="VC5" s="80">
        <v>0.68750000000000266</v>
      </c>
      <c r="VD5" s="80">
        <v>0.69791666666666941</v>
      </c>
      <c r="VE5" s="80">
        <v>0.70833333333333615</v>
      </c>
      <c r="VF5" s="80">
        <v>0.71875000000000289</v>
      </c>
      <c r="VG5" s="80">
        <v>0.72916666666666963</v>
      </c>
      <c r="VH5" s="80">
        <v>0.73958333333333637</v>
      </c>
      <c r="VI5" s="80">
        <v>0.75000000000000311</v>
      </c>
      <c r="VJ5" s="80">
        <v>0.76041666666666985</v>
      </c>
      <c r="VK5" s="80">
        <v>0.77083333333333659</v>
      </c>
      <c r="VL5" s="80">
        <v>0.78125000000000333</v>
      </c>
      <c r="VM5" s="80">
        <v>0.79166666666667007</v>
      </c>
      <c r="VN5" s="80">
        <v>0.80208333333333681</v>
      </c>
      <c r="VO5" s="80">
        <v>0.81250000000000355</v>
      </c>
      <c r="VP5" s="80">
        <v>0.82291666666667029</v>
      </c>
      <c r="VQ5" s="80">
        <v>0.83333333333333703</v>
      </c>
      <c r="VR5" s="80">
        <v>0.84375000000000377</v>
      </c>
      <c r="VS5" s="80">
        <v>0.85416666666667052</v>
      </c>
      <c r="VT5" s="80">
        <v>0.86458333333333726</v>
      </c>
      <c r="VU5" s="80">
        <v>0.875000000000004</v>
      </c>
      <c r="VV5" s="80">
        <v>0.88541666666667074</v>
      </c>
      <c r="VW5" s="80">
        <v>0.89583333333333748</v>
      </c>
      <c r="VX5" s="80">
        <v>0.90625000000000422</v>
      </c>
      <c r="VY5" s="80">
        <v>0.91666666666667096</v>
      </c>
      <c r="VZ5" s="80">
        <v>0.9270833333333377</v>
      </c>
      <c r="WA5" s="80">
        <v>0.93750000000000444</v>
      </c>
      <c r="WB5" s="80">
        <v>0.94791666666667118</v>
      </c>
      <c r="WC5" s="80">
        <v>0.95833333333333792</v>
      </c>
      <c r="WD5" s="80">
        <v>0.96875000000000466</v>
      </c>
      <c r="WE5" s="80">
        <v>0.9791666666666714</v>
      </c>
      <c r="WF5" s="80">
        <v>0.98958333333333814</v>
      </c>
      <c r="WG5" s="80">
        <v>1.0000000000000049</v>
      </c>
    </row>
    <row r="6" spans="1:605" x14ac:dyDescent="0.2">
      <c r="A6" s="13" t="s">
        <v>31</v>
      </c>
      <c r="B6" s="13" t="s">
        <v>54</v>
      </c>
      <c r="C6" s="13" t="s">
        <v>49</v>
      </c>
      <c r="D6" s="69">
        <v>6.306968641114981</v>
      </c>
      <c r="E6" s="69">
        <v>1.6070999733022231</v>
      </c>
      <c r="F6" s="69">
        <v>20.292924178919915</v>
      </c>
      <c r="G6" s="69">
        <v>4.2625000000000002</v>
      </c>
      <c r="H6" s="69">
        <v>1.5660224082171104</v>
      </c>
      <c r="I6" s="69">
        <v>1.8615384615384611</v>
      </c>
      <c r="J6" s="15">
        <v>2196.75</v>
      </c>
      <c r="K6" s="15">
        <v>8377.875</v>
      </c>
      <c r="L6" s="15">
        <v>2617.5749999999998</v>
      </c>
      <c r="M6" s="15">
        <v>2615.2199999999998</v>
      </c>
      <c r="N6" s="70">
        <v>1305.375</v>
      </c>
      <c r="O6" s="70">
        <v>327.60000000000002</v>
      </c>
      <c r="P6" s="70">
        <v>984.6</v>
      </c>
      <c r="Q6" s="70">
        <v>1012.875</v>
      </c>
      <c r="R6" s="70">
        <v>327.2</v>
      </c>
      <c r="S6" s="70">
        <v>750.96</v>
      </c>
      <c r="T6" s="70"/>
      <c r="U6" s="13" t="s">
        <v>31</v>
      </c>
      <c r="V6" s="13" t="s">
        <v>54</v>
      </c>
      <c r="W6" s="13" t="s">
        <v>49</v>
      </c>
      <c r="X6" s="65">
        <v>4.9000000000000004</v>
      </c>
      <c r="Y6" s="65">
        <v>5.0999999999999996</v>
      </c>
      <c r="Z6" s="65">
        <v>5.0999999999999996</v>
      </c>
      <c r="AA6" s="65">
        <v>5.2</v>
      </c>
      <c r="AB6" s="65">
        <v>5.2</v>
      </c>
      <c r="AC6" s="65">
        <v>5.2</v>
      </c>
      <c r="AD6" s="65">
        <v>5.3</v>
      </c>
      <c r="AE6" s="65">
        <v>5.3</v>
      </c>
      <c r="AF6" s="65">
        <v>5.3</v>
      </c>
      <c r="AG6" s="65">
        <v>5.3</v>
      </c>
      <c r="AH6" s="65">
        <v>5.3</v>
      </c>
      <c r="AI6" s="65">
        <v>5.3</v>
      </c>
      <c r="AJ6" s="65">
        <v>5.2</v>
      </c>
      <c r="AK6" s="65">
        <v>4.9000000000000004</v>
      </c>
      <c r="AL6" s="65">
        <v>4.9000000000000004</v>
      </c>
      <c r="AM6" s="65">
        <v>5.0999999999999996</v>
      </c>
      <c r="AN6" s="65">
        <v>5.2</v>
      </c>
      <c r="AO6" s="65">
        <v>5.0999999999999996</v>
      </c>
      <c r="AP6" s="65">
        <v>4.8</v>
      </c>
      <c r="AQ6" s="65">
        <v>4.7</v>
      </c>
      <c r="AR6" s="65">
        <v>5</v>
      </c>
      <c r="AS6" s="65">
        <v>5.6</v>
      </c>
      <c r="AT6" s="65">
        <v>5.5</v>
      </c>
      <c r="AU6" s="65">
        <v>5.4</v>
      </c>
      <c r="AV6" s="65">
        <v>5.3</v>
      </c>
      <c r="AW6" s="65">
        <v>5.2</v>
      </c>
      <c r="AX6" s="65">
        <v>5.0999999999999996</v>
      </c>
      <c r="AY6" s="65">
        <v>5</v>
      </c>
      <c r="AZ6" s="65">
        <v>5.0999999999999996</v>
      </c>
      <c r="BA6" s="65">
        <v>5.0999999999999996</v>
      </c>
      <c r="BB6" s="65">
        <v>5.0999999999999996</v>
      </c>
      <c r="BC6" s="65">
        <v>5</v>
      </c>
      <c r="BD6" s="65">
        <v>4.9000000000000004</v>
      </c>
      <c r="BE6" s="65">
        <v>5.0999999999999996</v>
      </c>
      <c r="BF6" s="65">
        <v>5.2</v>
      </c>
      <c r="BG6" s="65">
        <v>4.9000000000000004</v>
      </c>
      <c r="BH6" s="65">
        <v>6.6</v>
      </c>
      <c r="BI6" s="65">
        <v>9.5</v>
      </c>
      <c r="BJ6" s="65">
        <v>10.1</v>
      </c>
      <c r="BK6" s="65">
        <v>8.6</v>
      </c>
      <c r="BL6" s="65">
        <v>6.6</v>
      </c>
      <c r="BM6" s="65">
        <v>6.2</v>
      </c>
      <c r="BN6" s="65">
        <v>7.2</v>
      </c>
      <c r="BO6" s="65">
        <v>7.3</v>
      </c>
      <c r="BP6" s="65">
        <v>6.3</v>
      </c>
      <c r="BQ6" s="65">
        <v>6.5</v>
      </c>
      <c r="BR6" s="65">
        <v>5.9</v>
      </c>
      <c r="BS6" s="65">
        <v>5</v>
      </c>
      <c r="BT6" s="65">
        <v>4.8</v>
      </c>
      <c r="BU6" s="65">
        <v>5.2</v>
      </c>
      <c r="BV6" s="65">
        <v>5.7</v>
      </c>
      <c r="BW6" s="65">
        <v>5.6</v>
      </c>
      <c r="BX6" s="65">
        <v>5.2</v>
      </c>
      <c r="BY6" s="65">
        <v>5.0999999999999996</v>
      </c>
      <c r="BZ6" s="65">
        <v>5.4</v>
      </c>
      <c r="CA6" s="65">
        <v>5.6</v>
      </c>
      <c r="CB6" s="65">
        <v>5.9</v>
      </c>
      <c r="CC6" s="65">
        <v>8.4</v>
      </c>
      <c r="CD6" s="65">
        <v>11.7</v>
      </c>
      <c r="CE6" s="65">
        <v>13.2</v>
      </c>
      <c r="CF6" s="65">
        <v>13.7</v>
      </c>
      <c r="CG6" s="65">
        <v>13.6</v>
      </c>
      <c r="CH6" s="65">
        <v>11.4</v>
      </c>
      <c r="CI6" s="65">
        <v>9.1</v>
      </c>
      <c r="CJ6" s="65">
        <v>7.6</v>
      </c>
      <c r="CK6" s="65">
        <v>7.1</v>
      </c>
      <c r="CL6" s="65">
        <v>7.2</v>
      </c>
      <c r="CM6" s="65">
        <v>7.6</v>
      </c>
      <c r="CN6" s="65">
        <v>7.3</v>
      </c>
      <c r="CO6" s="65">
        <v>7.7</v>
      </c>
      <c r="CP6" s="65">
        <v>9.1</v>
      </c>
      <c r="CQ6" s="65">
        <v>9.6999999999999993</v>
      </c>
      <c r="CR6" s="65">
        <v>8.4</v>
      </c>
      <c r="CS6" s="65">
        <v>6.9</v>
      </c>
      <c r="CT6" s="65">
        <v>6.2</v>
      </c>
      <c r="CU6" s="65">
        <v>5.8</v>
      </c>
      <c r="CV6" s="65">
        <v>6</v>
      </c>
      <c r="CW6" s="65">
        <v>7</v>
      </c>
      <c r="CX6" s="65">
        <v>8.9</v>
      </c>
      <c r="CY6" s="65">
        <v>9.4</v>
      </c>
      <c r="CZ6" s="65">
        <v>7.9</v>
      </c>
      <c r="DA6" s="65">
        <v>7.1</v>
      </c>
      <c r="DB6" s="65">
        <v>6.8</v>
      </c>
      <c r="DC6" s="65">
        <v>7.1</v>
      </c>
      <c r="DD6" s="65">
        <v>8.1</v>
      </c>
      <c r="DE6" s="65">
        <v>7.6</v>
      </c>
      <c r="DF6" s="65">
        <v>6.7</v>
      </c>
      <c r="DG6" s="65">
        <v>7.3</v>
      </c>
      <c r="DH6" s="65">
        <v>8.1</v>
      </c>
      <c r="DI6" s="65">
        <v>8.1999999999999993</v>
      </c>
      <c r="DJ6" s="65">
        <v>7.9</v>
      </c>
      <c r="DK6" s="65">
        <v>7.4</v>
      </c>
      <c r="DL6" s="65">
        <v>7.1</v>
      </c>
      <c r="DM6" s="65">
        <v>6.8</v>
      </c>
      <c r="DN6" s="65">
        <v>6.7</v>
      </c>
      <c r="DO6" s="65">
        <v>6.9</v>
      </c>
      <c r="DP6" s="65">
        <v>7.1</v>
      </c>
      <c r="DR6" s="65">
        <v>5.6</v>
      </c>
      <c r="DS6" s="65">
        <v>5.3</v>
      </c>
      <c r="DT6" s="65">
        <v>5.0999999999999996</v>
      </c>
      <c r="DU6" s="65">
        <v>5.3</v>
      </c>
      <c r="DV6" s="65">
        <v>5.4</v>
      </c>
      <c r="DW6" s="65">
        <v>5.3</v>
      </c>
      <c r="DX6" s="65">
        <v>5.2</v>
      </c>
      <c r="DY6" s="65">
        <v>5.0999999999999996</v>
      </c>
      <c r="DZ6" s="65">
        <v>5.0999999999999996</v>
      </c>
      <c r="EA6" s="65">
        <v>5.0999999999999996</v>
      </c>
      <c r="EB6" s="65">
        <v>5.2</v>
      </c>
      <c r="EC6" s="65">
        <v>5.0999999999999996</v>
      </c>
      <c r="ED6" s="65">
        <v>5.0999999999999996</v>
      </c>
      <c r="EE6" s="65">
        <v>5.2</v>
      </c>
      <c r="EF6" s="65">
        <v>5.2</v>
      </c>
      <c r="EG6" s="65">
        <v>5.2</v>
      </c>
      <c r="EH6" s="65">
        <v>5.2</v>
      </c>
      <c r="EI6" s="65">
        <v>5.2</v>
      </c>
      <c r="EJ6" s="65">
        <v>5.2</v>
      </c>
      <c r="EK6" s="65">
        <v>5.2</v>
      </c>
      <c r="EL6" s="65">
        <v>5</v>
      </c>
      <c r="EM6" s="65">
        <v>4.8</v>
      </c>
      <c r="EN6" s="65">
        <v>4.9000000000000004</v>
      </c>
      <c r="EO6" s="65">
        <v>5.2</v>
      </c>
      <c r="EP6" s="65">
        <v>5.3</v>
      </c>
      <c r="EQ6" s="65">
        <v>5.2</v>
      </c>
      <c r="ER6" s="65">
        <v>4.8</v>
      </c>
      <c r="ES6" s="65">
        <v>4.9000000000000004</v>
      </c>
      <c r="ET6" s="65">
        <v>5.0999999999999996</v>
      </c>
      <c r="EU6" s="65">
        <v>5.0999999999999996</v>
      </c>
      <c r="EV6" s="65">
        <v>5.3</v>
      </c>
      <c r="EW6" s="65">
        <v>5.4</v>
      </c>
      <c r="EX6" s="65">
        <v>5.3</v>
      </c>
      <c r="EY6" s="65">
        <v>5.3</v>
      </c>
      <c r="EZ6" s="65">
        <v>6.5</v>
      </c>
      <c r="FA6" s="65">
        <v>8.5</v>
      </c>
      <c r="FB6" s="65">
        <v>9.5</v>
      </c>
      <c r="FC6" s="65">
        <v>9.1999999999999993</v>
      </c>
      <c r="FD6" s="65">
        <v>8.1999999999999993</v>
      </c>
      <c r="FE6" s="65">
        <v>7.8</v>
      </c>
      <c r="FF6" s="65">
        <v>7.9</v>
      </c>
      <c r="FG6" s="65">
        <v>7.5</v>
      </c>
      <c r="FH6" s="65">
        <v>6.7</v>
      </c>
      <c r="FI6" s="65">
        <v>6.1</v>
      </c>
      <c r="FJ6" s="65">
        <v>5.6</v>
      </c>
      <c r="FK6" s="65">
        <v>4.7</v>
      </c>
      <c r="FL6" s="65">
        <v>4.0999999999999996</v>
      </c>
      <c r="FM6" s="65">
        <v>3.9</v>
      </c>
      <c r="FN6" s="65">
        <v>4.4000000000000004</v>
      </c>
      <c r="FO6" s="65">
        <v>4.7</v>
      </c>
      <c r="FP6" s="65">
        <v>4.9000000000000004</v>
      </c>
      <c r="FQ6" s="65">
        <v>5.6</v>
      </c>
      <c r="FR6" s="65">
        <v>6.3</v>
      </c>
      <c r="FS6" s="65">
        <v>6.9</v>
      </c>
      <c r="FT6" s="65">
        <v>7.3</v>
      </c>
      <c r="FU6" s="65">
        <v>7.2</v>
      </c>
      <c r="FV6" s="65">
        <v>7.2</v>
      </c>
      <c r="FW6" s="65">
        <v>7.2</v>
      </c>
      <c r="FX6" s="65">
        <v>6.8</v>
      </c>
      <c r="FY6" s="65">
        <v>6.2</v>
      </c>
      <c r="FZ6" s="65">
        <v>5.8</v>
      </c>
      <c r="GA6" s="65">
        <v>5.6</v>
      </c>
      <c r="GB6" s="65">
        <v>5.4</v>
      </c>
      <c r="GC6" s="65">
        <v>5.4</v>
      </c>
      <c r="GD6" s="65">
        <v>5.8</v>
      </c>
      <c r="GE6" s="65">
        <v>6.1</v>
      </c>
      <c r="GF6" s="65">
        <v>5.9</v>
      </c>
      <c r="GG6" s="65">
        <v>5.8</v>
      </c>
      <c r="GH6" s="65">
        <v>5.7</v>
      </c>
      <c r="GI6" s="65">
        <v>5.4</v>
      </c>
      <c r="GJ6" s="65">
        <v>5.6</v>
      </c>
      <c r="GK6" s="65">
        <v>6.9</v>
      </c>
      <c r="GL6" s="65">
        <v>8.9</v>
      </c>
      <c r="GM6" s="65">
        <v>9.6999999999999993</v>
      </c>
      <c r="GN6" s="65">
        <v>9.5</v>
      </c>
      <c r="GO6" s="65">
        <v>8.6999999999999993</v>
      </c>
      <c r="GP6" s="65">
        <v>7.4</v>
      </c>
      <c r="GQ6" s="65">
        <v>6.2</v>
      </c>
      <c r="GR6" s="65">
        <v>5.6</v>
      </c>
      <c r="GS6" s="65">
        <v>6</v>
      </c>
      <c r="GT6" s="65">
        <v>7.2</v>
      </c>
      <c r="GU6" s="65">
        <v>8.1999999999999993</v>
      </c>
      <c r="GV6" s="65">
        <v>8.1999999999999993</v>
      </c>
      <c r="GW6" s="65">
        <v>7.6</v>
      </c>
      <c r="GX6" s="65">
        <v>6.8</v>
      </c>
      <c r="GY6" s="65">
        <v>6.2</v>
      </c>
      <c r="GZ6" s="65">
        <v>5.8</v>
      </c>
      <c r="HA6" s="65">
        <v>5.6</v>
      </c>
      <c r="HB6" s="65">
        <v>5.6</v>
      </c>
      <c r="HC6" s="65">
        <v>5.8</v>
      </c>
      <c r="HD6" s="65">
        <v>5.8</v>
      </c>
      <c r="HF6" s="65">
        <v>5.5</v>
      </c>
      <c r="HG6" s="65">
        <v>5.4</v>
      </c>
      <c r="HH6" s="65">
        <v>5.3</v>
      </c>
      <c r="HI6" s="65">
        <v>5.4</v>
      </c>
      <c r="HK6" s="65">
        <v>5.4</v>
      </c>
      <c r="HL6" s="65">
        <v>5.2</v>
      </c>
      <c r="HM6" s="65">
        <v>5.0999999999999996</v>
      </c>
      <c r="HN6" s="65">
        <v>4.9000000000000004</v>
      </c>
      <c r="HO6" s="65">
        <v>4.8</v>
      </c>
      <c r="HP6" s="65">
        <v>4.9000000000000004</v>
      </c>
      <c r="HQ6" s="65">
        <v>5</v>
      </c>
      <c r="HR6" s="65">
        <v>5.0999999999999996</v>
      </c>
      <c r="HS6" s="65">
        <v>5.2</v>
      </c>
      <c r="HT6" s="65">
        <v>4.8</v>
      </c>
      <c r="HU6" s="65">
        <v>4.5999999999999996</v>
      </c>
      <c r="HV6" s="65">
        <v>4.5999999999999996</v>
      </c>
      <c r="HW6" s="65">
        <v>5</v>
      </c>
      <c r="HX6" s="65">
        <v>5.3</v>
      </c>
      <c r="HY6" s="65">
        <v>5.0999999999999996</v>
      </c>
      <c r="HZ6" s="65">
        <v>4.8</v>
      </c>
      <c r="IA6" s="65">
        <v>4.9000000000000004</v>
      </c>
      <c r="IB6" s="65">
        <v>5.0999999999999996</v>
      </c>
      <c r="IC6" s="65">
        <v>4.9000000000000004</v>
      </c>
      <c r="ID6" s="65">
        <v>5</v>
      </c>
      <c r="IE6" s="65">
        <v>5.2</v>
      </c>
      <c r="IF6" s="65">
        <v>5.3</v>
      </c>
      <c r="IG6" s="65">
        <v>5.2</v>
      </c>
      <c r="IH6" s="65">
        <v>5</v>
      </c>
      <c r="II6" s="65">
        <v>5.2</v>
      </c>
      <c r="IJ6" s="65">
        <v>5.2</v>
      </c>
      <c r="IK6" s="65">
        <v>4.9000000000000004</v>
      </c>
      <c r="IL6" s="65">
        <v>5.3</v>
      </c>
      <c r="IM6" s="65">
        <v>5.5</v>
      </c>
      <c r="IN6" s="65">
        <v>5.3</v>
      </c>
      <c r="IO6" s="65">
        <v>5.2</v>
      </c>
      <c r="IP6" s="65">
        <v>5.4</v>
      </c>
      <c r="IQ6" s="65">
        <v>6.7</v>
      </c>
      <c r="IR6" s="65">
        <v>8.4</v>
      </c>
      <c r="IS6" s="65">
        <v>8.3000000000000007</v>
      </c>
      <c r="IT6" s="65">
        <v>7.6</v>
      </c>
      <c r="IU6" s="65">
        <v>7.9</v>
      </c>
      <c r="IV6" s="65">
        <v>7.5</v>
      </c>
      <c r="IW6" s="65">
        <v>6</v>
      </c>
      <c r="IX6" s="65">
        <v>5.0999999999999996</v>
      </c>
      <c r="IY6" s="65">
        <v>5.6</v>
      </c>
      <c r="IZ6" s="65">
        <v>5.8</v>
      </c>
      <c r="JA6" s="65">
        <v>6.1</v>
      </c>
      <c r="JB6" s="65">
        <v>6.6</v>
      </c>
      <c r="JC6" s="65">
        <v>6</v>
      </c>
      <c r="JD6" s="65">
        <v>5</v>
      </c>
      <c r="JE6" s="65">
        <v>4.8</v>
      </c>
      <c r="JF6" s="65">
        <v>4.9000000000000004</v>
      </c>
      <c r="JG6" s="65">
        <v>4.9000000000000004</v>
      </c>
      <c r="JH6" s="65">
        <v>4.9000000000000004</v>
      </c>
      <c r="JI6" s="65">
        <v>5.0999999999999996</v>
      </c>
      <c r="JJ6" s="65">
        <v>5.2</v>
      </c>
      <c r="JK6" s="65">
        <v>5</v>
      </c>
      <c r="JL6" s="65">
        <v>5.7</v>
      </c>
      <c r="JM6" s="65">
        <v>7.1</v>
      </c>
      <c r="JN6" s="65">
        <v>7.3</v>
      </c>
      <c r="JO6" s="65">
        <v>6.8</v>
      </c>
      <c r="JP6" s="65">
        <v>7.9</v>
      </c>
      <c r="JQ6" s="65">
        <v>9.4</v>
      </c>
      <c r="JR6" s="65">
        <v>9.4</v>
      </c>
      <c r="JS6" s="65">
        <v>8.8000000000000007</v>
      </c>
      <c r="JT6" s="65">
        <v>8.6</v>
      </c>
      <c r="JU6" s="65">
        <v>8.1999999999999993</v>
      </c>
      <c r="JV6" s="65">
        <v>7.8</v>
      </c>
      <c r="JW6" s="65">
        <v>7.7</v>
      </c>
      <c r="JX6" s="65">
        <v>6.8</v>
      </c>
      <c r="JY6" s="65">
        <v>5.4</v>
      </c>
      <c r="JZ6" s="65">
        <v>5.3</v>
      </c>
      <c r="KA6" s="65">
        <v>7.1</v>
      </c>
      <c r="KB6" s="65">
        <v>9.6999999999999993</v>
      </c>
      <c r="KC6" s="65">
        <v>9.9</v>
      </c>
      <c r="KD6" s="65">
        <v>8</v>
      </c>
      <c r="KE6" s="65">
        <v>7</v>
      </c>
      <c r="KF6" s="65">
        <v>6.1</v>
      </c>
      <c r="KG6" s="65">
        <v>5.0999999999999996</v>
      </c>
      <c r="KH6" s="65">
        <v>4.5999999999999996</v>
      </c>
      <c r="KI6" s="65">
        <v>4.8</v>
      </c>
      <c r="KJ6" s="65">
        <v>6</v>
      </c>
      <c r="KK6" s="65">
        <v>7.3</v>
      </c>
      <c r="KL6" s="65">
        <v>7.6</v>
      </c>
      <c r="KM6" s="65">
        <v>7.9</v>
      </c>
      <c r="KN6" s="65">
        <v>9.1</v>
      </c>
      <c r="KO6" s="65">
        <v>9.1</v>
      </c>
      <c r="KP6" s="65">
        <v>8.3000000000000007</v>
      </c>
      <c r="KQ6" s="65">
        <v>8.1</v>
      </c>
      <c r="KR6" s="65">
        <v>7.8</v>
      </c>
      <c r="KS6" s="65">
        <v>7.1</v>
      </c>
      <c r="KT6" s="65">
        <v>6.2</v>
      </c>
      <c r="KU6" s="65">
        <v>5.9</v>
      </c>
      <c r="KY6" s="65">
        <v>6.2</v>
      </c>
      <c r="KZ6" s="65">
        <v>6</v>
      </c>
      <c r="LA6" s="65">
        <v>5.6</v>
      </c>
      <c r="LB6" s="65">
        <v>5.3</v>
      </c>
      <c r="LC6" s="65">
        <v>5.5</v>
      </c>
      <c r="LD6" s="65">
        <v>5.9</v>
      </c>
      <c r="LE6" s="65">
        <v>6.1</v>
      </c>
      <c r="LF6" s="65">
        <v>5.0999999999999996</v>
      </c>
      <c r="LG6" s="65">
        <v>4.8</v>
      </c>
      <c r="LH6" s="65">
        <v>6.4</v>
      </c>
      <c r="LI6" s="65">
        <v>6.9</v>
      </c>
      <c r="LJ6" s="65">
        <v>6.2</v>
      </c>
      <c r="LK6" s="65">
        <v>5.9</v>
      </c>
      <c r="LL6" s="65">
        <v>5.8</v>
      </c>
      <c r="LM6" s="65">
        <v>5.6</v>
      </c>
      <c r="LN6" s="65">
        <v>4.8</v>
      </c>
      <c r="LO6" s="65">
        <v>3.6</v>
      </c>
      <c r="LP6" s="65">
        <v>3.1</v>
      </c>
      <c r="LQ6" s="65">
        <v>4.2</v>
      </c>
      <c r="LR6" s="65">
        <v>6.2</v>
      </c>
      <c r="LS6" s="65">
        <v>6.2</v>
      </c>
      <c r="LT6" s="65">
        <v>5.5</v>
      </c>
      <c r="LU6" s="65">
        <v>5.3</v>
      </c>
      <c r="LV6" s="65">
        <v>5.5</v>
      </c>
      <c r="LW6" s="65">
        <v>5.6</v>
      </c>
      <c r="LX6" s="65">
        <v>5.6</v>
      </c>
      <c r="LY6" s="65">
        <v>5.8</v>
      </c>
      <c r="LZ6" s="65">
        <v>6.1</v>
      </c>
      <c r="MA6" s="65">
        <v>6.3</v>
      </c>
      <c r="MB6" s="65">
        <v>6.4</v>
      </c>
      <c r="MC6" s="65">
        <v>5.8</v>
      </c>
      <c r="MD6" s="65">
        <v>5.8</v>
      </c>
      <c r="ME6" s="65">
        <v>6.6</v>
      </c>
      <c r="MF6" s="65">
        <v>6.9</v>
      </c>
      <c r="MG6" s="65">
        <v>6.4</v>
      </c>
      <c r="MH6" s="65">
        <v>5.7</v>
      </c>
      <c r="MI6" s="65">
        <v>5.4</v>
      </c>
      <c r="MJ6" s="65">
        <v>6.3</v>
      </c>
      <c r="MK6" s="65">
        <v>6.6</v>
      </c>
      <c r="ML6" s="65">
        <v>7.2</v>
      </c>
      <c r="MM6" s="65">
        <v>9.3000000000000007</v>
      </c>
      <c r="MN6" s="65">
        <v>11.4</v>
      </c>
      <c r="MO6" s="65">
        <v>11.9</v>
      </c>
      <c r="MP6" s="65">
        <v>10.7</v>
      </c>
      <c r="MQ6" s="65">
        <v>9.4</v>
      </c>
      <c r="MR6" s="65">
        <v>8.1</v>
      </c>
      <c r="MS6" s="65">
        <v>6.8</v>
      </c>
      <c r="MT6" s="65">
        <v>6.3</v>
      </c>
      <c r="MU6" s="65">
        <v>6.4</v>
      </c>
      <c r="MV6" s="65">
        <v>6.8</v>
      </c>
      <c r="MW6" s="65">
        <v>7.2</v>
      </c>
      <c r="MX6" s="65">
        <v>6.9</v>
      </c>
      <c r="MY6" s="65">
        <v>6.5</v>
      </c>
      <c r="MZ6" s="65">
        <v>6.2</v>
      </c>
      <c r="NA6" s="65">
        <v>6.3</v>
      </c>
      <c r="NB6" s="65">
        <v>7.4</v>
      </c>
      <c r="NC6" s="65">
        <v>8.1999999999999993</v>
      </c>
      <c r="ND6" s="65">
        <v>7.4</v>
      </c>
      <c r="NE6" s="65">
        <v>6.6</v>
      </c>
      <c r="NF6" s="65">
        <v>6.7</v>
      </c>
      <c r="NG6" s="65">
        <v>6.9</v>
      </c>
      <c r="NH6" s="65">
        <v>7.1</v>
      </c>
      <c r="NI6" s="65">
        <v>7.1</v>
      </c>
      <c r="NJ6" s="65">
        <v>6.8</v>
      </c>
      <c r="NK6" s="65">
        <v>6.5</v>
      </c>
      <c r="NL6" s="65">
        <v>6.7</v>
      </c>
      <c r="NM6" s="65">
        <v>6.7</v>
      </c>
      <c r="NN6" s="65">
        <v>6.4</v>
      </c>
      <c r="NO6" s="65">
        <v>6.2</v>
      </c>
      <c r="NP6" s="65">
        <v>5.9</v>
      </c>
      <c r="NQ6" s="65">
        <v>6.2</v>
      </c>
      <c r="NR6" s="65">
        <v>7.2</v>
      </c>
      <c r="NS6" s="65">
        <v>8.1999999999999993</v>
      </c>
      <c r="NT6" s="65">
        <v>8.6</v>
      </c>
      <c r="NU6" s="65">
        <v>7.6</v>
      </c>
      <c r="NV6" s="65">
        <v>6.5</v>
      </c>
      <c r="NW6" s="65">
        <v>6.6</v>
      </c>
      <c r="NX6" s="65">
        <v>7.1</v>
      </c>
      <c r="NY6" s="65">
        <v>6.5</v>
      </c>
      <c r="NZ6" s="65">
        <v>6</v>
      </c>
      <c r="OA6" s="65">
        <v>5.8</v>
      </c>
      <c r="OB6" s="65">
        <v>5.9</v>
      </c>
      <c r="OC6" s="65">
        <v>7.3</v>
      </c>
      <c r="OD6" s="65">
        <v>9.3000000000000007</v>
      </c>
      <c r="OE6" s="65">
        <v>9.6</v>
      </c>
      <c r="OF6" s="65">
        <v>8.4</v>
      </c>
      <c r="OG6" s="65">
        <v>7.4</v>
      </c>
      <c r="OH6" s="65">
        <v>6.4</v>
      </c>
      <c r="OI6" s="65">
        <v>6.1</v>
      </c>
      <c r="OJ6" s="65">
        <v>6.2</v>
      </c>
      <c r="OK6" s="65">
        <v>6.4</v>
      </c>
      <c r="OL6" s="65">
        <v>6.5</v>
      </c>
      <c r="OM6" s="65">
        <v>6.4</v>
      </c>
      <c r="ON6" s="65">
        <v>6.4</v>
      </c>
      <c r="OO6" s="65">
        <v>6.4</v>
      </c>
      <c r="OP6" s="65">
        <v>6.6</v>
      </c>
      <c r="OQ6" s="65">
        <v>6.6</v>
      </c>
      <c r="OR6" s="65">
        <v>6.4</v>
      </c>
      <c r="OS6" s="65">
        <v>6.2</v>
      </c>
      <c r="OT6" s="65">
        <v>6</v>
      </c>
      <c r="OV6" s="65">
        <v>6.2</v>
      </c>
      <c r="OW6" s="65">
        <v>6.3</v>
      </c>
      <c r="OX6" s="65">
        <v>6.3</v>
      </c>
      <c r="OY6" s="65">
        <v>6.4</v>
      </c>
      <c r="OZ6" s="65">
        <v>6.6</v>
      </c>
      <c r="PA6" s="65">
        <v>6.5</v>
      </c>
      <c r="PB6" s="65">
        <v>6.3</v>
      </c>
      <c r="PC6" s="65">
        <v>6.3</v>
      </c>
      <c r="PD6" s="65">
        <v>6.5</v>
      </c>
      <c r="PE6" s="65">
        <v>6.3</v>
      </c>
      <c r="PF6" s="65">
        <v>6.1</v>
      </c>
      <c r="PG6" s="65">
        <v>6.3</v>
      </c>
      <c r="PH6" s="65">
        <v>6.6</v>
      </c>
      <c r="PI6" s="65">
        <v>6.4</v>
      </c>
      <c r="PJ6" s="65">
        <v>5.8</v>
      </c>
      <c r="PK6" s="65">
        <v>5.4</v>
      </c>
      <c r="PL6" s="65">
        <v>5.7</v>
      </c>
      <c r="PM6" s="65">
        <v>6</v>
      </c>
      <c r="PN6" s="65">
        <v>5.9</v>
      </c>
      <c r="PO6" s="65">
        <v>6.1</v>
      </c>
      <c r="PP6" s="65">
        <v>5.9</v>
      </c>
      <c r="PQ6" s="65">
        <v>5.9</v>
      </c>
      <c r="PR6" s="65">
        <v>6</v>
      </c>
      <c r="PS6" s="65">
        <v>5.9</v>
      </c>
      <c r="PT6" s="65">
        <v>5.9</v>
      </c>
      <c r="PU6" s="65">
        <v>5.9</v>
      </c>
      <c r="PV6" s="65">
        <v>5.8</v>
      </c>
      <c r="PW6" s="65">
        <v>5.9</v>
      </c>
      <c r="PX6" s="65">
        <v>6.3</v>
      </c>
      <c r="PY6" s="65">
        <v>6.1</v>
      </c>
      <c r="PZ6" s="65">
        <v>5.9</v>
      </c>
      <c r="QA6" s="65">
        <v>6.1</v>
      </c>
      <c r="QB6" s="65">
        <v>6.2</v>
      </c>
      <c r="QC6" s="65">
        <v>6.2</v>
      </c>
      <c r="QD6" s="65">
        <v>6.2</v>
      </c>
      <c r="QE6" s="65">
        <v>7.2</v>
      </c>
      <c r="QF6" s="65">
        <v>8.9</v>
      </c>
      <c r="QG6" s="65">
        <v>9.4</v>
      </c>
      <c r="QH6" s="65">
        <v>8.4</v>
      </c>
      <c r="QI6" s="65">
        <v>8.1</v>
      </c>
      <c r="QJ6" s="65">
        <v>8.1</v>
      </c>
      <c r="QK6" s="65">
        <v>7.4</v>
      </c>
      <c r="QL6" s="65">
        <v>7.1</v>
      </c>
      <c r="QM6" s="65">
        <v>8.6</v>
      </c>
      <c r="QN6" s="65">
        <v>9.4</v>
      </c>
      <c r="QO6" s="65">
        <v>8</v>
      </c>
      <c r="QP6" s="65">
        <v>6.1</v>
      </c>
      <c r="QQ6" s="65">
        <v>5.2</v>
      </c>
      <c r="QR6" s="65">
        <v>5.3</v>
      </c>
      <c r="QS6" s="65">
        <v>5.9</v>
      </c>
      <c r="QT6" s="65">
        <v>7.6</v>
      </c>
      <c r="QU6" s="65">
        <v>9.1999999999999993</v>
      </c>
      <c r="QV6" s="65">
        <v>8.6999999999999993</v>
      </c>
      <c r="QW6" s="65">
        <v>7.3</v>
      </c>
      <c r="QX6" s="65">
        <v>6.2</v>
      </c>
      <c r="QY6" s="65">
        <v>6.1</v>
      </c>
      <c r="QZ6" s="65">
        <v>6.3</v>
      </c>
      <c r="RA6" s="65">
        <v>6.2</v>
      </c>
      <c r="RB6" s="65">
        <v>6.5</v>
      </c>
      <c r="RC6" s="65">
        <v>7.1</v>
      </c>
      <c r="RD6" s="65">
        <v>7.2</v>
      </c>
      <c r="RE6" s="65">
        <v>7.6</v>
      </c>
      <c r="RF6" s="65">
        <v>8</v>
      </c>
      <c r="RG6" s="65">
        <v>7.6</v>
      </c>
      <c r="RH6" s="65">
        <v>7.4</v>
      </c>
      <c r="RI6" s="65">
        <v>7.7</v>
      </c>
      <c r="RJ6" s="65">
        <v>7.9</v>
      </c>
      <c r="RK6" s="65">
        <v>7.6</v>
      </c>
      <c r="RL6" s="65">
        <v>7.3</v>
      </c>
      <c r="RM6" s="65">
        <v>7.3</v>
      </c>
      <c r="RN6" s="65">
        <v>7.1</v>
      </c>
      <c r="RO6" s="65">
        <v>6.6</v>
      </c>
      <c r="RP6" s="65">
        <v>6.7</v>
      </c>
      <c r="RQ6" s="65">
        <v>6.8</v>
      </c>
      <c r="RR6" s="65">
        <v>6.2</v>
      </c>
      <c r="RS6" s="65">
        <v>5.6</v>
      </c>
      <c r="RT6" s="65">
        <v>5.7</v>
      </c>
      <c r="RU6" s="65">
        <v>6.2</v>
      </c>
      <c r="RV6" s="65">
        <v>7.5</v>
      </c>
      <c r="RW6" s="65">
        <v>9.3000000000000007</v>
      </c>
      <c r="RX6" s="65">
        <v>9.6999999999999993</v>
      </c>
      <c r="RY6" s="65">
        <v>9.8000000000000007</v>
      </c>
      <c r="RZ6" s="65">
        <v>10.1</v>
      </c>
      <c r="SA6" s="65">
        <v>10.1</v>
      </c>
      <c r="SB6" s="65">
        <v>9.8000000000000007</v>
      </c>
      <c r="SC6" s="65">
        <v>8.8000000000000007</v>
      </c>
      <c r="SD6" s="65">
        <v>7.6</v>
      </c>
      <c r="SE6" s="65">
        <v>7.1</v>
      </c>
      <c r="SF6" s="65">
        <v>6.8</v>
      </c>
      <c r="SG6" s="65">
        <v>6.3</v>
      </c>
      <c r="SH6" s="65">
        <v>5.8</v>
      </c>
      <c r="SI6" s="65">
        <v>5.9</v>
      </c>
      <c r="SJ6" s="65">
        <v>6.1</v>
      </c>
      <c r="SK6" s="65">
        <v>5.9</v>
      </c>
      <c r="SL6" s="65">
        <v>6.1</v>
      </c>
      <c r="SM6" s="65">
        <v>6.4</v>
      </c>
      <c r="SO6" s="65">
        <v>6.3</v>
      </c>
      <c r="SP6" s="65">
        <v>6.3</v>
      </c>
      <c r="SQ6" s="65">
        <v>6.4</v>
      </c>
      <c r="SR6" s="65">
        <v>6.5</v>
      </c>
      <c r="SS6" s="65">
        <v>6.6</v>
      </c>
      <c r="ST6" s="65">
        <v>6.2</v>
      </c>
      <c r="SU6" s="65">
        <v>6.1</v>
      </c>
      <c r="SV6" s="65">
        <v>6.6</v>
      </c>
      <c r="SW6" s="65">
        <v>6.5</v>
      </c>
      <c r="SX6" s="65">
        <v>6.3</v>
      </c>
      <c r="SY6" s="65">
        <v>6.1</v>
      </c>
      <c r="SZ6" s="65">
        <v>6.1</v>
      </c>
      <c r="TA6" s="65">
        <v>6.2</v>
      </c>
      <c r="TB6" s="65">
        <v>6.3</v>
      </c>
      <c r="TC6" s="65">
        <v>6.2</v>
      </c>
      <c r="TD6" s="65">
        <v>5.8</v>
      </c>
      <c r="TE6" s="65">
        <v>6</v>
      </c>
      <c r="TF6" s="65">
        <v>6.4</v>
      </c>
      <c r="TG6" s="65">
        <v>6.2</v>
      </c>
      <c r="TH6" s="65">
        <v>5.9</v>
      </c>
      <c r="TI6" s="65">
        <v>6.1</v>
      </c>
      <c r="TJ6" s="65">
        <v>6.1</v>
      </c>
      <c r="TK6" s="65">
        <v>5.9</v>
      </c>
      <c r="TL6" s="65">
        <v>6.1</v>
      </c>
      <c r="TM6" s="65">
        <v>6.3</v>
      </c>
      <c r="TN6" s="65">
        <v>6.5</v>
      </c>
      <c r="TO6" s="65">
        <v>6.3</v>
      </c>
      <c r="TP6" s="65">
        <v>6</v>
      </c>
      <c r="TQ6" s="65">
        <v>6.1</v>
      </c>
      <c r="TR6" s="65">
        <v>7.4</v>
      </c>
      <c r="TS6" s="65">
        <v>9.6999999999999993</v>
      </c>
      <c r="TT6" s="65">
        <v>10.7</v>
      </c>
      <c r="TU6" s="65">
        <v>10</v>
      </c>
      <c r="TV6" s="65">
        <v>9.1999999999999993</v>
      </c>
      <c r="TW6" s="65">
        <v>8.1</v>
      </c>
      <c r="TX6" s="65">
        <v>6.9</v>
      </c>
      <c r="TY6" s="65">
        <v>5.9</v>
      </c>
      <c r="TZ6" s="65">
        <v>5.4</v>
      </c>
      <c r="UA6" s="65">
        <v>5.7</v>
      </c>
      <c r="UB6" s="65">
        <v>6.3</v>
      </c>
      <c r="UC6" s="65">
        <v>6.2</v>
      </c>
      <c r="UD6" s="65">
        <v>5.7</v>
      </c>
      <c r="UE6" s="65">
        <v>5.5</v>
      </c>
      <c r="UF6" s="65">
        <v>5.7</v>
      </c>
      <c r="UG6" s="65">
        <v>5.8</v>
      </c>
      <c r="UH6" s="65">
        <v>5.9</v>
      </c>
      <c r="UI6" s="65">
        <v>5.9</v>
      </c>
      <c r="UJ6" s="65">
        <v>6.1</v>
      </c>
      <c r="UK6" s="65">
        <v>6.3</v>
      </c>
      <c r="UL6" s="65">
        <v>6.6</v>
      </c>
      <c r="UM6" s="65">
        <v>6.4</v>
      </c>
      <c r="UN6" s="65">
        <v>6.3</v>
      </c>
      <c r="UO6" s="65">
        <v>6.2</v>
      </c>
      <c r="UP6" s="65">
        <v>5.9</v>
      </c>
      <c r="UQ6" s="65">
        <v>6.1</v>
      </c>
      <c r="UR6" s="65">
        <v>6.9</v>
      </c>
      <c r="US6" s="65">
        <v>8.1</v>
      </c>
      <c r="UT6" s="65">
        <v>8.9</v>
      </c>
      <c r="UU6" s="65">
        <v>9.3000000000000007</v>
      </c>
      <c r="UV6" s="65">
        <v>9.8000000000000007</v>
      </c>
      <c r="UW6" s="65">
        <v>9.8000000000000007</v>
      </c>
      <c r="UX6" s="65">
        <v>9.4</v>
      </c>
      <c r="UY6" s="65">
        <v>9.1</v>
      </c>
      <c r="UZ6" s="65">
        <v>8.6</v>
      </c>
      <c r="VA6" s="65">
        <v>8.1</v>
      </c>
      <c r="VB6" s="65">
        <v>7.3</v>
      </c>
      <c r="VC6" s="65">
        <v>6.6</v>
      </c>
      <c r="VD6" s="65">
        <v>6.6</v>
      </c>
      <c r="VE6" s="65">
        <v>7.1</v>
      </c>
      <c r="VF6" s="65">
        <v>7.4</v>
      </c>
      <c r="VG6" s="65">
        <v>7.6</v>
      </c>
      <c r="VH6" s="65">
        <v>7.8</v>
      </c>
      <c r="VI6" s="65">
        <v>7.2</v>
      </c>
      <c r="VJ6" s="65">
        <v>6.3</v>
      </c>
      <c r="VK6" s="65">
        <v>5.8</v>
      </c>
      <c r="VL6" s="65">
        <v>6.1</v>
      </c>
      <c r="VM6" s="65">
        <v>7.4</v>
      </c>
      <c r="VN6" s="65">
        <v>8.4</v>
      </c>
      <c r="VO6" s="65">
        <v>8.3000000000000007</v>
      </c>
      <c r="VP6" s="65">
        <v>7.8</v>
      </c>
      <c r="VQ6" s="65">
        <v>7.8</v>
      </c>
      <c r="VR6" s="65">
        <v>7.9</v>
      </c>
      <c r="VS6" s="65">
        <v>8.1</v>
      </c>
      <c r="VT6" s="65">
        <v>7.7</v>
      </c>
      <c r="VU6" s="65">
        <v>7.2</v>
      </c>
      <c r="VV6" s="65">
        <v>7.3</v>
      </c>
      <c r="VW6" s="65">
        <v>7</v>
      </c>
      <c r="VX6" s="65">
        <v>6.2</v>
      </c>
      <c r="VY6" s="65">
        <v>6.1</v>
      </c>
      <c r="VZ6" s="65">
        <v>6.3</v>
      </c>
      <c r="WA6" s="65">
        <v>6.1</v>
      </c>
      <c r="WB6" s="65">
        <v>5.8</v>
      </c>
      <c r="WC6" s="65">
        <v>5.8</v>
      </c>
      <c r="WD6" s="65">
        <v>5.9</v>
      </c>
      <c r="WE6" s="65">
        <v>6.1</v>
      </c>
      <c r="WF6" s="65">
        <v>6.2</v>
      </c>
    </row>
    <row r="7" spans="1:605" x14ac:dyDescent="0.2">
      <c r="A7" s="13" t="s">
        <v>32</v>
      </c>
      <c r="B7" s="13" t="s">
        <v>54</v>
      </c>
      <c r="C7" s="13" t="s">
        <v>49</v>
      </c>
      <c r="D7" s="69">
        <v>5.5923344947735201</v>
      </c>
      <c r="E7" s="69">
        <v>1.3937273763581395</v>
      </c>
      <c r="F7" s="69">
        <v>15.812839591398586</v>
      </c>
      <c r="G7" s="69">
        <v>3.9666666666666699</v>
      </c>
      <c r="H7" s="69">
        <v>2.6458924590639623</v>
      </c>
      <c r="I7" s="69">
        <v>1.4167832167832151</v>
      </c>
      <c r="J7" s="15">
        <v>1857.75</v>
      </c>
      <c r="K7" s="15">
        <v>7366.125</v>
      </c>
      <c r="L7" s="15">
        <v>2905.01</v>
      </c>
      <c r="M7" s="15">
        <v>2905.3</v>
      </c>
      <c r="N7" s="70">
        <v>1458.75</v>
      </c>
      <c r="O7" s="70">
        <v>368.96</v>
      </c>
      <c r="P7" s="70">
        <v>1077.3</v>
      </c>
      <c r="Q7" s="70">
        <v>1119</v>
      </c>
      <c r="R7" s="70">
        <v>368.44</v>
      </c>
      <c r="S7" s="70">
        <v>836.1</v>
      </c>
      <c r="T7" s="70"/>
      <c r="U7" s="13" t="s">
        <v>32</v>
      </c>
      <c r="V7" s="13" t="s">
        <v>54</v>
      </c>
      <c r="W7" s="13" t="s">
        <v>49</v>
      </c>
      <c r="X7" s="65">
        <v>4.9000000000000004</v>
      </c>
      <c r="Y7" s="65">
        <v>5</v>
      </c>
      <c r="Z7" s="65">
        <v>5.0999999999999996</v>
      </c>
      <c r="AA7" s="65">
        <v>4.9000000000000004</v>
      </c>
      <c r="AB7" s="65">
        <v>4.9000000000000004</v>
      </c>
      <c r="AC7" s="65">
        <v>4.8</v>
      </c>
      <c r="AD7" s="65">
        <v>4.7</v>
      </c>
      <c r="AE7" s="65">
        <v>4.8</v>
      </c>
      <c r="AF7" s="65">
        <v>4.9000000000000004</v>
      </c>
      <c r="AG7" s="65">
        <v>5</v>
      </c>
      <c r="AH7" s="65">
        <v>5.0999999999999996</v>
      </c>
      <c r="AI7" s="65">
        <v>4.9000000000000004</v>
      </c>
      <c r="AJ7" s="65">
        <v>4.9000000000000004</v>
      </c>
      <c r="AK7" s="65">
        <v>4.8</v>
      </c>
      <c r="AL7" s="65">
        <v>4.8</v>
      </c>
      <c r="AM7" s="65">
        <v>4.8</v>
      </c>
      <c r="AN7" s="65">
        <v>4.7</v>
      </c>
      <c r="AO7" s="65">
        <v>4.5</v>
      </c>
      <c r="AP7" s="65">
        <v>4.2</v>
      </c>
      <c r="AQ7" s="65">
        <v>4.0999999999999996</v>
      </c>
      <c r="AR7" s="65">
        <v>4.4000000000000004</v>
      </c>
      <c r="AS7" s="65">
        <v>4.9000000000000004</v>
      </c>
      <c r="AT7" s="65">
        <v>4.5999999999999996</v>
      </c>
      <c r="AU7" s="65">
        <v>4.4000000000000004</v>
      </c>
      <c r="AV7" s="65">
        <v>4.4000000000000004</v>
      </c>
      <c r="AW7" s="65">
        <v>4.4000000000000004</v>
      </c>
      <c r="AX7" s="65">
        <v>4.5999999999999996</v>
      </c>
      <c r="AY7" s="65">
        <v>4.5</v>
      </c>
      <c r="AZ7" s="65">
        <v>4.4000000000000004</v>
      </c>
      <c r="BA7" s="65">
        <v>4.4000000000000004</v>
      </c>
      <c r="BB7" s="65">
        <v>4.4000000000000004</v>
      </c>
      <c r="BC7" s="65">
        <v>4.4000000000000004</v>
      </c>
      <c r="BD7" s="65">
        <v>4.7</v>
      </c>
      <c r="BE7" s="65">
        <v>4.7</v>
      </c>
      <c r="BF7" s="65">
        <v>4.4000000000000004</v>
      </c>
      <c r="BG7" s="65">
        <v>4.4000000000000004</v>
      </c>
      <c r="BH7" s="65">
        <v>4.5</v>
      </c>
      <c r="BI7" s="65">
        <v>4.8</v>
      </c>
      <c r="BJ7" s="65">
        <v>6.2</v>
      </c>
      <c r="BK7" s="65">
        <v>8.1</v>
      </c>
      <c r="BL7" s="65">
        <v>8.6</v>
      </c>
      <c r="BM7" s="65">
        <v>8.1</v>
      </c>
      <c r="BN7" s="65">
        <v>7</v>
      </c>
      <c r="BO7" s="65">
        <v>6.4</v>
      </c>
      <c r="BP7" s="65">
        <v>6.3</v>
      </c>
      <c r="BQ7" s="65">
        <v>6.2</v>
      </c>
      <c r="BR7" s="65">
        <v>5.8</v>
      </c>
      <c r="BS7" s="65">
        <v>6.2</v>
      </c>
      <c r="BT7" s="65">
        <v>6.2</v>
      </c>
      <c r="BU7" s="65">
        <v>5.4</v>
      </c>
      <c r="BV7" s="65">
        <v>4.9000000000000004</v>
      </c>
      <c r="BW7" s="65">
        <v>4.8</v>
      </c>
      <c r="BX7" s="65">
        <v>4.5</v>
      </c>
      <c r="BY7" s="65">
        <v>4.3</v>
      </c>
      <c r="BZ7" s="65">
        <v>4.4000000000000004</v>
      </c>
      <c r="CA7" s="65">
        <v>4.4000000000000004</v>
      </c>
      <c r="CB7" s="65">
        <v>4.3</v>
      </c>
      <c r="CC7" s="65">
        <v>4.2</v>
      </c>
      <c r="CD7" s="65">
        <v>4.7</v>
      </c>
      <c r="CE7" s="65">
        <v>6.9</v>
      </c>
      <c r="CF7" s="65">
        <v>10</v>
      </c>
      <c r="CG7" s="65">
        <v>11.8</v>
      </c>
      <c r="CH7" s="65">
        <v>12.1</v>
      </c>
      <c r="CI7" s="65">
        <v>11.1</v>
      </c>
      <c r="CJ7" s="65">
        <v>10.1</v>
      </c>
      <c r="CK7" s="65">
        <v>9.6</v>
      </c>
      <c r="CL7" s="65">
        <v>8.9</v>
      </c>
      <c r="CM7" s="65">
        <v>7.5</v>
      </c>
      <c r="CN7" s="65">
        <v>7.1</v>
      </c>
      <c r="CO7" s="65">
        <v>7.6</v>
      </c>
      <c r="CP7" s="65">
        <v>7.8</v>
      </c>
      <c r="CQ7" s="65">
        <v>7.3</v>
      </c>
      <c r="CR7" s="65">
        <v>7.2</v>
      </c>
      <c r="CS7" s="65">
        <v>7.4</v>
      </c>
      <c r="CT7" s="65">
        <v>7</v>
      </c>
      <c r="CU7" s="65">
        <v>6.2</v>
      </c>
      <c r="CV7" s="65">
        <v>5.8</v>
      </c>
      <c r="CW7" s="65">
        <v>5.7</v>
      </c>
      <c r="CX7" s="65">
        <v>5.3</v>
      </c>
      <c r="CY7" s="65">
        <v>5.7</v>
      </c>
      <c r="CZ7" s="65">
        <v>7.5</v>
      </c>
      <c r="DA7" s="65">
        <v>9.1999999999999993</v>
      </c>
      <c r="DB7" s="65">
        <v>9.1</v>
      </c>
      <c r="DC7" s="65">
        <v>8.3000000000000007</v>
      </c>
      <c r="DD7" s="65">
        <v>7</v>
      </c>
      <c r="DE7" s="65">
        <v>6.4</v>
      </c>
      <c r="DF7" s="65">
        <v>6.8</v>
      </c>
      <c r="DG7" s="65">
        <v>7.3</v>
      </c>
      <c r="DH7" s="65">
        <v>7.3</v>
      </c>
      <c r="DI7" s="65">
        <v>7.2</v>
      </c>
      <c r="DJ7" s="65">
        <v>7.7</v>
      </c>
      <c r="DK7" s="65">
        <v>7.7</v>
      </c>
      <c r="DL7" s="65">
        <v>7.4</v>
      </c>
      <c r="DM7" s="65">
        <v>7.4</v>
      </c>
      <c r="DN7" s="65">
        <v>7.5</v>
      </c>
      <c r="DO7" s="65">
        <v>7.4</v>
      </c>
      <c r="DP7" s="65">
        <v>7.4</v>
      </c>
      <c r="DR7" s="65">
        <v>5.2</v>
      </c>
      <c r="DS7" s="65">
        <v>5.0999999999999996</v>
      </c>
      <c r="DT7" s="65">
        <v>5.2</v>
      </c>
      <c r="DU7" s="65">
        <v>5.2</v>
      </c>
      <c r="DV7" s="65">
        <v>5.0999999999999996</v>
      </c>
      <c r="DW7" s="65">
        <v>5</v>
      </c>
      <c r="DX7" s="65">
        <v>5</v>
      </c>
      <c r="DY7" s="65">
        <v>5.0999999999999996</v>
      </c>
      <c r="DZ7" s="65">
        <v>5.2</v>
      </c>
      <c r="EA7" s="65">
        <v>5.0999999999999996</v>
      </c>
      <c r="EB7" s="65">
        <v>5.0999999999999996</v>
      </c>
      <c r="EC7" s="65">
        <v>4.9000000000000004</v>
      </c>
      <c r="ED7" s="65">
        <v>4.7</v>
      </c>
      <c r="EE7" s="65">
        <v>4.4000000000000004</v>
      </c>
      <c r="EF7" s="65">
        <v>4.4000000000000004</v>
      </c>
      <c r="EG7" s="65">
        <v>4.8</v>
      </c>
      <c r="EH7" s="65">
        <v>4.9000000000000004</v>
      </c>
      <c r="EI7" s="65">
        <v>4.7</v>
      </c>
      <c r="EJ7" s="65">
        <v>4.5999999999999996</v>
      </c>
      <c r="EK7" s="65">
        <v>4.5999999999999996</v>
      </c>
      <c r="EL7" s="65">
        <v>4.5999999999999996</v>
      </c>
      <c r="EM7" s="65">
        <v>4.5</v>
      </c>
      <c r="EN7" s="65">
        <v>4.4000000000000004</v>
      </c>
      <c r="EO7" s="65">
        <v>4.5</v>
      </c>
      <c r="EP7" s="65">
        <v>4.7</v>
      </c>
      <c r="EQ7" s="65">
        <v>4.7</v>
      </c>
      <c r="ER7" s="65">
        <v>4.7</v>
      </c>
      <c r="ES7" s="65">
        <v>4.5</v>
      </c>
      <c r="ET7" s="65">
        <v>4.5</v>
      </c>
      <c r="EU7" s="65">
        <v>4.5999999999999996</v>
      </c>
      <c r="EV7" s="65">
        <v>4.5999999999999996</v>
      </c>
      <c r="EW7" s="65">
        <v>4.5999999999999996</v>
      </c>
      <c r="EX7" s="65">
        <v>4.5</v>
      </c>
      <c r="EY7" s="65">
        <v>4.4000000000000004</v>
      </c>
      <c r="EZ7" s="65">
        <v>5.0999999999999996</v>
      </c>
      <c r="FA7" s="65">
        <v>6.6</v>
      </c>
      <c r="FB7" s="65">
        <v>7.2</v>
      </c>
      <c r="FC7" s="65">
        <v>6.4</v>
      </c>
      <c r="FD7" s="65">
        <v>5.5</v>
      </c>
      <c r="FE7" s="65">
        <v>5.5</v>
      </c>
      <c r="FF7" s="65">
        <v>5.8</v>
      </c>
      <c r="FG7" s="65">
        <v>5.6</v>
      </c>
      <c r="FH7" s="65">
        <v>5.2</v>
      </c>
      <c r="FI7" s="65">
        <v>5.0999999999999996</v>
      </c>
      <c r="FJ7" s="65">
        <v>4.9000000000000004</v>
      </c>
      <c r="FK7" s="65">
        <v>4.7</v>
      </c>
      <c r="FL7" s="65">
        <v>4.5</v>
      </c>
      <c r="FM7" s="65">
        <v>4.3</v>
      </c>
      <c r="FN7" s="65">
        <v>4.4000000000000004</v>
      </c>
      <c r="FO7" s="65">
        <v>4.5</v>
      </c>
      <c r="FP7" s="65">
        <v>4.5</v>
      </c>
      <c r="FQ7" s="65">
        <v>4.4000000000000004</v>
      </c>
      <c r="FR7" s="65">
        <v>4.5999999999999996</v>
      </c>
      <c r="FS7" s="65">
        <v>4.5999999999999996</v>
      </c>
      <c r="FT7" s="65">
        <v>4.5</v>
      </c>
      <c r="FU7" s="65">
        <v>5.2</v>
      </c>
      <c r="FV7" s="65">
        <v>6.5</v>
      </c>
      <c r="FW7" s="65">
        <v>7.8</v>
      </c>
      <c r="FX7" s="65">
        <v>8.1</v>
      </c>
      <c r="FY7" s="65">
        <v>7.6</v>
      </c>
      <c r="FZ7" s="65">
        <v>7.2</v>
      </c>
      <c r="GA7" s="65">
        <v>7.1</v>
      </c>
      <c r="GB7" s="65">
        <v>7</v>
      </c>
      <c r="GC7" s="65">
        <v>6.8</v>
      </c>
      <c r="GD7" s="65">
        <v>6.5</v>
      </c>
      <c r="GE7" s="65">
        <v>6.1</v>
      </c>
      <c r="GF7" s="65">
        <v>5.6</v>
      </c>
      <c r="GG7" s="65">
        <v>5</v>
      </c>
      <c r="GH7" s="65">
        <v>4.8</v>
      </c>
      <c r="GI7" s="65">
        <v>5.2</v>
      </c>
      <c r="GJ7" s="65">
        <v>5.3</v>
      </c>
      <c r="GK7" s="65">
        <v>5.3</v>
      </c>
      <c r="GL7" s="65">
        <v>6.1</v>
      </c>
      <c r="GM7" s="65">
        <v>6.7</v>
      </c>
      <c r="GN7" s="65">
        <v>6.6</v>
      </c>
      <c r="GO7" s="65">
        <v>6.4</v>
      </c>
      <c r="GP7" s="65">
        <v>6.2</v>
      </c>
      <c r="GQ7" s="65">
        <v>6.1</v>
      </c>
      <c r="GR7" s="65">
        <v>5.7</v>
      </c>
      <c r="GS7" s="65">
        <v>5.7</v>
      </c>
      <c r="GT7" s="65">
        <v>6.4</v>
      </c>
      <c r="GU7" s="65">
        <v>6.6</v>
      </c>
      <c r="GV7" s="65">
        <v>6.2</v>
      </c>
      <c r="GW7" s="65">
        <v>6.1</v>
      </c>
      <c r="GX7" s="65">
        <v>6.4</v>
      </c>
      <c r="GY7" s="65">
        <v>6.2</v>
      </c>
      <c r="GZ7" s="65">
        <v>5.3</v>
      </c>
      <c r="HA7" s="65">
        <v>4.8</v>
      </c>
      <c r="HB7" s="65">
        <v>4.8</v>
      </c>
      <c r="HC7" s="65">
        <v>4.9000000000000004</v>
      </c>
      <c r="HD7" s="65">
        <v>5.0999999999999996</v>
      </c>
      <c r="HF7" s="65">
        <v>5.2</v>
      </c>
      <c r="HG7" s="65">
        <v>5.2</v>
      </c>
      <c r="HH7" s="65">
        <v>4.9000000000000004</v>
      </c>
      <c r="HI7" s="65">
        <v>4.9000000000000004</v>
      </c>
      <c r="HK7" s="65">
        <v>4.8</v>
      </c>
      <c r="HL7" s="65">
        <v>4.8</v>
      </c>
      <c r="HM7" s="65">
        <v>4.8</v>
      </c>
      <c r="HN7" s="65">
        <v>4.7</v>
      </c>
      <c r="HO7" s="65">
        <v>4.7</v>
      </c>
      <c r="HP7" s="65">
        <v>4.8</v>
      </c>
      <c r="HQ7" s="65">
        <v>4.8</v>
      </c>
      <c r="HR7" s="65">
        <v>4.7</v>
      </c>
      <c r="HS7" s="65">
        <v>4.8</v>
      </c>
      <c r="HT7" s="65">
        <v>4.8</v>
      </c>
      <c r="HU7" s="65">
        <v>4.8</v>
      </c>
      <c r="HV7" s="65">
        <v>4.5</v>
      </c>
      <c r="HW7" s="65">
        <v>4.4000000000000004</v>
      </c>
      <c r="HX7" s="65">
        <v>4.3</v>
      </c>
      <c r="HY7" s="65">
        <v>4.3</v>
      </c>
      <c r="HZ7" s="65">
        <v>4.5999999999999996</v>
      </c>
      <c r="IA7" s="65">
        <v>4.7</v>
      </c>
      <c r="IB7" s="65">
        <v>4.5999999999999996</v>
      </c>
      <c r="IC7" s="65">
        <v>4.5</v>
      </c>
      <c r="ID7" s="65">
        <v>4.4000000000000004</v>
      </c>
      <c r="IE7" s="65">
        <v>4.4000000000000004</v>
      </c>
      <c r="IF7" s="65">
        <v>4.5999999999999996</v>
      </c>
      <c r="IG7" s="65">
        <v>4.5</v>
      </c>
      <c r="IH7" s="65">
        <v>4.5999999999999996</v>
      </c>
      <c r="II7" s="65">
        <v>4.5</v>
      </c>
      <c r="IJ7" s="65">
        <v>4.4000000000000004</v>
      </c>
      <c r="IK7" s="65">
        <v>4.4000000000000004</v>
      </c>
      <c r="IL7" s="65">
        <v>4.5999999999999996</v>
      </c>
      <c r="IM7" s="65">
        <v>4.5</v>
      </c>
      <c r="IN7" s="65">
        <v>4.4000000000000004</v>
      </c>
      <c r="IO7" s="65">
        <v>4.3</v>
      </c>
      <c r="IP7" s="65">
        <v>5</v>
      </c>
      <c r="IQ7" s="65">
        <v>6.9</v>
      </c>
      <c r="IR7" s="65">
        <v>8.4</v>
      </c>
      <c r="IS7" s="65">
        <v>7.9</v>
      </c>
      <c r="IT7" s="65">
        <v>6.8</v>
      </c>
      <c r="IU7" s="65">
        <v>6</v>
      </c>
      <c r="IV7" s="65">
        <v>5.5</v>
      </c>
      <c r="IW7" s="65">
        <v>5.3</v>
      </c>
      <c r="IX7" s="65">
        <v>5.4</v>
      </c>
      <c r="IY7" s="65">
        <v>5.0999999999999996</v>
      </c>
      <c r="IZ7" s="65">
        <v>4.4000000000000004</v>
      </c>
      <c r="JA7" s="65">
        <v>4.0999999999999996</v>
      </c>
      <c r="JB7" s="65">
        <v>4.2</v>
      </c>
      <c r="JC7" s="65">
        <v>4.5999999999999996</v>
      </c>
      <c r="JD7" s="65">
        <v>4.9000000000000004</v>
      </c>
      <c r="JE7" s="65">
        <v>5.0999999999999996</v>
      </c>
      <c r="JF7" s="65">
        <v>4.8</v>
      </c>
      <c r="JG7" s="65">
        <v>4.5</v>
      </c>
      <c r="JH7" s="65">
        <v>4.4000000000000004</v>
      </c>
      <c r="JI7" s="65">
        <v>4.5</v>
      </c>
      <c r="JJ7" s="65">
        <v>4.5999999999999996</v>
      </c>
      <c r="JK7" s="65">
        <v>4.3</v>
      </c>
      <c r="JL7" s="65">
        <v>5</v>
      </c>
      <c r="JM7" s="65">
        <v>6.3</v>
      </c>
      <c r="JN7" s="65">
        <v>6.9</v>
      </c>
      <c r="JO7" s="65">
        <v>7.3</v>
      </c>
      <c r="JP7" s="65">
        <v>7.5</v>
      </c>
      <c r="JQ7" s="65">
        <v>6.6</v>
      </c>
      <c r="JR7" s="65">
        <v>5.4</v>
      </c>
      <c r="JS7" s="65">
        <v>5</v>
      </c>
      <c r="JT7" s="65">
        <v>5.3</v>
      </c>
      <c r="JU7" s="65">
        <v>6.3</v>
      </c>
      <c r="JV7" s="65">
        <v>6.3</v>
      </c>
      <c r="JW7" s="65">
        <v>5</v>
      </c>
      <c r="JX7" s="65">
        <v>4.5999999999999996</v>
      </c>
      <c r="JY7" s="65">
        <v>4.7</v>
      </c>
      <c r="JZ7" s="65">
        <v>4.5999999999999996</v>
      </c>
      <c r="KA7" s="65">
        <v>4.7</v>
      </c>
      <c r="KB7" s="65">
        <v>4.7</v>
      </c>
      <c r="KC7" s="65">
        <v>4.8</v>
      </c>
      <c r="KD7" s="65">
        <v>4.9000000000000004</v>
      </c>
      <c r="KE7" s="65">
        <v>5.6</v>
      </c>
      <c r="KF7" s="65">
        <v>7.6</v>
      </c>
      <c r="KG7" s="65">
        <v>9.3000000000000007</v>
      </c>
      <c r="KH7" s="65">
        <v>9</v>
      </c>
      <c r="KI7" s="65">
        <v>7.4</v>
      </c>
      <c r="KJ7" s="65">
        <v>6.9</v>
      </c>
      <c r="KK7" s="65">
        <v>6.8</v>
      </c>
      <c r="KL7" s="65">
        <v>5.8</v>
      </c>
      <c r="KM7" s="65">
        <v>5.3</v>
      </c>
      <c r="KN7" s="65">
        <v>5.3</v>
      </c>
      <c r="KO7" s="65">
        <v>5.3</v>
      </c>
      <c r="KP7" s="65">
        <v>5.5</v>
      </c>
      <c r="KQ7" s="65">
        <v>6.1</v>
      </c>
      <c r="KR7" s="65">
        <v>6.3</v>
      </c>
      <c r="KS7" s="65">
        <v>6</v>
      </c>
      <c r="KT7" s="65">
        <v>5.4</v>
      </c>
      <c r="KU7" s="65">
        <v>4.5999999999999996</v>
      </c>
      <c r="KV7" s="65">
        <v>3.9</v>
      </c>
      <c r="KX7" s="65">
        <v>5.0999999999999996</v>
      </c>
      <c r="KY7" s="65">
        <v>5.2</v>
      </c>
      <c r="KZ7" s="65">
        <v>5.0999999999999996</v>
      </c>
      <c r="LA7" s="65">
        <v>4.9000000000000004</v>
      </c>
      <c r="LC7" s="65">
        <v>4.3</v>
      </c>
      <c r="LD7" s="65">
        <v>4.7</v>
      </c>
      <c r="LE7" s="65">
        <v>5.3</v>
      </c>
      <c r="LF7" s="65">
        <v>5.6</v>
      </c>
      <c r="LG7" s="65">
        <v>5.5</v>
      </c>
      <c r="LH7" s="65">
        <v>5.5</v>
      </c>
      <c r="LI7" s="65">
        <v>5.5</v>
      </c>
      <c r="LJ7" s="65">
        <v>5.4</v>
      </c>
      <c r="LK7" s="65">
        <v>5.2</v>
      </c>
      <c r="LL7" s="65">
        <v>5.0999999999999996</v>
      </c>
      <c r="LM7" s="65">
        <v>5</v>
      </c>
      <c r="LN7" s="65">
        <v>4.3</v>
      </c>
      <c r="LO7" s="65">
        <v>3.9</v>
      </c>
      <c r="LP7" s="65">
        <v>4.5999999999999996</v>
      </c>
      <c r="LQ7" s="65">
        <v>5.0999999999999996</v>
      </c>
      <c r="LR7" s="65">
        <v>4.8</v>
      </c>
      <c r="LS7" s="65">
        <v>5.3</v>
      </c>
      <c r="LT7" s="65">
        <v>5.7</v>
      </c>
      <c r="LU7" s="65">
        <v>5.2</v>
      </c>
      <c r="LV7" s="65">
        <v>5</v>
      </c>
      <c r="LW7" s="65">
        <v>5.0999999999999996</v>
      </c>
      <c r="LX7" s="65">
        <v>4.8</v>
      </c>
      <c r="LY7" s="65">
        <v>4.4000000000000004</v>
      </c>
      <c r="LZ7" s="65">
        <v>4.9000000000000004</v>
      </c>
      <c r="MA7" s="65">
        <v>5.2</v>
      </c>
      <c r="MB7" s="65">
        <v>5.2</v>
      </c>
      <c r="MC7" s="65">
        <v>5.3</v>
      </c>
      <c r="MD7" s="65">
        <v>5.0999999999999996</v>
      </c>
      <c r="ME7" s="65">
        <v>5.2</v>
      </c>
      <c r="MF7" s="65">
        <v>5.3</v>
      </c>
      <c r="MG7" s="65">
        <v>4.9000000000000004</v>
      </c>
      <c r="MH7" s="65">
        <v>5</v>
      </c>
      <c r="MI7" s="65">
        <v>5.2</v>
      </c>
      <c r="MJ7" s="65">
        <v>5.6</v>
      </c>
      <c r="MK7" s="65">
        <v>7.2</v>
      </c>
      <c r="ML7" s="65">
        <v>9</v>
      </c>
      <c r="MM7" s="65">
        <v>9.1</v>
      </c>
      <c r="MN7" s="65">
        <v>8.1</v>
      </c>
      <c r="MO7" s="65">
        <v>6.6</v>
      </c>
      <c r="MP7" s="65">
        <v>5.8</v>
      </c>
      <c r="MQ7" s="65">
        <v>6.1</v>
      </c>
      <c r="MR7" s="65">
        <v>6.8</v>
      </c>
      <c r="MS7" s="65">
        <v>7.4</v>
      </c>
      <c r="MT7" s="65">
        <v>7</v>
      </c>
      <c r="MU7" s="65">
        <v>6</v>
      </c>
      <c r="MV7" s="65">
        <v>5.4</v>
      </c>
      <c r="MW7" s="65">
        <v>5.0999999999999996</v>
      </c>
      <c r="MX7" s="65">
        <v>4.9000000000000004</v>
      </c>
      <c r="MY7" s="65">
        <v>4.7</v>
      </c>
      <c r="MZ7" s="65">
        <v>4.4000000000000004</v>
      </c>
      <c r="NA7" s="65">
        <v>5.4</v>
      </c>
      <c r="NB7" s="65">
        <v>6.7</v>
      </c>
      <c r="NC7" s="65">
        <v>6.8</v>
      </c>
      <c r="ND7" s="65">
        <v>6.5</v>
      </c>
      <c r="NE7" s="65">
        <v>6.4</v>
      </c>
      <c r="NF7" s="65">
        <v>7.1</v>
      </c>
      <c r="NG7" s="65">
        <v>7.5</v>
      </c>
      <c r="NH7" s="65">
        <v>6.5</v>
      </c>
      <c r="NI7" s="65">
        <v>5.8</v>
      </c>
      <c r="NJ7" s="65">
        <v>5.8</v>
      </c>
      <c r="NK7" s="65">
        <v>5.6</v>
      </c>
      <c r="NL7" s="65">
        <v>5.6</v>
      </c>
      <c r="NM7" s="65">
        <v>5.7</v>
      </c>
      <c r="NN7" s="65">
        <v>5.9</v>
      </c>
      <c r="NO7" s="65">
        <v>6.1</v>
      </c>
      <c r="NP7" s="65">
        <v>5.8</v>
      </c>
      <c r="NQ7" s="65">
        <v>6.1</v>
      </c>
      <c r="NR7" s="65">
        <v>6.4</v>
      </c>
      <c r="NS7" s="65">
        <v>7.1</v>
      </c>
      <c r="NT7" s="65">
        <v>7.6</v>
      </c>
      <c r="NU7" s="65">
        <v>6.6</v>
      </c>
      <c r="NV7" s="65">
        <v>5.8</v>
      </c>
      <c r="NW7" s="65">
        <v>5.2</v>
      </c>
      <c r="NX7" s="65">
        <v>4.8</v>
      </c>
      <c r="NY7" s="65">
        <v>4.7</v>
      </c>
      <c r="NZ7" s="65">
        <v>4.8</v>
      </c>
      <c r="OA7" s="65">
        <v>4.5</v>
      </c>
      <c r="OB7" s="65">
        <v>4.8</v>
      </c>
      <c r="OC7" s="65">
        <v>6.4</v>
      </c>
      <c r="OD7" s="65">
        <v>7.6</v>
      </c>
      <c r="OE7" s="65">
        <v>7.9</v>
      </c>
      <c r="OF7" s="65">
        <v>8.1</v>
      </c>
      <c r="OG7" s="65">
        <v>7.5</v>
      </c>
      <c r="OH7" s="65">
        <v>6.3</v>
      </c>
      <c r="OI7" s="65">
        <v>5.7</v>
      </c>
      <c r="OJ7" s="65">
        <v>5.3</v>
      </c>
      <c r="OK7" s="65">
        <v>5.3</v>
      </c>
      <c r="OL7" s="65">
        <v>6.1</v>
      </c>
      <c r="OM7" s="65">
        <v>6.4</v>
      </c>
      <c r="ON7" s="65">
        <v>6.3</v>
      </c>
      <c r="OO7" s="65">
        <v>5.7</v>
      </c>
      <c r="OP7" s="65">
        <v>5.7</v>
      </c>
      <c r="OQ7" s="65">
        <v>5.9</v>
      </c>
      <c r="OR7" s="65">
        <v>5.9</v>
      </c>
      <c r="OS7" s="65">
        <v>5.9</v>
      </c>
      <c r="OT7" s="65">
        <v>5.6</v>
      </c>
      <c r="OV7" s="65">
        <v>5.6</v>
      </c>
      <c r="OW7" s="65">
        <v>5.7</v>
      </c>
      <c r="OX7" s="65">
        <v>5.4</v>
      </c>
      <c r="OY7" s="65">
        <v>4.4000000000000004</v>
      </c>
      <c r="OZ7" s="65">
        <v>4.0999999999999996</v>
      </c>
      <c r="PA7" s="65">
        <v>5.0999999999999996</v>
      </c>
      <c r="PB7" s="65">
        <v>5.3</v>
      </c>
      <c r="PC7" s="65">
        <v>5</v>
      </c>
      <c r="PD7" s="65">
        <v>5.3</v>
      </c>
      <c r="PE7" s="65">
        <v>5.6</v>
      </c>
      <c r="PF7" s="65">
        <v>5.5</v>
      </c>
      <c r="PG7" s="65">
        <v>5.6</v>
      </c>
      <c r="PH7" s="65">
        <v>5.7</v>
      </c>
      <c r="PI7" s="65">
        <v>4.9000000000000004</v>
      </c>
      <c r="PJ7" s="65">
        <v>4.2</v>
      </c>
      <c r="PK7" s="65">
        <v>5.3</v>
      </c>
      <c r="PL7" s="65">
        <v>5.4</v>
      </c>
      <c r="PM7" s="65">
        <v>4.7</v>
      </c>
      <c r="PN7" s="65">
        <v>5.4</v>
      </c>
      <c r="PO7" s="65">
        <v>5.4</v>
      </c>
      <c r="PP7" s="65">
        <v>4.9000000000000004</v>
      </c>
      <c r="PQ7" s="65">
        <v>4.9000000000000004</v>
      </c>
      <c r="PR7" s="65">
        <v>4.9000000000000004</v>
      </c>
      <c r="PS7" s="65">
        <v>4.5999999999999996</v>
      </c>
      <c r="PT7" s="65">
        <v>4.7</v>
      </c>
      <c r="PU7" s="65">
        <v>4.9000000000000004</v>
      </c>
      <c r="PV7" s="65">
        <v>5.2</v>
      </c>
      <c r="PW7" s="65">
        <v>5.6</v>
      </c>
      <c r="PX7" s="65">
        <v>5.7</v>
      </c>
      <c r="PY7" s="65">
        <v>5.0999999999999996</v>
      </c>
      <c r="PZ7" s="65">
        <v>4.9000000000000004</v>
      </c>
      <c r="QA7" s="65">
        <v>5.4</v>
      </c>
      <c r="QB7" s="65">
        <v>5.0999999999999996</v>
      </c>
      <c r="QC7" s="65">
        <v>4.0999999999999996</v>
      </c>
      <c r="QD7" s="65">
        <v>4.9000000000000004</v>
      </c>
      <c r="QE7" s="65">
        <v>8.1</v>
      </c>
      <c r="QF7" s="65">
        <v>10.199999999999999</v>
      </c>
      <c r="QG7" s="65">
        <v>9.6</v>
      </c>
      <c r="QH7" s="65">
        <v>7.8</v>
      </c>
      <c r="QI7" s="65">
        <v>6.7</v>
      </c>
      <c r="QJ7" s="65">
        <v>6.7</v>
      </c>
      <c r="QK7" s="65">
        <v>6.9</v>
      </c>
      <c r="QL7" s="65">
        <v>6.8</v>
      </c>
      <c r="QM7" s="65">
        <v>6.2</v>
      </c>
      <c r="QN7" s="65">
        <v>5.5</v>
      </c>
      <c r="QO7" s="65">
        <v>5.9</v>
      </c>
      <c r="QP7" s="65">
        <v>6.1</v>
      </c>
      <c r="QQ7" s="65">
        <v>5.2</v>
      </c>
      <c r="QR7" s="65">
        <v>4.3</v>
      </c>
      <c r="QS7" s="65">
        <v>4.5</v>
      </c>
      <c r="QT7" s="65">
        <v>6.3</v>
      </c>
      <c r="QU7" s="65">
        <v>6.9</v>
      </c>
      <c r="QV7" s="65">
        <v>6.1</v>
      </c>
      <c r="QW7" s="65">
        <v>5.4</v>
      </c>
      <c r="QX7" s="65">
        <v>5.4</v>
      </c>
      <c r="QY7" s="65">
        <v>6.1</v>
      </c>
      <c r="QZ7" s="65">
        <v>6.4</v>
      </c>
      <c r="RA7" s="65">
        <v>6.3</v>
      </c>
      <c r="RB7" s="65">
        <v>5.8</v>
      </c>
      <c r="RC7" s="65">
        <v>5.4</v>
      </c>
      <c r="RD7" s="65">
        <v>5.8</v>
      </c>
      <c r="RE7" s="65">
        <v>6.1</v>
      </c>
      <c r="RF7" s="65">
        <v>5.9</v>
      </c>
      <c r="RG7" s="65">
        <v>5.3</v>
      </c>
      <c r="RH7" s="65">
        <v>4.5999999999999996</v>
      </c>
      <c r="RI7" s="65">
        <v>5.3</v>
      </c>
      <c r="RJ7" s="65">
        <v>6.9</v>
      </c>
      <c r="RK7" s="65">
        <v>7.1</v>
      </c>
      <c r="RL7" s="65">
        <v>6.4</v>
      </c>
      <c r="RM7" s="65">
        <v>5.2</v>
      </c>
      <c r="RN7" s="65">
        <v>5.0999999999999996</v>
      </c>
      <c r="RO7" s="65">
        <v>5.3</v>
      </c>
      <c r="RP7" s="65">
        <v>5.5</v>
      </c>
      <c r="RQ7" s="65">
        <v>5.6</v>
      </c>
      <c r="RR7" s="65">
        <v>5.6</v>
      </c>
      <c r="RS7" s="65">
        <v>5.4</v>
      </c>
      <c r="RT7" s="65">
        <v>5</v>
      </c>
      <c r="RU7" s="65">
        <v>5.2</v>
      </c>
      <c r="RV7" s="65">
        <v>7.3</v>
      </c>
      <c r="RW7" s="65">
        <v>9.6999999999999993</v>
      </c>
      <c r="RX7" s="65">
        <v>10.199999999999999</v>
      </c>
      <c r="RY7" s="65">
        <v>9.5</v>
      </c>
      <c r="RZ7" s="65">
        <v>8.6999999999999993</v>
      </c>
      <c r="SA7" s="65">
        <v>8.1999999999999993</v>
      </c>
      <c r="SB7" s="65">
        <v>7.5</v>
      </c>
      <c r="SC7" s="65">
        <v>6.8</v>
      </c>
      <c r="SD7" s="65">
        <v>6.3</v>
      </c>
      <c r="SE7" s="65">
        <v>5.9</v>
      </c>
      <c r="SF7" s="65">
        <v>5.8</v>
      </c>
      <c r="SG7" s="65">
        <v>5.6</v>
      </c>
      <c r="SH7" s="65">
        <v>5.3</v>
      </c>
      <c r="SI7" s="65">
        <v>5</v>
      </c>
      <c r="SJ7" s="65">
        <v>4.4000000000000004</v>
      </c>
      <c r="SK7" s="65">
        <v>4.5999999999999996</v>
      </c>
      <c r="SL7" s="65">
        <v>4.5999999999999996</v>
      </c>
      <c r="SM7" s="65">
        <v>4.8</v>
      </c>
      <c r="SO7" s="65">
        <v>5.4</v>
      </c>
      <c r="SP7" s="65">
        <v>5.0999999999999996</v>
      </c>
      <c r="SQ7" s="65">
        <v>4.5999999999999996</v>
      </c>
      <c r="SR7" s="65">
        <v>4.9000000000000004</v>
      </c>
      <c r="SS7" s="65">
        <v>5.0999999999999996</v>
      </c>
      <c r="ST7" s="65">
        <v>4.4000000000000004</v>
      </c>
      <c r="SU7" s="65">
        <v>4.0999999999999996</v>
      </c>
      <c r="SV7" s="65">
        <v>4.7</v>
      </c>
      <c r="SW7" s="65">
        <v>4.5999999999999996</v>
      </c>
      <c r="SX7" s="65">
        <v>4.2</v>
      </c>
      <c r="SY7" s="65">
        <v>4.3</v>
      </c>
      <c r="SZ7" s="65">
        <v>4.9000000000000004</v>
      </c>
      <c r="TA7" s="65">
        <v>5.2</v>
      </c>
      <c r="TB7" s="65">
        <v>4.5</v>
      </c>
      <c r="TC7" s="65">
        <v>3.9</v>
      </c>
      <c r="TD7" s="65">
        <v>4.4000000000000004</v>
      </c>
      <c r="TE7" s="65">
        <v>5.3</v>
      </c>
      <c r="TF7" s="65">
        <v>5.3</v>
      </c>
      <c r="TG7" s="65">
        <v>4.9000000000000004</v>
      </c>
      <c r="TH7" s="65">
        <v>4.8</v>
      </c>
      <c r="TI7" s="65">
        <v>5</v>
      </c>
      <c r="TJ7" s="65">
        <v>5.0999999999999996</v>
      </c>
      <c r="TK7" s="65">
        <v>4.7</v>
      </c>
      <c r="TL7" s="65">
        <v>4.5999999999999996</v>
      </c>
      <c r="TM7" s="65">
        <v>5.5</v>
      </c>
      <c r="TN7" s="65">
        <v>5.6</v>
      </c>
      <c r="TO7" s="65">
        <v>5.2</v>
      </c>
      <c r="TP7" s="65">
        <v>4.9000000000000004</v>
      </c>
      <c r="TQ7" s="65">
        <v>5.3</v>
      </c>
      <c r="TR7" s="65">
        <v>7.7</v>
      </c>
      <c r="TS7" s="65">
        <v>9.6</v>
      </c>
      <c r="TT7" s="65">
        <v>9.4</v>
      </c>
      <c r="TU7" s="65">
        <v>8.6999999999999993</v>
      </c>
      <c r="TV7" s="65">
        <v>7.9</v>
      </c>
      <c r="TW7" s="65">
        <v>7</v>
      </c>
      <c r="TX7" s="65">
        <v>6.1</v>
      </c>
      <c r="TY7" s="65">
        <v>5.7</v>
      </c>
      <c r="TZ7" s="65">
        <v>5.8</v>
      </c>
      <c r="UA7" s="65">
        <v>5.8</v>
      </c>
      <c r="UB7" s="65">
        <v>5.8</v>
      </c>
      <c r="UC7" s="65">
        <v>5.4</v>
      </c>
      <c r="UD7" s="65">
        <v>4.9000000000000004</v>
      </c>
      <c r="UE7" s="65">
        <v>4.9000000000000004</v>
      </c>
      <c r="UF7" s="65">
        <v>4.8</v>
      </c>
      <c r="UG7" s="65">
        <v>4.9000000000000004</v>
      </c>
      <c r="UH7" s="65">
        <v>5.2</v>
      </c>
      <c r="UI7" s="65">
        <v>5.3</v>
      </c>
      <c r="UJ7" s="65">
        <v>5.3</v>
      </c>
      <c r="UK7" s="65">
        <v>5.3</v>
      </c>
      <c r="UL7" s="65">
        <v>5.3</v>
      </c>
      <c r="UM7" s="65">
        <v>5</v>
      </c>
      <c r="UN7" s="65">
        <v>4.7</v>
      </c>
      <c r="UO7" s="65">
        <v>4.9000000000000004</v>
      </c>
      <c r="UP7" s="65">
        <v>5</v>
      </c>
      <c r="UQ7" s="65">
        <v>5.0999999999999996</v>
      </c>
      <c r="UR7" s="65">
        <v>6.5</v>
      </c>
      <c r="US7" s="65">
        <v>7.5</v>
      </c>
      <c r="UT7" s="65">
        <v>7.9</v>
      </c>
      <c r="UU7" s="65">
        <v>8.4</v>
      </c>
      <c r="UV7" s="65">
        <v>8.4</v>
      </c>
      <c r="UW7" s="65">
        <v>7.8</v>
      </c>
      <c r="UX7" s="65">
        <v>7.4</v>
      </c>
      <c r="UY7" s="65">
        <v>7.4</v>
      </c>
      <c r="UZ7" s="65">
        <v>7.6</v>
      </c>
      <c r="VA7" s="65">
        <v>7.6</v>
      </c>
      <c r="VB7" s="65">
        <v>7.3</v>
      </c>
      <c r="VC7" s="65">
        <v>7.8</v>
      </c>
      <c r="VD7" s="65">
        <v>7.9</v>
      </c>
      <c r="VE7" s="65">
        <v>7.8</v>
      </c>
      <c r="VF7" s="65">
        <v>7.3</v>
      </c>
      <c r="VG7" s="65">
        <v>6.9</v>
      </c>
      <c r="VH7" s="65">
        <v>7</v>
      </c>
      <c r="VI7" s="65">
        <v>6.5</v>
      </c>
      <c r="VJ7" s="65">
        <v>5.6</v>
      </c>
      <c r="VK7" s="65">
        <v>5.5</v>
      </c>
      <c r="VL7" s="65">
        <v>6.3</v>
      </c>
      <c r="VM7" s="65">
        <v>6.9</v>
      </c>
      <c r="VN7" s="65">
        <v>7</v>
      </c>
      <c r="VO7" s="65">
        <v>6.9</v>
      </c>
      <c r="VP7" s="65">
        <v>7</v>
      </c>
      <c r="VQ7" s="65">
        <v>6.9</v>
      </c>
      <c r="VR7" s="65">
        <v>6.3</v>
      </c>
      <c r="VS7" s="65">
        <v>5.7</v>
      </c>
      <c r="VT7" s="65">
        <v>5.4</v>
      </c>
      <c r="VU7" s="65">
        <v>5.7</v>
      </c>
      <c r="VV7" s="65">
        <v>5.6</v>
      </c>
      <c r="VW7" s="65">
        <v>5.4</v>
      </c>
      <c r="VX7" s="65">
        <v>5.6</v>
      </c>
      <c r="VY7" s="65">
        <v>5.2</v>
      </c>
      <c r="VZ7" s="65">
        <v>4.8</v>
      </c>
      <c r="WA7" s="65">
        <v>5.7</v>
      </c>
      <c r="WB7" s="65">
        <v>6.1</v>
      </c>
      <c r="WC7" s="65">
        <v>5.4</v>
      </c>
      <c r="WD7" s="65">
        <v>5.3</v>
      </c>
      <c r="WE7" s="65">
        <v>5.0999999999999996</v>
      </c>
      <c r="WF7" s="65">
        <v>4.9000000000000004</v>
      </c>
    </row>
    <row r="8" spans="1:605" x14ac:dyDescent="0.2">
      <c r="A8" s="13" t="s">
        <v>33</v>
      </c>
      <c r="B8" s="13" t="s">
        <v>55</v>
      </c>
      <c r="C8" s="13" t="s">
        <v>49</v>
      </c>
      <c r="D8" s="69">
        <v>5.1563176895306855</v>
      </c>
      <c r="E8" s="69">
        <v>1.1251825753424292</v>
      </c>
      <c r="F8" s="69">
        <v>12.784147567142728</v>
      </c>
      <c r="G8" s="69">
        <v>3.11369047619048</v>
      </c>
      <c r="H8" s="69">
        <v>4.684465220864368</v>
      </c>
      <c r="I8" s="69">
        <v>1.675362318840578</v>
      </c>
      <c r="J8" s="15">
        <v>1924.5</v>
      </c>
      <c r="K8" s="15">
        <v>6747</v>
      </c>
      <c r="L8" s="15">
        <v>2816.4549999999999</v>
      </c>
      <c r="M8" s="15">
        <v>2564.5949999999998</v>
      </c>
      <c r="N8" s="70">
        <v>1386.375</v>
      </c>
      <c r="O8" s="70">
        <v>382.48</v>
      </c>
      <c r="P8" s="70">
        <v>1047.5999999999999</v>
      </c>
      <c r="Q8" s="70">
        <v>1065.75</v>
      </c>
      <c r="R8" s="70">
        <v>381.8</v>
      </c>
      <c r="S8" s="70">
        <v>808.11</v>
      </c>
      <c r="T8" s="70"/>
      <c r="U8" s="13" t="s">
        <v>33</v>
      </c>
      <c r="V8" s="13" t="s">
        <v>55</v>
      </c>
      <c r="W8" s="13" t="s">
        <v>49</v>
      </c>
      <c r="AB8" s="65">
        <v>4.4000000000000004</v>
      </c>
      <c r="AC8" s="65">
        <v>4.7</v>
      </c>
      <c r="AD8" s="65">
        <v>4.5</v>
      </c>
      <c r="AE8" s="65">
        <v>3.9</v>
      </c>
      <c r="AF8" s="65">
        <v>3.6</v>
      </c>
      <c r="AG8" s="65">
        <v>3.9</v>
      </c>
      <c r="AH8" s="65">
        <v>3.8</v>
      </c>
      <c r="AI8" s="65">
        <v>3.7</v>
      </c>
      <c r="AJ8" s="65">
        <v>3.8</v>
      </c>
      <c r="AK8" s="65">
        <v>3.2</v>
      </c>
      <c r="AL8" s="65">
        <v>2.6</v>
      </c>
      <c r="AM8" s="65">
        <v>2.8</v>
      </c>
      <c r="AN8" s="65">
        <v>4.4000000000000004</v>
      </c>
      <c r="AO8" s="65">
        <v>4.3</v>
      </c>
      <c r="AP8" s="65">
        <v>4.4000000000000004</v>
      </c>
      <c r="AQ8" s="65">
        <v>4.2</v>
      </c>
      <c r="AR8" s="65">
        <v>3.9</v>
      </c>
      <c r="AS8" s="65">
        <v>4.3</v>
      </c>
      <c r="AT8" s="65">
        <v>4.4000000000000004</v>
      </c>
      <c r="AU8" s="65">
        <v>4.0999999999999996</v>
      </c>
      <c r="AV8" s="65">
        <v>4.0999999999999996</v>
      </c>
      <c r="AW8" s="65">
        <v>4.3</v>
      </c>
      <c r="AX8" s="65">
        <v>4.4000000000000004</v>
      </c>
      <c r="AY8" s="65">
        <v>4.2</v>
      </c>
      <c r="AZ8" s="65">
        <v>3.7</v>
      </c>
      <c r="BA8" s="65">
        <v>3.8</v>
      </c>
      <c r="BB8" s="65">
        <v>4.2</v>
      </c>
      <c r="BC8" s="65">
        <v>4.3</v>
      </c>
      <c r="BD8" s="65">
        <v>4.3</v>
      </c>
      <c r="BE8" s="65">
        <v>4.5</v>
      </c>
      <c r="BF8" s="65">
        <v>4.5</v>
      </c>
      <c r="BG8" s="65">
        <v>4.4000000000000004</v>
      </c>
      <c r="BH8" s="65">
        <v>5.9</v>
      </c>
      <c r="BI8" s="65">
        <v>7.2</v>
      </c>
      <c r="BJ8" s="65">
        <v>6.9</v>
      </c>
      <c r="BK8" s="65">
        <v>6.3</v>
      </c>
      <c r="BL8" s="65">
        <v>5.9</v>
      </c>
      <c r="BM8" s="65">
        <v>6.2</v>
      </c>
      <c r="BN8" s="65">
        <v>6.7</v>
      </c>
      <c r="BO8" s="65">
        <v>6.1</v>
      </c>
      <c r="BP8" s="65">
        <v>4.3</v>
      </c>
      <c r="BQ8" s="65">
        <v>4.0999999999999996</v>
      </c>
      <c r="BR8" s="65">
        <v>5.6</v>
      </c>
      <c r="BS8" s="65">
        <v>6.6</v>
      </c>
      <c r="BT8" s="65">
        <v>5.2</v>
      </c>
      <c r="BU8" s="65">
        <v>4.5</v>
      </c>
      <c r="BV8" s="65">
        <v>4.4000000000000004</v>
      </c>
      <c r="BW8" s="65">
        <v>4.5999999999999996</v>
      </c>
      <c r="BX8" s="65">
        <v>4.3</v>
      </c>
      <c r="BY8" s="65">
        <v>4.5999999999999996</v>
      </c>
      <c r="BZ8" s="65">
        <v>4.9000000000000004</v>
      </c>
      <c r="CA8" s="65">
        <v>4.5</v>
      </c>
      <c r="CB8" s="65">
        <v>5.2</v>
      </c>
      <c r="CC8" s="65">
        <v>7.4</v>
      </c>
      <c r="CD8" s="65">
        <v>8.4</v>
      </c>
      <c r="CE8" s="65">
        <v>7.9</v>
      </c>
      <c r="CF8" s="65">
        <v>7.3</v>
      </c>
      <c r="CG8" s="65">
        <v>7.3</v>
      </c>
      <c r="CH8" s="65">
        <v>7.9</v>
      </c>
      <c r="CI8" s="65">
        <v>7.4</v>
      </c>
      <c r="CJ8" s="65">
        <v>6.1</v>
      </c>
      <c r="CK8" s="65">
        <v>5.5</v>
      </c>
      <c r="CL8" s="65">
        <v>5.6</v>
      </c>
      <c r="CM8" s="65">
        <v>6.2</v>
      </c>
      <c r="CN8" s="65">
        <v>5.7</v>
      </c>
      <c r="CO8" s="65">
        <v>5.6</v>
      </c>
      <c r="CP8" s="65">
        <v>6.8</v>
      </c>
      <c r="CQ8" s="65">
        <v>7.2</v>
      </c>
      <c r="CR8" s="65">
        <v>5.8</v>
      </c>
      <c r="CS8" s="65">
        <v>4.9000000000000004</v>
      </c>
      <c r="CT8" s="65">
        <v>5.5</v>
      </c>
      <c r="CU8" s="65">
        <v>5.4</v>
      </c>
      <c r="CV8" s="65">
        <v>4.8</v>
      </c>
      <c r="CW8" s="65">
        <v>6.3</v>
      </c>
      <c r="CX8" s="65">
        <v>7.7</v>
      </c>
      <c r="CY8" s="65">
        <v>6.9</v>
      </c>
      <c r="CZ8" s="65">
        <v>5.8</v>
      </c>
      <c r="DA8" s="65">
        <v>5.2</v>
      </c>
      <c r="DB8" s="65">
        <v>5.3</v>
      </c>
      <c r="DC8" s="65">
        <v>6.4</v>
      </c>
      <c r="DD8" s="65">
        <v>7.2</v>
      </c>
      <c r="DE8" s="65">
        <v>6.6</v>
      </c>
      <c r="DF8" s="65">
        <v>5.6</v>
      </c>
      <c r="DG8" s="65">
        <v>5.9</v>
      </c>
      <c r="DH8" s="65">
        <v>6.4</v>
      </c>
      <c r="DI8" s="65">
        <v>6.3</v>
      </c>
      <c r="DJ8" s="65">
        <v>5.7</v>
      </c>
      <c r="DK8" s="65">
        <v>6.1</v>
      </c>
      <c r="DL8" s="65">
        <v>6.2</v>
      </c>
      <c r="DM8" s="65">
        <v>5.2</v>
      </c>
      <c r="DN8" s="65">
        <v>4.7</v>
      </c>
      <c r="DO8" s="65">
        <v>4.4000000000000004</v>
      </c>
      <c r="DR8" s="65">
        <v>4.0999999999999996</v>
      </c>
      <c r="DS8" s="65">
        <v>4.5999999999999996</v>
      </c>
      <c r="DT8" s="65">
        <v>4.5</v>
      </c>
      <c r="DU8" s="65">
        <v>4.2</v>
      </c>
      <c r="DV8" s="65">
        <v>4.2</v>
      </c>
      <c r="DW8" s="65">
        <v>4.4000000000000004</v>
      </c>
      <c r="DX8" s="65">
        <v>4.3</v>
      </c>
      <c r="DY8" s="65">
        <v>4.3</v>
      </c>
      <c r="DZ8" s="65">
        <v>4.5999999999999996</v>
      </c>
      <c r="EA8" s="65">
        <v>4.5999999999999996</v>
      </c>
      <c r="EB8" s="65">
        <v>4.4000000000000004</v>
      </c>
      <c r="EC8" s="65">
        <v>4.5999999999999996</v>
      </c>
      <c r="ED8" s="65">
        <v>4.5999999999999996</v>
      </c>
      <c r="EE8" s="65">
        <v>4.2</v>
      </c>
      <c r="EF8" s="65">
        <v>4.4000000000000004</v>
      </c>
      <c r="EG8" s="65">
        <v>4.4000000000000004</v>
      </c>
      <c r="EH8" s="65">
        <v>4</v>
      </c>
      <c r="EI8" s="65">
        <v>3.7</v>
      </c>
      <c r="EJ8" s="65">
        <v>3.9</v>
      </c>
      <c r="EK8" s="65">
        <v>4.3</v>
      </c>
      <c r="EL8" s="65">
        <v>4.5999999999999996</v>
      </c>
      <c r="EM8" s="65">
        <v>4.4000000000000004</v>
      </c>
      <c r="EN8" s="65">
        <v>4.3</v>
      </c>
      <c r="EO8" s="65">
        <v>4.3</v>
      </c>
      <c r="EP8" s="65">
        <v>4.0999999999999996</v>
      </c>
      <c r="EQ8" s="65">
        <v>3.8</v>
      </c>
      <c r="ER8" s="65">
        <v>3.9</v>
      </c>
      <c r="ES8" s="65">
        <v>4.4000000000000004</v>
      </c>
      <c r="ET8" s="65">
        <v>4.5999999999999996</v>
      </c>
      <c r="EU8" s="65">
        <v>4.5999999999999996</v>
      </c>
      <c r="EV8" s="65">
        <v>4.2</v>
      </c>
      <c r="EW8" s="65">
        <v>4.0999999999999996</v>
      </c>
      <c r="EX8" s="65">
        <v>4.4000000000000004</v>
      </c>
      <c r="EY8" s="65">
        <v>6.4</v>
      </c>
      <c r="EZ8" s="65">
        <v>8.3000000000000007</v>
      </c>
      <c r="FA8" s="65">
        <v>8.1999999999999993</v>
      </c>
      <c r="FB8" s="65">
        <v>7</v>
      </c>
      <c r="FC8" s="65">
        <v>6.4</v>
      </c>
      <c r="FD8" s="65">
        <v>6.4</v>
      </c>
      <c r="FE8" s="65">
        <v>6.1</v>
      </c>
      <c r="FF8" s="65">
        <v>5.4</v>
      </c>
      <c r="FG8" s="65">
        <v>5.4</v>
      </c>
      <c r="FH8" s="65">
        <v>5.5</v>
      </c>
      <c r="FI8" s="65">
        <v>5</v>
      </c>
      <c r="FJ8" s="65">
        <v>4.3</v>
      </c>
      <c r="FK8" s="65">
        <v>4.0999999999999996</v>
      </c>
      <c r="FL8" s="65">
        <v>4.0999999999999996</v>
      </c>
      <c r="FM8" s="65">
        <v>4.0999999999999996</v>
      </c>
      <c r="FN8" s="65">
        <v>3.8</v>
      </c>
      <c r="FO8" s="65">
        <v>3.7</v>
      </c>
      <c r="FP8" s="65">
        <v>4.2</v>
      </c>
      <c r="FQ8" s="65">
        <v>5</v>
      </c>
      <c r="FR8" s="65">
        <v>5.6</v>
      </c>
      <c r="FS8" s="65">
        <v>5.7</v>
      </c>
      <c r="FT8" s="65">
        <v>5.7</v>
      </c>
      <c r="FU8" s="65">
        <v>5.9</v>
      </c>
      <c r="FV8" s="65">
        <v>6.4</v>
      </c>
      <c r="FW8" s="65">
        <v>6.7</v>
      </c>
      <c r="FX8" s="65">
        <v>6.3</v>
      </c>
      <c r="FY8" s="65">
        <v>5.7</v>
      </c>
      <c r="FZ8" s="65">
        <v>5.4</v>
      </c>
      <c r="GA8" s="65">
        <v>5.2</v>
      </c>
      <c r="GB8" s="65">
        <v>4.9000000000000004</v>
      </c>
      <c r="GC8" s="65">
        <v>4.7</v>
      </c>
      <c r="GD8" s="65">
        <v>4.5999999999999996</v>
      </c>
      <c r="GE8" s="65">
        <v>4.3</v>
      </c>
      <c r="GF8" s="65">
        <v>4</v>
      </c>
      <c r="GG8" s="65">
        <v>3.7</v>
      </c>
      <c r="GH8" s="65">
        <v>3.7</v>
      </c>
      <c r="GI8" s="65">
        <v>4.5999999999999996</v>
      </c>
      <c r="GJ8" s="65">
        <v>5.2</v>
      </c>
      <c r="GK8" s="65">
        <v>5</v>
      </c>
      <c r="GL8" s="65">
        <v>6.8</v>
      </c>
      <c r="GM8" s="65">
        <v>7.9</v>
      </c>
      <c r="GN8" s="65">
        <v>7.1</v>
      </c>
      <c r="GO8" s="65">
        <v>5.9</v>
      </c>
      <c r="GP8" s="65">
        <v>5.4</v>
      </c>
      <c r="GQ8" s="65">
        <v>5.5</v>
      </c>
      <c r="GR8" s="65">
        <v>5.8</v>
      </c>
      <c r="GS8" s="65">
        <v>5.9</v>
      </c>
      <c r="GT8" s="65">
        <v>5.9</v>
      </c>
      <c r="GU8" s="65">
        <v>5.3</v>
      </c>
      <c r="GV8" s="65">
        <v>4.8</v>
      </c>
      <c r="GW8" s="65">
        <v>5.3</v>
      </c>
      <c r="GX8" s="65">
        <v>5.9</v>
      </c>
      <c r="GY8" s="65">
        <v>6.4</v>
      </c>
      <c r="GZ8" s="65">
        <v>6.9</v>
      </c>
      <c r="HA8" s="65">
        <v>6.5</v>
      </c>
      <c r="HB8" s="65">
        <v>5.6</v>
      </c>
      <c r="HH8" s="65">
        <v>4.3</v>
      </c>
      <c r="HJ8" s="65">
        <v>4.0999999999999996</v>
      </c>
      <c r="HK8" s="65">
        <v>4</v>
      </c>
      <c r="HL8" s="65">
        <v>3.9</v>
      </c>
      <c r="HM8" s="65">
        <v>4.2</v>
      </c>
      <c r="HN8" s="65">
        <v>4.5</v>
      </c>
      <c r="HO8" s="65">
        <v>4.4000000000000004</v>
      </c>
      <c r="HP8" s="65">
        <v>4.2</v>
      </c>
      <c r="HQ8" s="65">
        <v>4.4000000000000004</v>
      </c>
      <c r="HR8" s="65">
        <v>4.3</v>
      </c>
      <c r="HS8" s="65">
        <v>4.0999999999999996</v>
      </c>
      <c r="HT8" s="65">
        <v>4.2</v>
      </c>
      <c r="HU8" s="65">
        <v>4</v>
      </c>
      <c r="HV8" s="65">
        <v>4.0999999999999996</v>
      </c>
      <c r="HW8" s="65">
        <v>4.4000000000000004</v>
      </c>
      <c r="HX8" s="65">
        <v>4.3</v>
      </c>
      <c r="HY8" s="65">
        <v>4.2</v>
      </c>
      <c r="HZ8" s="65">
        <v>3.8</v>
      </c>
      <c r="IA8" s="65">
        <v>3.8</v>
      </c>
      <c r="IB8" s="65">
        <v>4.2</v>
      </c>
      <c r="IC8" s="65">
        <v>4.0999999999999996</v>
      </c>
      <c r="ID8" s="65">
        <v>4</v>
      </c>
      <c r="IE8" s="65">
        <v>4.0999999999999996</v>
      </c>
      <c r="IF8" s="65">
        <v>4.0999999999999996</v>
      </c>
      <c r="IG8" s="65">
        <v>4.2</v>
      </c>
      <c r="IH8" s="65">
        <v>4.2</v>
      </c>
      <c r="II8" s="65">
        <v>4.2</v>
      </c>
      <c r="IJ8" s="65">
        <v>4</v>
      </c>
      <c r="IK8" s="65">
        <v>3.9</v>
      </c>
      <c r="IL8" s="65">
        <v>4</v>
      </c>
      <c r="IM8" s="65">
        <v>3.9</v>
      </c>
      <c r="IN8" s="65">
        <v>4.3</v>
      </c>
      <c r="IO8" s="65">
        <v>4.4000000000000004</v>
      </c>
      <c r="IP8" s="65">
        <v>5.6</v>
      </c>
      <c r="IQ8" s="65">
        <v>7.5</v>
      </c>
      <c r="IR8" s="65">
        <v>8.1</v>
      </c>
      <c r="IS8" s="65">
        <v>6.9</v>
      </c>
      <c r="IT8" s="65">
        <v>5.9</v>
      </c>
      <c r="IU8" s="65">
        <v>6.7</v>
      </c>
      <c r="IV8" s="65">
        <v>7.1</v>
      </c>
      <c r="IW8" s="65">
        <v>6.6</v>
      </c>
      <c r="IX8" s="65">
        <v>5.9</v>
      </c>
      <c r="IY8" s="65">
        <v>5.9</v>
      </c>
      <c r="IZ8" s="65">
        <v>5.8</v>
      </c>
      <c r="JA8" s="65">
        <v>5.3</v>
      </c>
      <c r="JB8" s="65">
        <v>5.2</v>
      </c>
      <c r="JC8" s="65">
        <v>5.0999999999999996</v>
      </c>
      <c r="JD8" s="65">
        <v>5.0999999999999996</v>
      </c>
      <c r="JE8" s="65">
        <v>5.6</v>
      </c>
      <c r="JF8" s="65">
        <v>5.2</v>
      </c>
      <c r="JG8" s="65">
        <v>4.9000000000000004</v>
      </c>
      <c r="JH8" s="65">
        <v>4.5</v>
      </c>
      <c r="JI8" s="65">
        <v>4.2</v>
      </c>
      <c r="JJ8" s="65">
        <v>4.0999999999999996</v>
      </c>
      <c r="JK8" s="65">
        <v>4.2</v>
      </c>
      <c r="JL8" s="65">
        <v>4.9000000000000004</v>
      </c>
      <c r="JM8" s="65">
        <v>5.6</v>
      </c>
      <c r="JN8" s="65">
        <v>5.2</v>
      </c>
      <c r="JO8" s="65">
        <v>5.4</v>
      </c>
      <c r="JP8" s="65">
        <v>5.8</v>
      </c>
      <c r="JQ8" s="65">
        <v>5.7</v>
      </c>
      <c r="JR8" s="65">
        <v>5.4</v>
      </c>
      <c r="JS8" s="65">
        <v>5.6</v>
      </c>
      <c r="JT8" s="65">
        <v>5.9</v>
      </c>
      <c r="JU8" s="65">
        <v>5.5</v>
      </c>
      <c r="JV8" s="65">
        <v>5.0999999999999996</v>
      </c>
      <c r="JW8" s="65">
        <v>5.6</v>
      </c>
      <c r="JX8" s="65">
        <v>5.7</v>
      </c>
      <c r="JY8" s="65">
        <v>5.8</v>
      </c>
      <c r="JZ8" s="65">
        <v>7.8</v>
      </c>
      <c r="KA8" s="65">
        <v>8</v>
      </c>
      <c r="KB8" s="65">
        <v>7</v>
      </c>
      <c r="KC8" s="65">
        <v>7</v>
      </c>
      <c r="KD8" s="65">
        <v>6.9</v>
      </c>
      <c r="KE8" s="65">
        <v>5.9</v>
      </c>
      <c r="KF8" s="65">
        <v>5.2</v>
      </c>
      <c r="KG8" s="65">
        <v>4.9000000000000004</v>
      </c>
      <c r="KH8" s="65">
        <v>4.5999999999999996</v>
      </c>
      <c r="KI8" s="65">
        <v>4.5</v>
      </c>
      <c r="KJ8" s="65">
        <v>5.2</v>
      </c>
      <c r="KK8" s="65">
        <v>5.7</v>
      </c>
      <c r="KL8" s="65">
        <v>5.4</v>
      </c>
      <c r="KM8" s="65">
        <v>5</v>
      </c>
      <c r="KN8" s="65">
        <v>5.5</v>
      </c>
      <c r="KO8" s="65">
        <v>6.1</v>
      </c>
      <c r="KP8" s="65">
        <v>6</v>
      </c>
      <c r="KQ8" s="65">
        <v>5.7</v>
      </c>
      <c r="KR8" s="65">
        <v>5.8</v>
      </c>
      <c r="KS8" s="65">
        <v>5.3</v>
      </c>
      <c r="KT8" s="65">
        <v>4.5999999999999996</v>
      </c>
      <c r="LC8" s="65">
        <v>5.4</v>
      </c>
      <c r="LD8" s="65">
        <v>5.4</v>
      </c>
      <c r="LE8" s="65">
        <v>4.7</v>
      </c>
      <c r="LF8" s="65">
        <v>3.8</v>
      </c>
      <c r="LG8" s="65">
        <v>3.5</v>
      </c>
      <c r="LH8" s="65">
        <v>3.9</v>
      </c>
      <c r="LI8" s="65">
        <v>4.0999999999999996</v>
      </c>
      <c r="LJ8" s="65">
        <v>3.8</v>
      </c>
      <c r="LK8" s="65">
        <v>3.7</v>
      </c>
      <c r="LL8" s="65">
        <v>3.2</v>
      </c>
      <c r="LM8" s="65">
        <v>2.6</v>
      </c>
      <c r="LN8" s="65">
        <v>2.8</v>
      </c>
      <c r="LO8" s="65">
        <v>2.7</v>
      </c>
      <c r="LP8" s="65">
        <v>2.2000000000000002</v>
      </c>
      <c r="LQ8" s="65">
        <v>2.2000000000000002</v>
      </c>
      <c r="LR8" s="65">
        <v>3.3</v>
      </c>
      <c r="LS8" s="65">
        <v>3.1</v>
      </c>
      <c r="LT8" s="65">
        <v>2.2000000000000002</v>
      </c>
      <c r="LU8" s="65">
        <v>2.2000000000000002</v>
      </c>
      <c r="LV8" s="65">
        <v>2.7</v>
      </c>
      <c r="LW8" s="65">
        <v>4.5999999999999996</v>
      </c>
      <c r="LX8" s="65">
        <v>4.7</v>
      </c>
      <c r="LY8" s="65">
        <v>4.4000000000000004</v>
      </c>
      <c r="LZ8" s="65">
        <v>4.4000000000000004</v>
      </c>
      <c r="MA8" s="65">
        <v>4.4000000000000004</v>
      </c>
      <c r="MB8" s="65">
        <v>4.2</v>
      </c>
      <c r="MC8" s="65">
        <v>3.9</v>
      </c>
      <c r="MD8" s="65">
        <v>3.9</v>
      </c>
      <c r="ME8" s="65">
        <v>4.3</v>
      </c>
      <c r="MF8" s="65">
        <v>4.7</v>
      </c>
      <c r="MG8" s="65">
        <v>4.7</v>
      </c>
      <c r="MH8" s="65">
        <v>4.5999999999999996</v>
      </c>
      <c r="MI8" s="65">
        <v>4.4000000000000004</v>
      </c>
      <c r="MJ8" s="65">
        <v>4.5999999999999996</v>
      </c>
      <c r="MK8" s="65">
        <v>5.9</v>
      </c>
      <c r="ML8" s="65">
        <v>7.3</v>
      </c>
      <c r="MM8" s="65">
        <v>7.5</v>
      </c>
      <c r="MN8" s="65">
        <v>6.7</v>
      </c>
      <c r="MO8" s="65">
        <v>5.9</v>
      </c>
      <c r="MP8" s="65">
        <v>6.7</v>
      </c>
      <c r="MQ8" s="65">
        <v>7.8</v>
      </c>
      <c r="MR8" s="65">
        <v>7.7</v>
      </c>
      <c r="MS8" s="65">
        <v>6.4</v>
      </c>
      <c r="MT8" s="65">
        <v>5.8</v>
      </c>
      <c r="MU8" s="65">
        <v>6</v>
      </c>
      <c r="MV8" s="65">
        <v>6</v>
      </c>
      <c r="MW8" s="65">
        <v>5.2</v>
      </c>
      <c r="MX8" s="65">
        <v>4.5999999999999996</v>
      </c>
      <c r="MY8" s="65">
        <v>5.3</v>
      </c>
      <c r="MZ8" s="65">
        <v>6.6</v>
      </c>
      <c r="NA8" s="65">
        <v>6.9</v>
      </c>
      <c r="NB8" s="65">
        <v>5.3</v>
      </c>
      <c r="NC8" s="65">
        <v>3.7</v>
      </c>
      <c r="ND8" s="65">
        <v>3.6</v>
      </c>
      <c r="NE8" s="65">
        <v>4.5999999999999996</v>
      </c>
      <c r="NF8" s="65">
        <v>5.5</v>
      </c>
      <c r="NG8" s="65">
        <v>5.6</v>
      </c>
      <c r="NH8" s="65">
        <v>5.3</v>
      </c>
      <c r="NI8" s="65">
        <v>5.7</v>
      </c>
      <c r="NJ8" s="65">
        <v>5.9</v>
      </c>
      <c r="NK8" s="65">
        <v>6.1</v>
      </c>
      <c r="NL8" s="65">
        <v>6.3</v>
      </c>
      <c r="NM8" s="65">
        <v>5.9</v>
      </c>
      <c r="NN8" s="65">
        <v>5.6</v>
      </c>
      <c r="NO8" s="65">
        <v>5.3</v>
      </c>
      <c r="NP8" s="65">
        <v>5.3</v>
      </c>
      <c r="NQ8" s="65">
        <v>5.7</v>
      </c>
      <c r="NR8" s="65">
        <v>5.8</v>
      </c>
      <c r="NS8" s="65">
        <v>5.6</v>
      </c>
      <c r="NT8" s="65">
        <v>5.6</v>
      </c>
      <c r="NU8" s="65">
        <v>6</v>
      </c>
      <c r="NV8" s="65">
        <v>6.3</v>
      </c>
      <c r="NW8" s="65">
        <v>6.1</v>
      </c>
      <c r="NX8" s="65">
        <v>5.6</v>
      </c>
      <c r="NY8" s="65">
        <v>5.3</v>
      </c>
      <c r="NZ8" s="65">
        <v>4.9000000000000004</v>
      </c>
      <c r="OA8" s="65">
        <v>5.0999999999999996</v>
      </c>
      <c r="OB8" s="65">
        <v>5.2</v>
      </c>
      <c r="OC8" s="65">
        <v>5.3</v>
      </c>
      <c r="OD8" s="65">
        <v>5.9</v>
      </c>
      <c r="OE8" s="65">
        <v>5.6</v>
      </c>
      <c r="OF8" s="65">
        <v>4.5</v>
      </c>
      <c r="OG8" s="65">
        <v>4.0999999999999996</v>
      </c>
      <c r="OH8" s="65">
        <v>4.8</v>
      </c>
      <c r="OI8" s="65">
        <v>5.7</v>
      </c>
      <c r="OJ8" s="65">
        <v>5.9</v>
      </c>
      <c r="OK8" s="65">
        <v>5.4</v>
      </c>
      <c r="OL8" s="65">
        <v>5.3</v>
      </c>
      <c r="OM8" s="65">
        <v>6.1</v>
      </c>
      <c r="ON8" s="65">
        <v>6.6</v>
      </c>
      <c r="OO8" s="65">
        <v>6</v>
      </c>
      <c r="OP8" s="65">
        <v>5.6</v>
      </c>
      <c r="OQ8" s="65">
        <v>5.7</v>
      </c>
      <c r="OR8" s="65">
        <v>5.4</v>
      </c>
      <c r="OS8" s="65">
        <v>5</v>
      </c>
      <c r="OT8" s="65">
        <v>5.0999999999999996</v>
      </c>
      <c r="OV8" s="65">
        <v>4.7</v>
      </c>
      <c r="OW8" s="65">
        <v>4.2</v>
      </c>
      <c r="OX8" s="65">
        <v>4.7</v>
      </c>
      <c r="OY8" s="65">
        <v>4.8</v>
      </c>
      <c r="OZ8" s="65">
        <v>4.8</v>
      </c>
      <c r="PA8" s="65">
        <v>4.9000000000000004</v>
      </c>
      <c r="PB8" s="65">
        <v>4.9000000000000004</v>
      </c>
      <c r="PC8" s="65">
        <v>4.8</v>
      </c>
      <c r="PD8" s="65">
        <v>4.3</v>
      </c>
      <c r="PE8" s="65">
        <v>3.4</v>
      </c>
      <c r="PF8" s="65">
        <v>3.1</v>
      </c>
      <c r="PG8" s="65">
        <v>4.4000000000000004</v>
      </c>
      <c r="PH8" s="65">
        <v>4.7</v>
      </c>
      <c r="PI8" s="65">
        <v>4.0999999999999996</v>
      </c>
      <c r="PJ8" s="65">
        <v>4.2</v>
      </c>
      <c r="PK8" s="65">
        <v>4.8</v>
      </c>
      <c r="PL8" s="65">
        <v>5.2</v>
      </c>
      <c r="PM8" s="65">
        <v>5.2</v>
      </c>
      <c r="PN8" s="65">
        <v>5.0999999999999996</v>
      </c>
      <c r="PO8" s="65">
        <v>4.9000000000000004</v>
      </c>
      <c r="PP8" s="65">
        <v>4.4000000000000004</v>
      </c>
      <c r="PQ8" s="65">
        <v>4.2</v>
      </c>
      <c r="PR8" s="65">
        <v>4.5999999999999996</v>
      </c>
      <c r="PS8" s="65">
        <v>4.8</v>
      </c>
      <c r="PT8" s="65">
        <v>4.8</v>
      </c>
      <c r="PU8" s="65">
        <v>4.9000000000000004</v>
      </c>
      <c r="PV8" s="65">
        <v>4.9000000000000004</v>
      </c>
      <c r="PW8" s="65">
        <v>5</v>
      </c>
      <c r="PX8" s="65">
        <v>4.9000000000000004</v>
      </c>
      <c r="PY8" s="65">
        <v>4.7</v>
      </c>
      <c r="PZ8" s="65">
        <v>4.7</v>
      </c>
      <c r="QA8" s="65">
        <v>4.9000000000000004</v>
      </c>
      <c r="QB8" s="65">
        <v>4.9000000000000004</v>
      </c>
      <c r="QC8" s="65">
        <v>5.7</v>
      </c>
      <c r="QD8" s="65">
        <v>7.6</v>
      </c>
      <c r="QE8" s="65">
        <v>8.1999999999999993</v>
      </c>
      <c r="QF8" s="65">
        <v>7.7</v>
      </c>
      <c r="QG8" s="65">
        <v>7.6</v>
      </c>
      <c r="QH8" s="65">
        <v>7.6</v>
      </c>
      <c r="QI8" s="65">
        <v>7.6</v>
      </c>
      <c r="QJ8" s="65">
        <v>7.1</v>
      </c>
      <c r="QK8" s="65">
        <v>6.3</v>
      </c>
      <c r="QL8" s="65">
        <v>6.1</v>
      </c>
      <c r="QM8" s="65">
        <v>6.1</v>
      </c>
      <c r="QN8" s="65">
        <v>5.8</v>
      </c>
      <c r="QO8" s="65">
        <v>5.9</v>
      </c>
      <c r="QP8" s="65">
        <v>5.8</v>
      </c>
      <c r="QQ8" s="65">
        <v>5.5</v>
      </c>
      <c r="QR8" s="65">
        <v>5.6</v>
      </c>
      <c r="QS8" s="65">
        <v>6.1</v>
      </c>
      <c r="QT8" s="65">
        <v>6.7</v>
      </c>
      <c r="QU8" s="65">
        <v>6.3</v>
      </c>
      <c r="QV8" s="65">
        <v>5.0999999999999996</v>
      </c>
      <c r="QW8" s="65">
        <v>4.0999999999999996</v>
      </c>
      <c r="QX8" s="65">
        <v>3.7</v>
      </c>
      <c r="QY8" s="65">
        <v>4.0999999999999996</v>
      </c>
      <c r="QZ8" s="65">
        <v>5.3</v>
      </c>
      <c r="RA8" s="65">
        <v>6.1</v>
      </c>
      <c r="RB8" s="65">
        <v>6.4</v>
      </c>
      <c r="RC8" s="65">
        <v>6.4</v>
      </c>
      <c r="RD8" s="65">
        <v>6.1</v>
      </c>
      <c r="RE8" s="65">
        <v>5.7</v>
      </c>
      <c r="RF8" s="65">
        <v>4.9000000000000004</v>
      </c>
      <c r="RG8" s="65">
        <v>5.0999999999999996</v>
      </c>
      <c r="RH8" s="65">
        <v>5.6</v>
      </c>
      <c r="RI8" s="65">
        <v>5.7</v>
      </c>
      <c r="RJ8" s="65">
        <v>6.1</v>
      </c>
      <c r="RK8" s="65">
        <v>6.4</v>
      </c>
      <c r="RL8" s="65">
        <v>6.2</v>
      </c>
      <c r="RM8" s="65">
        <v>5.8</v>
      </c>
      <c r="RN8" s="65">
        <v>5.6</v>
      </c>
      <c r="RO8" s="65">
        <v>5.5</v>
      </c>
      <c r="RP8" s="65">
        <v>5.4</v>
      </c>
      <c r="RQ8" s="65">
        <v>5.8</v>
      </c>
      <c r="RR8" s="65">
        <v>7.1</v>
      </c>
      <c r="RS8" s="65">
        <v>7.3</v>
      </c>
      <c r="RT8" s="65">
        <v>6.2</v>
      </c>
      <c r="RU8" s="65">
        <v>5.2</v>
      </c>
      <c r="RV8" s="65">
        <v>5.2</v>
      </c>
      <c r="RW8" s="65">
        <v>5.4</v>
      </c>
      <c r="RX8" s="65">
        <v>5.4</v>
      </c>
      <c r="RY8" s="65">
        <v>5.5</v>
      </c>
      <c r="RZ8" s="65">
        <v>5.7</v>
      </c>
      <c r="SA8" s="65">
        <v>5.6</v>
      </c>
      <c r="SB8" s="65">
        <v>5.9</v>
      </c>
      <c r="SC8" s="65">
        <v>5.8</v>
      </c>
      <c r="SD8" s="65">
        <v>5.0999999999999996</v>
      </c>
      <c r="SE8" s="65">
        <v>5</v>
      </c>
      <c r="SF8" s="65">
        <v>5.2</v>
      </c>
      <c r="SG8" s="65">
        <v>5.0999999999999996</v>
      </c>
      <c r="SH8" s="65">
        <v>5.0999999999999996</v>
      </c>
      <c r="SI8" s="65">
        <v>5.2</v>
      </c>
      <c r="SJ8" s="65">
        <v>4.9000000000000004</v>
      </c>
      <c r="SK8" s="65">
        <v>4.5999999999999996</v>
      </c>
      <c r="SL8" s="65">
        <v>4.2</v>
      </c>
      <c r="SM8" s="65">
        <v>4.4000000000000004</v>
      </c>
      <c r="SO8" s="65">
        <v>5.0999999999999996</v>
      </c>
      <c r="SP8" s="65">
        <v>5.0999999999999996</v>
      </c>
      <c r="SQ8" s="65">
        <v>5</v>
      </c>
      <c r="SR8" s="65">
        <v>5.2</v>
      </c>
      <c r="SS8" s="65">
        <v>5.3</v>
      </c>
      <c r="ST8" s="65">
        <v>5.2</v>
      </c>
      <c r="SU8" s="65">
        <v>5.0999999999999996</v>
      </c>
      <c r="SV8" s="65">
        <v>4.8</v>
      </c>
      <c r="SW8" s="65">
        <v>4.8</v>
      </c>
      <c r="SX8" s="65">
        <v>4.9000000000000004</v>
      </c>
      <c r="SY8" s="65">
        <v>4.7</v>
      </c>
      <c r="SZ8" s="65">
        <v>4.7</v>
      </c>
      <c r="TA8" s="65">
        <v>4.9000000000000004</v>
      </c>
      <c r="TB8" s="65">
        <v>4.9000000000000004</v>
      </c>
      <c r="TC8" s="65">
        <v>4.9000000000000004</v>
      </c>
      <c r="TD8" s="65">
        <v>4.8</v>
      </c>
      <c r="TE8" s="65">
        <v>4.4000000000000004</v>
      </c>
      <c r="TF8" s="65">
        <v>4.2</v>
      </c>
      <c r="TG8" s="65">
        <v>4.7</v>
      </c>
      <c r="TH8" s="65">
        <v>5.2</v>
      </c>
      <c r="TI8" s="65">
        <v>4.9000000000000004</v>
      </c>
      <c r="TJ8" s="65">
        <v>4.5999999999999996</v>
      </c>
      <c r="TK8" s="65">
        <v>4.3</v>
      </c>
      <c r="TL8" s="65">
        <v>4.3</v>
      </c>
      <c r="TM8" s="65">
        <v>4.5</v>
      </c>
      <c r="TN8" s="65">
        <v>4.5999999999999996</v>
      </c>
      <c r="TO8" s="65">
        <v>5.0999999999999996</v>
      </c>
      <c r="TP8" s="65">
        <v>5.6</v>
      </c>
      <c r="TQ8" s="65">
        <v>6.8</v>
      </c>
      <c r="TR8" s="65">
        <v>7.8</v>
      </c>
      <c r="TS8" s="65">
        <v>7.7</v>
      </c>
      <c r="TT8" s="65">
        <v>8.1</v>
      </c>
      <c r="TU8" s="65">
        <v>8.4</v>
      </c>
      <c r="TV8" s="65">
        <v>7.9</v>
      </c>
      <c r="TW8" s="65">
        <v>7.4</v>
      </c>
      <c r="TX8" s="65">
        <v>7.2</v>
      </c>
      <c r="TY8" s="65">
        <v>6.7</v>
      </c>
      <c r="TZ8" s="65">
        <v>6.2</v>
      </c>
      <c r="UA8" s="65">
        <v>5.9</v>
      </c>
      <c r="UB8" s="65">
        <v>5.8</v>
      </c>
      <c r="UC8" s="65">
        <v>5.6</v>
      </c>
      <c r="UD8" s="65">
        <v>5.5</v>
      </c>
      <c r="UE8" s="65">
        <v>5.2</v>
      </c>
      <c r="UF8" s="65">
        <v>5</v>
      </c>
      <c r="UG8" s="65">
        <v>4.8</v>
      </c>
      <c r="UH8" s="65">
        <v>4.5999999999999996</v>
      </c>
      <c r="UI8" s="65">
        <v>4.4000000000000004</v>
      </c>
      <c r="UJ8" s="65">
        <v>4.4000000000000004</v>
      </c>
      <c r="UK8" s="65">
        <v>4.3</v>
      </c>
      <c r="UL8" s="65">
        <v>4.3</v>
      </c>
      <c r="UM8" s="65">
        <v>4.5999999999999996</v>
      </c>
      <c r="UN8" s="65">
        <v>4.7</v>
      </c>
      <c r="UO8" s="65">
        <v>5</v>
      </c>
      <c r="UP8" s="65">
        <v>5.6</v>
      </c>
      <c r="UQ8" s="65">
        <v>5.9</v>
      </c>
      <c r="UR8" s="65">
        <v>6.3</v>
      </c>
      <c r="US8" s="65">
        <v>6.8</v>
      </c>
      <c r="UT8" s="65">
        <v>6.4</v>
      </c>
      <c r="UU8" s="65">
        <v>6.9</v>
      </c>
      <c r="UV8" s="65">
        <v>8.3000000000000007</v>
      </c>
      <c r="UW8" s="65">
        <v>8.6</v>
      </c>
      <c r="UX8" s="65">
        <v>7.7</v>
      </c>
      <c r="UY8" s="65">
        <v>7</v>
      </c>
      <c r="UZ8" s="65">
        <v>6.6</v>
      </c>
      <c r="VA8" s="65">
        <v>6</v>
      </c>
      <c r="VB8" s="65">
        <v>5.8</v>
      </c>
      <c r="VC8" s="65">
        <v>6.2</v>
      </c>
      <c r="VD8" s="65">
        <v>6.2</v>
      </c>
      <c r="VE8" s="65">
        <v>6.1</v>
      </c>
      <c r="VF8" s="65">
        <v>6.4</v>
      </c>
      <c r="VG8" s="65">
        <v>6.9</v>
      </c>
      <c r="VH8" s="65">
        <v>7</v>
      </c>
      <c r="VI8" s="65">
        <v>6.8</v>
      </c>
      <c r="VJ8" s="65">
        <v>7.2</v>
      </c>
      <c r="VK8" s="65">
        <v>7.4</v>
      </c>
      <c r="VL8" s="65">
        <v>6.4</v>
      </c>
      <c r="VM8" s="65">
        <v>4.8</v>
      </c>
      <c r="VN8" s="65">
        <v>4.8</v>
      </c>
      <c r="VO8" s="65">
        <v>5.4</v>
      </c>
      <c r="VP8" s="65">
        <v>5.7</v>
      </c>
      <c r="VQ8" s="65">
        <v>5.6</v>
      </c>
      <c r="VR8" s="65">
        <v>5.6</v>
      </c>
      <c r="VS8" s="65">
        <v>5.6</v>
      </c>
      <c r="VT8" s="65">
        <v>5.4</v>
      </c>
      <c r="VU8" s="65">
        <v>5.4</v>
      </c>
      <c r="VV8" s="65">
        <v>5.4</v>
      </c>
      <c r="VW8" s="65">
        <v>5.2</v>
      </c>
      <c r="VX8" s="65">
        <v>5.2</v>
      </c>
      <c r="VY8" s="65">
        <v>5.4</v>
      </c>
      <c r="VZ8" s="65">
        <v>5.6</v>
      </c>
      <c r="WA8" s="65">
        <v>5.5</v>
      </c>
      <c r="WB8" s="65">
        <v>4.9000000000000004</v>
      </c>
      <c r="WC8" s="65">
        <v>4.8</v>
      </c>
      <c r="WD8" s="65">
        <v>4.9000000000000004</v>
      </c>
      <c r="WE8" s="65">
        <v>4.9000000000000004</v>
      </c>
      <c r="WF8" s="65">
        <v>4.9000000000000004</v>
      </c>
    </row>
    <row r="9" spans="1:605" x14ac:dyDescent="0.2">
      <c r="A9" s="13" t="s">
        <v>34</v>
      </c>
      <c r="B9" s="13" t="s">
        <v>55</v>
      </c>
      <c r="C9" s="13" t="s">
        <v>49</v>
      </c>
      <c r="D9" s="69">
        <v>5.6651567944250898</v>
      </c>
      <c r="E9" s="69">
        <v>1.1605474071262045</v>
      </c>
      <c r="F9" s="69">
        <v>15.095237062452298</v>
      </c>
      <c r="G9" s="69">
        <v>3.00535714285714</v>
      </c>
      <c r="H9" s="69">
        <v>2.1641917794363112</v>
      </c>
      <c r="I9" s="69">
        <v>1.3104895104895111</v>
      </c>
      <c r="J9" s="15">
        <v>2154.75</v>
      </c>
      <c r="K9" s="15">
        <v>7375.125</v>
      </c>
      <c r="L9" s="15">
        <v>3064.9250000000002</v>
      </c>
      <c r="M9" s="15">
        <v>3062.2249999999999</v>
      </c>
      <c r="N9" s="70">
        <v>1534.125</v>
      </c>
      <c r="O9" s="70">
        <v>400.4</v>
      </c>
      <c r="P9" s="70">
        <v>1130.4000000000001</v>
      </c>
      <c r="Q9" s="70">
        <v>1169.25</v>
      </c>
      <c r="R9" s="70">
        <v>400.4</v>
      </c>
      <c r="S9" s="70">
        <v>882.09</v>
      </c>
      <c r="T9" s="70"/>
      <c r="U9" s="13" t="s">
        <v>34</v>
      </c>
      <c r="V9" s="13" t="s">
        <v>55</v>
      </c>
      <c r="W9" s="13" t="s">
        <v>49</v>
      </c>
      <c r="X9" s="65">
        <v>4.5999999999999996</v>
      </c>
      <c r="Y9" s="65">
        <v>5.0999999999999996</v>
      </c>
      <c r="Z9" s="65">
        <v>5.2</v>
      </c>
      <c r="AA9" s="65">
        <v>5</v>
      </c>
      <c r="AB9" s="65">
        <v>5.0999999999999996</v>
      </c>
      <c r="AC9" s="65">
        <v>5</v>
      </c>
      <c r="AD9" s="65">
        <v>4.9000000000000004</v>
      </c>
      <c r="AE9" s="65">
        <v>4.8</v>
      </c>
      <c r="AF9" s="65">
        <v>4.8</v>
      </c>
      <c r="AG9" s="65">
        <v>4.8</v>
      </c>
      <c r="AH9" s="65">
        <v>4.8</v>
      </c>
      <c r="AI9" s="65">
        <v>4.5999999999999996</v>
      </c>
      <c r="AJ9" s="65">
        <v>4.5</v>
      </c>
      <c r="AK9" s="65">
        <v>4.5999999999999996</v>
      </c>
      <c r="AL9" s="65">
        <v>4.5999999999999996</v>
      </c>
      <c r="AM9" s="65">
        <v>4.5999999999999996</v>
      </c>
      <c r="AN9" s="65">
        <v>4.3</v>
      </c>
      <c r="AO9" s="65">
        <v>4</v>
      </c>
      <c r="AP9" s="65">
        <v>3.6</v>
      </c>
      <c r="AQ9" s="65">
        <v>3.8</v>
      </c>
      <c r="AR9" s="65">
        <v>4.5</v>
      </c>
      <c r="AS9" s="65">
        <v>4.8</v>
      </c>
      <c r="AT9" s="65">
        <v>4.9000000000000004</v>
      </c>
      <c r="AU9" s="65">
        <v>4.8</v>
      </c>
      <c r="AV9" s="65">
        <v>4.7</v>
      </c>
      <c r="AW9" s="65">
        <v>4.7</v>
      </c>
      <c r="AX9" s="65">
        <v>4.7</v>
      </c>
      <c r="AY9" s="65">
        <v>4.5999999999999996</v>
      </c>
      <c r="AZ9" s="65">
        <v>4.4000000000000004</v>
      </c>
      <c r="BA9" s="65">
        <v>4.3</v>
      </c>
      <c r="BB9" s="65">
        <v>4.3</v>
      </c>
      <c r="BC9" s="65">
        <v>4.3</v>
      </c>
      <c r="BD9" s="65">
        <v>4.5999999999999996</v>
      </c>
      <c r="BE9" s="65">
        <v>4.7</v>
      </c>
      <c r="BF9" s="65">
        <v>4.7</v>
      </c>
      <c r="BG9" s="65">
        <v>4.8</v>
      </c>
      <c r="BH9" s="65">
        <v>4.9000000000000004</v>
      </c>
      <c r="BI9" s="65">
        <v>6</v>
      </c>
      <c r="BJ9" s="65">
        <v>8.6</v>
      </c>
      <c r="BK9" s="65">
        <v>9.8000000000000007</v>
      </c>
      <c r="BL9" s="65">
        <v>9.1999999999999993</v>
      </c>
      <c r="BM9" s="65">
        <v>8.5</v>
      </c>
      <c r="BN9" s="65">
        <v>7.8</v>
      </c>
      <c r="BO9" s="65">
        <v>7.1</v>
      </c>
      <c r="BP9" s="65">
        <v>7.1</v>
      </c>
      <c r="BQ9" s="65">
        <v>7.1</v>
      </c>
      <c r="BR9" s="65">
        <v>7</v>
      </c>
      <c r="BS9" s="65">
        <v>6.8</v>
      </c>
      <c r="BT9" s="65">
        <v>6.4</v>
      </c>
      <c r="BU9" s="65">
        <v>5.8</v>
      </c>
      <c r="BV9" s="65">
        <v>5.7</v>
      </c>
      <c r="BW9" s="65">
        <v>6.3</v>
      </c>
      <c r="BX9" s="65">
        <v>6.1</v>
      </c>
      <c r="BY9" s="65">
        <v>5.5</v>
      </c>
      <c r="BZ9" s="65">
        <v>5.3</v>
      </c>
      <c r="CA9" s="65">
        <v>5.3</v>
      </c>
      <c r="CB9" s="65">
        <v>5</v>
      </c>
      <c r="CC9" s="65">
        <v>4.9000000000000004</v>
      </c>
      <c r="CD9" s="65">
        <v>6.3</v>
      </c>
      <c r="CE9" s="65">
        <v>8.1999999999999993</v>
      </c>
      <c r="CF9" s="65">
        <v>8.6</v>
      </c>
      <c r="CG9" s="65">
        <v>7.9</v>
      </c>
      <c r="CH9" s="65">
        <v>6.6</v>
      </c>
      <c r="CI9" s="65">
        <v>5.6</v>
      </c>
      <c r="CJ9" s="65">
        <v>6.3</v>
      </c>
      <c r="CK9" s="65">
        <v>7.3</v>
      </c>
      <c r="CL9" s="65">
        <v>7.6</v>
      </c>
      <c r="CM9" s="65">
        <v>6.9</v>
      </c>
      <c r="CN9" s="65">
        <v>6.3</v>
      </c>
      <c r="CO9" s="65">
        <v>6.6</v>
      </c>
      <c r="CP9" s="65">
        <v>6.4</v>
      </c>
      <c r="CQ9" s="65">
        <v>5.9</v>
      </c>
      <c r="CR9" s="65">
        <v>5.9</v>
      </c>
      <c r="CS9" s="65">
        <v>6.8</v>
      </c>
      <c r="CT9" s="65">
        <v>7</v>
      </c>
      <c r="CU9" s="65">
        <v>6.1</v>
      </c>
      <c r="CV9" s="65">
        <v>5.6</v>
      </c>
      <c r="CW9" s="65">
        <v>6.1</v>
      </c>
      <c r="CX9" s="65">
        <v>6.2</v>
      </c>
      <c r="CY9" s="65">
        <v>6</v>
      </c>
      <c r="CZ9" s="65">
        <v>6.7</v>
      </c>
      <c r="DA9" s="65">
        <v>7.2</v>
      </c>
      <c r="DB9" s="65">
        <v>6.9</v>
      </c>
      <c r="DC9" s="65">
        <v>6.2</v>
      </c>
      <c r="DD9" s="65">
        <v>5.6</v>
      </c>
      <c r="DE9" s="65">
        <v>6</v>
      </c>
      <c r="DF9" s="65">
        <v>6.9</v>
      </c>
      <c r="DG9" s="65">
        <v>6.8</v>
      </c>
      <c r="DH9" s="65">
        <v>6.4</v>
      </c>
      <c r="DI9" s="65">
        <v>6.4</v>
      </c>
      <c r="DJ9" s="65">
        <v>6.6</v>
      </c>
      <c r="DK9" s="65">
        <v>6.2</v>
      </c>
      <c r="DL9" s="65">
        <v>6.1</v>
      </c>
      <c r="DM9" s="65">
        <v>6.3</v>
      </c>
      <c r="DN9" s="65">
        <v>6.3</v>
      </c>
      <c r="DR9" s="65">
        <v>4.7</v>
      </c>
      <c r="DS9" s="65">
        <v>4.5999999999999996</v>
      </c>
      <c r="DT9" s="65">
        <v>4.7</v>
      </c>
      <c r="DU9" s="65">
        <v>4.7</v>
      </c>
      <c r="DV9" s="65">
        <v>4.5999999999999996</v>
      </c>
      <c r="DW9" s="65">
        <v>4.4000000000000004</v>
      </c>
      <c r="DX9" s="65">
        <v>4.3</v>
      </c>
      <c r="DY9" s="65">
        <v>4.0999999999999996</v>
      </c>
      <c r="DZ9" s="65">
        <v>4</v>
      </c>
      <c r="EA9" s="65">
        <v>4.2</v>
      </c>
      <c r="EB9" s="65">
        <v>4.4000000000000004</v>
      </c>
      <c r="EC9" s="65">
        <v>4.5</v>
      </c>
      <c r="ED9" s="65">
        <v>4.4000000000000004</v>
      </c>
      <c r="EE9" s="65">
        <v>4.4000000000000004</v>
      </c>
      <c r="EF9" s="65">
        <v>4.5</v>
      </c>
      <c r="EG9" s="65">
        <v>4.5999999999999996</v>
      </c>
      <c r="EH9" s="65">
        <v>4.5999999999999996</v>
      </c>
      <c r="EI9" s="65">
        <v>4.5</v>
      </c>
      <c r="EJ9" s="65">
        <v>4.4000000000000004</v>
      </c>
      <c r="EK9" s="65">
        <v>4.3</v>
      </c>
      <c r="EL9" s="65">
        <v>4.2</v>
      </c>
      <c r="EM9" s="65">
        <v>4.3</v>
      </c>
      <c r="EN9" s="65">
        <v>4.4000000000000004</v>
      </c>
      <c r="EO9" s="65">
        <v>4.4000000000000004</v>
      </c>
      <c r="EP9" s="65">
        <v>4.3</v>
      </c>
      <c r="EQ9" s="65">
        <v>4.4000000000000004</v>
      </c>
      <c r="ER9" s="65">
        <v>4.8</v>
      </c>
      <c r="ES9" s="65">
        <v>4.9000000000000004</v>
      </c>
      <c r="ET9" s="65">
        <v>4.7</v>
      </c>
      <c r="EU9" s="65">
        <v>4.8</v>
      </c>
      <c r="EV9" s="65">
        <v>4.9000000000000004</v>
      </c>
      <c r="EW9" s="65">
        <v>5</v>
      </c>
      <c r="EX9" s="65">
        <v>5.0999999999999996</v>
      </c>
      <c r="EY9" s="65">
        <v>5.7</v>
      </c>
      <c r="EZ9" s="65">
        <v>7.4</v>
      </c>
      <c r="FA9" s="65">
        <v>8.8000000000000007</v>
      </c>
      <c r="FB9" s="65">
        <v>8.6999999999999993</v>
      </c>
      <c r="FC9" s="65">
        <v>7.7</v>
      </c>
      <c r="FD9" s="65">
        <v>7</v>
      </c>
      <c r="FE9" s="65">
        <v>6.9</v>
      </c>
      <c r="FF9" s="65">
        <v>7.1</v>
      </c>
      <c r="FG9" s="65">
        <v>6.7</v>
      </c>
      <c r="FH9" s="65">
        <v>6.2</v>
      </c>
      <c r="FI9" s="65">
        <v>6.1</v>
      </c>
      <c r="FJ9" s="65">
        <v>6.3</v>
      </c>
      <c r="FK9" s="65">
        <v>6.3</v>
      </c>
      <c r="FL9" s="65">
        <v>6.4</v>
      </c>
      <c r="FM9" s="65">
        <v>6.3</v>
      </c>
      <c r="FN9" s="65">
        <v>5.6</v>
      </c>
      <c r="FO9" s="65">
        <v>5.3</v>
      </c>
      <c r="FP9" s="65">
        <v>5</v>
      </c>
      <c r="FQ9" s="65">
        <v>4.7</v>
      </c>
      <c r="FR9" s="65">
        <v>4.7</v>
      </c>
      <c r="FS9" s="65">
        <v>4.8</v>
      </c>
      <c r="FT9" s="65">
        <v>4.7</v>
      </c>
      <c r="FU9" s="65">
        <v>4.7</v>
      </c>
      <c r="FV9" s="65">
        <v>5.4</v>
      </c>
      <c r="FW9" s="65">
        <v>6.7</v>
      </c>
      <c r="FX9" s="65">
        <v>7.1</v>
      </c>
      <c r="FY9" s="65">
        <v>6.4</v>
      </c>
      <c r="FZ9" s="65">
        <v>6.3</v>
      </c>
      <c r="GA9" s="65">
        <v>6.6</v>
      </c>
      <c r="GB9" s="65">
        <v>6.5</v>
      </c>
      <c r="GC9" s="65">
        <v>6</v>
      </c>
      <c r="GD9" s="65">
        <v>6.1</v>
      </c>
      <c r="GE9" s="65">
        <v>6.2</v>
      </c>
      <c r="GF9" s="65">
        <v>6.3</v>
      </c>
      <c r="GG9" s="65">
        <v>6.2</v>
      </c>
      <c r="GH9" s="65">
        <v>5.9</v>
      </c>
      <c r="GI9" s="65">
        <v>5.8</v>
      </c>
      <c r="GJ9" s="65">
        <v>5.7</v>
      </c>
      <c r="GK9" s="65">
        <v>5.8</v>
      </c>
      <c r="GL9" s="65">
        <v>5.7</v>
      </c>
      <c r="GM9" s="65">
        <v>5.6</v>
      </c>
      <c r="GN9" s="65">
        <v>5.6</v>
      </c>
      <c r="GO9" s="65">
        <v>5.4</v>
      </c>
      <c r="GP9" s="65">
        <v>5.5</v>
      </c>
      <c r="GQ9" s="65">
        <v>5.8</v>
      </c>
      <c r="GR9" s="65">
        <v>6.3</v>
      </c>
      <c r="GS9" s="65">
        <v>6.2</v>
      </c>
      <c r="GT9" s="65">
        <v>6</v>
      </c>
      <c r="GU9" s="65">
        <v>6.4</v>
      </c>
      <c r="GV9" s="65">
        <v>6.6</v>
      </c>
      <c r="GW9" s="65">
        <v>6.4</v>
      </c>
      <c r="GX9" s="65">
        <v>6.6</v>
      </c>
      <c r="GY9" s="65">
        <v>6.4</v>
      </c>
      <c r="GZ9" s="65">
        <v>6.1</v>
      </c>
      <c r="HA9" s="65">
        <v>5.8</v>
      </c>
      <c r="HB9" s="65">
        <v>5.6</v>
      </c>
      <c r="HH9" s="65">
        <v>5.4</v>
      </c>
      <c r="HI9" s="65">
        <v>5.2</v>
      </c>
      <c r="HK9" s="65">
        <v>4.8</v>
      </c>
      <c r="HL9" s="65">
        <v>4.7</v>
      </c>
      <c r="HM9" s="65">
        <v>5</v>
      </c>
      <c r="HN9" s="65">
        <v>5.0999999999999996</v>
      </c>
      <c r="HO9" s="65">
        <v>4.9000000000000004</v>
      </c>
      <c r="HP9" s="65">
        <v>4.8</v>
      </c>
      <c r="HQ9" s="65">
        <v>4.7</v>
      </c>
      <c r="HR9" s="65">
        <v>4.5999999999999996</v>
      </c>
      <c r="HS9" s="65">
        <v>4.5999999999999996</v>
      </c>
      <c r="HT9" s="65">
        <v>4.4000000000000004</v>
      </c>
      <c r="HU9" s="65">
        <v>4.4000000000000004</v>
      </c>
      <c r="HV9" s="65">
        <v>4.3</v>
      </c>
      <c r="HW9" s="65">
        <v>4.3</v>
      </c>
      <c r="HX9" s="65">
        <v>4.3</v>
      </c>
      <c r="HY9" s="65">
        <v>4.2</v>
      </c>
      <c r="HZ9" s="65">
        <v>4.2</v>
      </c>
      <c r="IA9" s="65">
        <v>4.3</v>
      </c>
      <c r="IB9" s="65">
        <v>4.4000000000000004</v>
      </c>
      <c r="IC9" s="65">
        <v>4.4000000000000004</v>
      </c>
      <c r="ID9" s="65">
        <v>4.4000000000000004</v>
      </c>
      <c r="IE9" s="65">
        <v>4.5</v>
      </c>
      <c r="IF9" s="65">
        <v>4.5</v>
      </c>
      <c r="IG9" s="65">
        <v>4.4000000000000004</v>
      </c>
      <c r="IH9" s="65">
        <v>4.5999999999999996</v>
      </c>
      <c r="II9" s="65">
        <v>4.7</v>
      </c>
      <c r="IJ9" s="65">
        <v>4.7</v>
      </c>
      <c r="IK9" s="65">
        <v>4.5999999999999996</v>
      </c>
      <c r="IL9" s="65">
        <v>4.5999999999999996</v>
      </c>
      <c r="IM9" s="65">
        <v>4.7</v>
      </c>
      <c r="IN9" s="65">
        <v>5.0999999999999996</v>
      </c>
      <c r="IO9" s="65">
        <v>5.2</v>
      </c>
      <c r="IP9" s="65">
        <v>5.3</v>
      </c>
      <c r="IQ9" s="65">
        <v>6.7</v>
      </c>
      <c r="IR9" s="65">
        <v>8.8000000000000007</v>
      </c>
      <c r="IS9" s="65">
        <v>9.1</v>
      </c>
      <c r="IT9" s="65">
        <v>7.9</v>
      </c>
      <c r="IU9" s="65">
        <v>6.4</v>
      </c>
      <c r="IV9" s="65">
        <v>6.2</v>
      </c>
      <c r="IW9" s="65">
        <v>7.2</v>
      </c>
      <c r="IX9" s="65">
        <v>7.6</v>
      </c>
      <c r="IY9" s="65">
        <v>7.4</v>
      </c>
      <c r="IZ9" s="65">
        <v>6.7</v>
      </c>
      <c r="JA9" s="65">
        <v>5.9</v>
      </c>
      <c r="JB9" s="65">
        <v>5.3</v>
      </c>
      <c r="JC9" s="65">
        <v>4.9000000000000004</v>
      </c>
      <c r="JD9" s="65">
        <v>4.4000000000000004</v>
      </c>
      <c r="JE9" s="65">
        <v>4.0999999999999996</v>
      </c>
      <c r="JF9" s="65">
        <v>3.9</v>
      </c>
      <c r="JG9" s="65">
        <v>4.0999999999999996</v>
      </c>
      <c r="JH9" s="65">
        <v>4.2</v>
      </c>
      <c r="JI9" s="65">
        <v>4.5</v>
      </c>
      <c r="JJ9" s="65">
        <v>4.8</v>
      </c>
      <c r="JK9" s="65">
        <v>4.9000000000000004</v>
      </c>
      <c r="JL9" s="65">
        <v>5.9</v>
      </c>
      <c r="JM9" s="65">
        <v>7.3</v>
      </c>
      <c r="JN9" s="65">
        <v>7.8</v>
      </c>
      <c r="JO9" s="65">
        <v>8.1</v>
      </c>
      <c r="JP9" s="65">
        <v>7.8</v>
      </c>
      <c r="JQ9" s="65">
        <v>6.8</v>
      </c>
      <c r="JR9" s="65">
        <v>5.9</v>
      </c>
      <c r="JS9" s="65">
        <v>6.2</v>
      </c>
      <c r="JT9" s="65">
        <v>7.7</v>
      </c>
      <c r="JU9" s="65">
        <v>7.7</v>
      </c>
      <c r="JV9" s="65">
        <v>6.2</v>
      </c>
      <c r="JW9" s="65">
        <v>5.7</v>
      </c>
      <c r="JX9" s="65">
        <v>5.6</v>
      </c>
      <c r="JY9" s="65">
        <v>5.6</v>
      </c>
      <c r="JZ9" s="65">
        <v>5.8</v>
      </c>
      <c r="KA9" s="65">
        <v>5.8</v>
      </c>
      <c r="KB9" s="65">
        <v>5.6</v>
      </c>
      <c r="KC9" s="65">
        <v>5.4</v>
      </c>
      <c r="KD9" s="65">
        <v>5.4</v>
      </c>
      <c r="KE9" s="65">
        <v>5.7</v>
      </c>
      <c r="KF9" s="65">
        <v>6.6</v>
      </c>
      <c r="KG9" s="65">
        <v>7.4</v>
      </c>
      <c r="KH9" s="65">
        <v>7.1</v>
      </c>
      <c r="KI9" s="65">
        <v>6.6</v>
      </c>
      <c r="KJ9" s="65">
        <v>7.1</v>
      </c>
      <c r="KK9" s="65">
        <v>7.3</v>
      </c>
      <c r="KL9" s="65">
        <v>6.4</v>
      </c>
      <c r="KM9" s="65">
        <v>5.2</v>
      </c>
      <c r="KN9" s="65">
        <v>5.0999999999999996</v>
      </c>
      <c r="KO9" s="65">
        <v>5.8</v>
      </c>
      <c r="KP9" s="65">
        <v>6.6</v>
      </c>
      <c r="KQ9" s="65">
        <v>6.7</v>
      </c>
      <c r="KR9" s="65">
        <v>5.9</v>
      </c>
      <c r="KS9" s="65">
        <v>5.3</v>
      </c>
      <c r="KT9" s="65">
        <v>5.2</v>
      </c>
      <c r="KU9" s="65">
        <v>5.4</v>
      </c>
      <c r="LA9" s="65">
        <v>5.4</v>
      </c>
      <c r="LC9" s="65">
        <v>6.3</v>
      </c>
      <c r="LD9" s="65">
        <v>6.1</v>
      </c>
      <c r="LE9" s="65">
        <v>5.5</v>
      </c>
      <c r="LF9" s="65">
        <v>5.6</v>
      </c>
      <c r="LG9" s="65">
        <v>5.6</v>
      </c>
      <c r="LH9" s="65">
        <v>5.3</v>
      </c>
      <c r="LI9" s="65">
        <v>5.3</v>
      </c>
      <c r="LJ9" s="65">
        <v>5.6</v>
      </c>
      <c r="LK9" s="65">
        <v>5.6</v>
      </c>
      <c r="LL9" s="65">
        <v>5.4</v>
      </c>
      <c r="LM9" s="65">
        <v>5.2</v>
      </c>
      <c r="LN9" s="65">
        <v>5.2</v>
      </c>
      <c r="LO9" s="65">
        <v>5.2</v>
      </c>
      <c r="LP9" s="65">
        <v>5</v>
      </c>
      <c r="LQ9" s="65">
        <v>4.7</v>
      </c>
      <c r="LR9" s="65">
        <v>4.2</v>
      </c>
      <c r="LS9" s="65">
        <v>3.8</v>
      </c>
      <c r="LT9" s="65">
        <v>3.9</v>
      </c>
      <c r="LU9" s="65">
        <v>4.3</v>
      </c>
      <c r="LV9" s="65">
        <v>4.7</v>
      </c>
      <c r="LW9" s="65">
        <v>5.0999999999999996</v>
      </c>
      <c r="LX9" s="65">
        <v>5.0999999999999996</v>
      </c>
      <c r="LY9" s="65">
        <v>4.9000000000000004</v>
      </c>
      <c r="LZ9" s="65">
        <v>5</v>
      </c>
      <c r="MA9" s="65">
        <v>5.0999999999999996</v>
      </c>
      <c r="MB9" s="65">
        <v>4.8</v>
      </c>
      <c r="MC9" s="65">
        <v>4.5999999999999996</v>
      </c>
      <c r="MD9" s="65">
        <v>4.9000000000000004</v>
      </c>
      <c r="ME9" s="65">
        <v>5.3</v>
      </c>
      <c r="MF9" s="65">
        <v>5.6</v>
      </c>
      <c r="MG9" s="65">
        <v>5.7</v>
      </c>
      <c r="MH9" s="65">
        <v>5.6</v>
      </c>
      <c r="MI9" s="65">
        <v>5.5</v>
      </c>
      <c r="MJ9" s="65">
        <v>5.6</v>
      </c>
      <c r="MK9" s="65">
        <v>6.9</v>
      </c>
      <c r="ML9" s="65">
        <v>8.6999999999999993</v>
      </c>
      <c r="MM9" s="65">
        <v>9.1</v>
      </c>
      <c r="MN9" s="65">
        <v>8.5</v>
      </c>
      <c r="MO9" s="65">
        <v>7.9</v>
      </c>
      <c r="MP9" s="65">
        <v>7.5</v>
      </c>
      <c r="MQ9" s="65">
        <v>7.2</v>
      </c>
      <c r="MR9" s="65">
        <v>6.8</v>
      </c>
      <c r="MS9" s="65">
        <v>6.4</v>
      </c>
      <c r="MT9" s="65">
        <v>6.6</v>
      </c>
      <c r="MU9" s="65">
        <v>6.6</v>
      </c>
      <c r="MV9" s="65">
        <v>5.9</v>
      </c>
      <c r="MW9" s="65">
        <v>6.1</v>
      </c>
      <c r="MX9" s="65">
        <v>6.7</v>
      </c>
      <c r="MY9" s="65">
        <v>6.3</v>
      </c>
      <c r="MZ9" s="65">
        <v>6.1</v>
      </c>
      <c r="NA9" s="65">
        <v>6.8</v>
      </c>
      <c r="NB9" s="65">
        <v>8</v>
      </c>
      <c r="NC9" s="65">
        <v>8.1999999999999993</v>
      </c>
      <c r="ND9" s="65">
        <v>7.5</v>
      </c>
      <c r="NE9" s="65">
        <v>7.4</v>
      </c>
      <c r="NF9" s="65">
        <v>7.3</v>
      </c>
      <c r="NG9" s="65">
        <v>7.3</v>
      </c>
      <c r="NH9" s="65">
        <v>7.2</v>
      </c>
      <c r="NI9" s="65">
        <v>6.7</v>
      </c>
      <c r="NJ9" s="65">
        <v>6.6</v>
      </c>
      <c r="NK9" s="65">
        <v>6.6</v>
      </c>
      <c r="NL9" s="65">
        <v>6.4</v>
      </c>
      <c r="NM9" s="65">
        <v>6.3</v>
      </c>
      <c r="NN9" s="65">
        <v>6.3</v>
      </c>
      <c r="NO9" s="65">
        <v>6.3</v>
      </c>
      <c r="NP9" s="65">
        <v>6.2</v>
      </c>
      <c r="NQ9" s="65">
        <v>6.4</v>
      </c>
      <c r="NR9" s="65">
        <v>6.6</v>
      </c>
      <c r="NS9" s="65">
        <v>6.3</v>
      </c>
      <c r="NT9" s="65">
        <v>6.4</v>
      </c>
      <c r="NU9" s="65">
        <v>7</v>
      </c>
      <c r="NV9" s="65">
        <v>7.6</v>
      </c>
      <c r="NW9" s="65">
        <v>7.3</v>
      </c>
      <c r="NX9" s="65">
        <v>6.7</v>
      </c>
      <c r="NY9" s="65">
        <v>6.1</v>
      </c>
      <c r="NZ9" s="65">
        <v>6.3</v>
      </c>
      <c r="OA9" s="65">
        <v>6.7</v>
      </c>
      <c r="OB9" s="65">
        <v>6.8</v>
      </c>
      <c r="OC9" s="65">
        <v>6.7</v>
      </c>
      <c r="OD9" s="65">
        <v>6.5</v>
      </c>
      <c r="OE9" s="65">
        <v>6.9</v>
      </c>
      <c r="OF9" s="65">
        <v>7.8</v>
      </c>
      <c r="OG9" s="65">
        <v>8.6999999999999993</v>
      </c>
      <c r="OH9" s="65">
        <v>8.4</v>
      </c>
      <c r="OI9" s="65">
        <v>6.8</v>
      </c>
      <c r="OJ9" s="65">
        <v>5.6</v>
      </c>
      <c r="OK9" s="65">
        <v>6.2</v>
      </c>
      <c r="OL9" s="65">
        <v>7.1</v>
      </c>
      <c r="OM9" s="65">
        <v>7.1</v>
      </c>
      <c r="ON9" s="65">
        <v>6.8</v>
      </c>
      <c r="OO9" s="65">
        <v>6.7</v>
      </c>
      <c r="OP9" s="65">
        <v>6.8</v>
      </c>
      <c r="OQ9" s="65">
        <v>6.6</v>
      </c>
      <c r="OR9" s="65">
        <v>6.2</v>
      </c>
      <c r="OS9" s="65">
        <v>5.9</v>
      </c>
      <c r="OT9" s="65">
        <v>5.7</v>
      </c>
      <c r="OV9" s="65">
        <v>5.9</v>
      </c>
      <c r="OW9" s="65">
        <v>6</v>
      </c>
      <c r="OX9" s="65">
        <v>5.7</v>
      </c>
      <c r="OY9" s="65">
        <v>5.6</v>
      </c>
      <c r="OZ9" s="65">
        <v>5.7</v>
      </c>
      <c r="PA9" s="65">
        <v>5.7</v>
      </c>
      <c r="PB9" s="65">
        <v>5.7</v>
      </c>
      <c r="PC9" s="65">
        <v>5.6</v>
      </c>
      <c r="PD9" s="65">
        <v>5.6</v>
      </c>
      <c r="PE9" s="65">
        <v>5.6</v>
      </c>
      <c r="PF9" s="65">
        <v>5.6</v>
      </c>
      <c r="PG9" s="65">
        <v>5.7</v>
      </c>
      <c r="PH9" s="65">
        <v>5.5</v>
      </c>
      <c r="PI9" s="65">
        <v>5.6</v>
      </c>
      <c r="PJ9" s="65">
        <v>5.7</v>
      </c>
      <c r="PK9" s="65">
        <v>5.6</v>
      </c>
      <c r="PL9" s="65">
        <v>5.4</v>
      </c>
      <c r="PM9" s="65">
        <v>5.4</v>
      </c>
      <c r="PN9" s="65">
        <v>5.4</v>
      </c>
      <c r="PO9" s="65">
        <v>5.3</v>
      </c>
      <c r="PP9" s="65">
        <v>5.4</v>
      </c>
      <c r="PQ9" s="65">
        <v>5.4</v>
      </c>
      <c r="PR9" s="65">
        <v>5.3</v>
      </c>
      <c r="PS9" s="65">
        <v>5.2</v>
      </c>
      <c r="PT9" s="65">
        <v>5.3</v>
      </c>
      <c r="PU9" s="65">
        <v>5.3</v>
      </c>
      <c r="PV9" s="65">
        <v>5.4</v>
      </c>
      <c r="PW9" s="65">
        <v>5.4</v>
      </c>
      <c r="PX9" s="65">
        <v>5.5</v>
      </c>
      <c r="PY9" s="65">
        <v>5.3</v>
      </c>
      <c r="PZ9" s="65">
        <v>5.4</v>
      </c>
      <c r="QA9" s="65">
        <v>5.7</v>
      </c>
      <c r="QB9" s="65">
        <v>5.6</v>
      </c>
      <c r="QC9" s="65">
        <v>5.8</v>
      </c>
      <c r="QD9" s="65">
        <v>6.7</v>
      </c>
      <c r="QE9" s="65">
        <v>7.7</v>
      </c>
      <c r="QF9" s="65">
        <v>7.8</v>
      </c>
      <c r="QG9" s="65">
        <v>6.6</v>
      </c>
      <c r="QH9" s="65">
        <v>6</v>
      </c>
      <c r="QI9" s="65">
        <v>6.6</v>
      </c>
      <c r="QJ9" s="65">
        <v>7.4</v>
      </c>
      <c r="QK9" s="65">
        <v>7.6</v>
      </c>
      <c r="QL9" s="65">
        <v>7.2</v>
      </c>
      <c r="QM9" s="65">
        <v>7.2</v>
      </c>
      <c r="QN9" s="65">
        <v>7.5</v>
      </c>
      <c r="QO9" s="65">
        <v>7.2</v>
      </c>
      <c r="QP9" s="65">
        <v>6.3</v>
      </c>
      <c r="QQ9" s="65">
        <v>6.2</v>
      </c>
      <c r="QR9" s="65">
        <v>7</v>
      </c>
      <c r="QS9" s="65">
        <v>7.1</v>
      </c>
      <c r="QT9" s="65">
        <v>6.6</v>
      </c>
      <c r="QU9" s="65">
        <v>7.2</v>
      </c>
      <c r="QV9" s="65">
        <v>7.5</v>
      </c>
      <c r="QW9" s="65">
        <v>6.8</v>
      </c>
      <c r="QX9" s="65">
        <v>6.6</v>
      </c>
      <c r="QY9" s="65">
        <v>6.8</v>
      </c>
      <c r="QZ9" s="65">
        <v>6.6</v>
      </c>
      <c r="RA9" s="65">
        <v>6.3</v>
      </c>
      <c r="RB9" s="65">
        <v>6.3</v>
      </c>
      <c r="RC9" s="65">
        <v>6.6</v>
      </c>
      <c r="RD9" s="65">
        <v>6.9</v>
      </c>
      <c r="RE9" s="65">
        <v>6.8</v>
      </c>
      <c r="RF9" s="65">
        <v>6.7</v>
      </c>
      <c r="RG9" s="65">
        <v>6.8</v>
      </c>
      <c r="RH9" s="65">
        <v>6.4</v>
      </c>
      <c r="RI9" s="65">
        <v>5.8</v>
      </c>
      <c r="RJ9" s="65">
        <v>6.3</v>
      </c>
      <c r="RK9" s="65">
        <v>6.7</v>
      </c>
      <c r="RL9" s="65">
        <v>6.3</v>
      </c>
      <c r="RM9" s="65">
        <v>6.1</v>
      </c>
      <c r="RN9" s="65">
        <v>5.9</v>
      </c>
      <c r="RO9" s="65">
        <v>6.4</v>
      </c>
      <c r="RP9" s="65">
        <v>7.2</v>
      </c>
      <c r="RQ9" s="65">
        <v>6.9</v>
      </c>
      <c r="RR9" s="65">
        <v>6.6</v>
      </c>
      <c r="RS9" s="65">
        <v>7.4</v>
      </c>
      <c r="RT9" s="65">
        <v>7.8</v>
      </c>
      <c r="RU9" s="65">
        <v>6.8</v>
      </c>
      <c r="RV9" s="65">
        <v>6.1</v>
      </c>
      <c r="RW9" s="65">
        <v>6.4</v>
      </c>
      <c r="RX9" s="65">
        <v>6.9</v>
      </c>
      <c r="RY9" s="65">
        <v>6.8</v>
      </c>
      <c r="RZ9" s="65">
        <v>6.5</v>
      </c>
      <c r="SA9" s="65">
        <v>6.4</v>
      </c>
      <c r="SB9" s="65">
        <v>6.3</v>
      </c>
      <c r="SC9" s="65">
        <v>6.3</v>
      </c>
      <c r="SD9" s="65">
        <v>6.2</v>
      </c>
      <c r="SE9" s="65">
        <v>6</v>
      </c>
      <c r="SF9" s="65">
        <v>5.9</v>
      </c>
      <c r="SG9" s="65">
        <v>6</v>
      </c>
      <c r="SH9" s="65">
        <v>6.1</v>
      </c>
      <c r="SI9" s="65">
        <v>6.2</v>
      </c>
      <c r="SJ9" s="65">
        <v>6.1</v>
      </c>
      <c r="SK9" s="65">
        <v>5.7</v>
      </c>
      <c r="SL9" s="65">
        <v>5.2</v>
      </c>
      <c r="SM9" s="65">
        <v>5.2</v>
      </c>
      <c r="SO9" s="65">
        <v>5.4</v>
      </c>
      <c r="SP9" s="65">
        <v>5.7</v>
      </c>
      <c r="SQ9" s="65">
        <v>5.6</v>
      </c>
      <c r="SR9" s="65">
        <v>5.4</v>
      </c>
      <c r="SS9" s="65">
        <v>5.4</v>
      </c>
      <c r="ST9" s="65">
        <v>5.4</v>
      </c>
      <c r="SU9" s="65">
        <v>5.3</v>
      </c>
      <c r="SV9" s="65">
        <v>5.2</v>
      </c>
      <c r="SW9" s="65">
        <v>5.2</v>
      </c>
      <c r="SX9" s="65">
        <v>5.2</v>
      </c>
      <c r="SY9" s="65">
        <v>5.4</v>
      </c>
      <c r="SZ9" s="65">
        <v>5.6</v>
      </c>
      <c r="TA9" s="65">
        <v>5.6</v>
      </c>
      <c r="TB9" s="65">
        <v>5.5</v>
      </c>
      <c r="TC9" s="65">
        <v>5.6</v>
      </c>
      <c r="TD9" s="65">
        <v>5.5</v>
      </c>
      <c r="TE9" s="65">
        <v>5.4</v>
      </c>
      <c r="TF9" s="65">
        <v>5.4</v>
      </c>
      <c r="TG9" s="65">
        <v>5.5</v>
      </c>
      <c r="TH9" s="65">
        <v>5.7</v>
      </c>
      <c r="TI9" s="65">
        <v>5.8</v>
      </c>
      <c r="TJ9" s="65">
        <v>5.7</v>
      </c>
      <c r="TK9" s="65">
        <v>5.5</v>
      </c>
      <c r="TL9" s="65">
        <v>5.4</v>
      </c>
      <c r="TM9" s="65">
        <v>5.4</v>
      </c>
      <c r="TN9" s="65">
        <v>5.7</v>
      </c>
      <c r="TO9" s="65">
        <v>6</v>
      </c>
      <c r="TP9" s="65">
        <v>5.9</v>
      </c>
      <c r="TQ9" s="65">
        <v>6.5</v>
      </c>
      <c r="TR9" s="65">
        <v>8.3000000000000007</v>
      </c>
      <c r="TS9" s="65">
        <v>9.6999999999999993</v>
      </c>
      <c r="TT9" s="65">
        <v>9.3000000000000007</v>
      </c>
      <c r="TU9" s="65">
        <v>8.4</v>
      </c>
      <c r="TV9" s="65">
        <v>7.9</v>
      </c>
      <c r="TW9" s="65">
        <v>7.2</v>
      </c>
      <c r="TX9" s="65">
        <v>6.9</v>
      </c>
      <c r="TY9" s="65">
        <v>7.6</v>
      </c>
      <c r="TZ9" s="65">
        <v>7.9</v>
      </c>
      <c r="UA9" s="65">
        <v>7.2</v>
      </c>
      <c r="UB9" s="65">
        <v>6.2</v>
      </c>
      <c r="UC9" s="65">
        <v>5.6</v>
      </c>
      <c r="UD9" s="65">
        <v>5.2</v>
      </c>
      <c r="UE9" s="65">
        <v>5.0999999999999996</v>
      </c>
      <c r="UF9" s="65">
        <v>5.0999999999999996</v>
      </c>
      <c r="UG9" s="65">
        <v>5.2</v>
      </c>
      <c r="UH9" s="65">
        <v>5.3</v>
      </c>
      <c r="UI9" s="65">
        <v>5.4</v>
      </c>
      <c r="UJ9" s="65">
        <v>5.4</v>
      </c>
      <c r="UK9" s="65">
        <v>5.4</v>
      </c>
      <c r="UL9" s="65">
        <v>5.6</v>
      </c>
      <c r="UM9" s="65">
        <v>5.8</v>
      </c>
      <c r="UN9" s="65">
        <v>5.9</v>
      </c>
      <c r="UO9" s="65">
        <v>6</v>
      </c>
      <c r="UP9" s="65">
        <v>6.6</v>
      </c>
      <c r="UQ9" s="65">
        <v>7.7</v>
      </c>
      <c r="UR9" s="65">
        <v>8.3000000000000007</v>
      </c>
      <c r="US9" s="65">
        <v>8.3000000000000007</v>
      </c>
      <c r="UT9" s="65">
        <v>7.9</v>
      </c>
      <c r="UU9" s="65">
        <v>7.7</v>
      </c>
      <c r="UV9" s="65">
        <v>7.5</v>
      </c>
      <c r="UW9" s="65">
        <v>7.4</v>
      </c>
      <c r="UX9" s="65">
        <v>7.3</v>
      </c>
      <c r="UY9" s="65">
        <v>6.9</v>
      </c>
      <c r="UZ9" s="65">
        <v>6.8</v>
      </c>
      <c r="VA9" s="65">
        <v>7.1</v>
      </c>
      <c r="VB9" s="65">
        <v>7.3</v>
      </c>
      <c r="VC9" s="65">
        <v>6.7</v>
      </c>
      <c r="VD9" s="65">
        <v>6.9</v>
      </c>
      <c r="VE9" s="65">
        <v>7</v>
      </c>
      <c r="VF9" s="65">
        <v>6.3</v>
      </c>
      <c r="VG9" s="65">
        <v>6.2</v>
      </c>
      <c r="VH9" s="65">
        <v>6.6</v>
      </c>
      <c r="VI9" s="65">
        <v>6.6</v>
      </c>
      <c r="VJ9" s="65">
        <v>6.6</v>
      </c>
      <c r="VK9" s="65">
        <v>6.2</v>
      </c>
      <c r="VL9" s="65">
        <v>5.7</v>
      </c>
      <c r="VM9" s="65">
        <v>6.1</v>
      </c>
      <c r="VN9" s="65">
        <v>6.7</v>
      </c>
      <c r="VO9" s="65">
        <v>6.7</v>
      </c>
      <c r="VP9" s="65">
        <v>6.4</v>
      </c>
      <c r="VQ9" s="65">
        <v>6.6</v>
      </c>
      <c r="VR9" s="65">
        <v>6.9</v>
      </c>
      <c r="VS9" s="65">
        <v>6.5</v>
      </c>
      <c r="VT9" s="65">
        <v>5.8</v>
      </c>
      <c r="VU9" s="65">
        <v>5.7</v>
      </c>
      <c r="VV9" s="65">
        <v>6</v>
      </c>
      <c r="VW9" s="65">
        <v>6.3</v>
      </c>
      <c r="VX9" s="65">
        <v>6.4</v>
      </c>
      <c r="VY9" s="65">
        <v>6.2</v>
      </c>
      <c r="VZ9" s="65">
        <v>5.9</v>
      </c>
      <c r="WA9" s="65">
        <v>5.9</v>
      </c>
      <c r="WB9" s="65">
        <v>5.9</v>
      </c>
      <c r="WC9" s="65">
        <v>5.9</v>
      </c>
      <c r="WD9" s="65">
        <v>5.6</v>
      </c>
      <c r="WE9" s="65">
        <v>5.4</v>
      </c>
      <c r="WF9" s="65">
        <v>5.6</v>
      </c>
    </row>
    <row r="10" spans="1:605" x14ac:dyDescent="0.2">
      <c r="A10" s="13" t="s">
        <v>0</v>
      </c>
      <c r="B10" s="13" t="s">
        <v>55</v>
      </c>
      <c r="C10" s="13" t="s">
        <v>49</v>
      </c>
      <c r="D10" s="69">
        <v>5.6195121951219456</v>
      </c>
      <c r="E10" s="69">
        <v>1.5245221442168042</v>
      </c>
      <c r="F10" s="69">
        <v>16.536061431895003</v>
      </c>
      <c r="G10" s="69">
        <v>4.42796296296296</v>
      </c>
      <c r="H10" s="69">
        <v>3.3894515040224533</v>
      </c>
      <c r="I10" s="69">
        <v>2.4097902097902075</v>
      </c>
      <c r="J10" s="15">
        <v>2146.5</v>
      </c>
      <c r="K10" s="15">
        <v>7639.875</v>
      </c>
      <c r="L10" s="15">
        <v>2673.9450000000002</v>
      </c>
      <c r="M10" s="15">
        <v>2666.18</v>
      </c>
      <c r="N10" s="70">
        <v>1339.125</v>
      </c>
      <c r="O10" s="70">
        <v>343.92</v>
      </c>
      <c r="P10" s="70">
        <v>990.9</v>
      </c>
      <c r="Q10" s="70">
        <v>1024.875</v>
      </c>
      <c r="R10" s="70">
        <v>344.28</v>
      </c>
      <c r="S10" s="70">
        <v>767.88</v>
      </c>
      <c r="T10" s="70"/>
      <c r="U10" s="13" t="s">
        <v>0</v>
      </c>
      <c r="V10" s="13" t="s">
        <v>55</v>
      </c>
      <c r="W10" s="13" t="s">
        <v>49</v>
      </c>
      <c r="X10" s="65">
        <v>5.3</v>
      </c>
      <c r="Y10" s="65">
        <v>5.3</v>
      </c>
      <c r="Z10" s="65">
        <v>5.3</v>
      </c>
      <c r="AA10" s="65">
        <v>4.8</v>
      </c>
      <c r="AB10" s="65">
        <v>4.4000000000000004</v>
      </c>
      <c r="AC10" s="65">
        <v>4.3</v>
      </c>
      <c r="AD10" s="65">
        <v>4.4000000000000004</v>
      </c>
      <c r="AE10" s="65">
        <v>4.5999999999999996</v>
      </c>
      <c r="AF10" s="65">
        <v>4.0999999999999996</v>
      </c>
      <c r="AG10" s="65">
        <v>3.8</v>
      </c>
      <c r="AH10" s="65">
        <v>3.9</v>
      </c>
      <c r="AI10" s="65">
        <v>3.7</v>
      </c>
      <c r="AJ10" s="65">
        <v>3.6</v>
      </c>
      <c r="AK10" s="65">
        <v>4.0999999999999996</v>
      </c>
      <c r="AL10" s="65">
        <v>4.5</v>
      </c>
      <c r="AM10" s="65">
        <v>4.3</v>
      </c>
      <c r="AN10" s="65">
        <v>3.7</v>
      </c>
      <c r="AO10" s="65">
        <v>4.0999999999999996</v>
      </c>
      <c r="AP10" s="65">
        <v>4.4000000000000004</v>
      </c>
      <c r="AQ10" s="65">
        <v>4.3</v>
      </c>
      <c r="AR10" s="65">
        <v>4.8</v>
      </c>
      <c r="AS10" s="65">
        <v>5.3</v>
      </c>
      <c r="AT10" s="65">
        <v>4.9000000000000004</v>
      </c>
      <c r="AU10" s="65">
        <v>4.5999999999999996</v>
      </c>
      <c r="AV10" s="65">
        <v>4.5999999999999996</v>
      </c>
      <c r="AW10" s="65">
        <v>4.8</v>
      </c>
      <c r="AX10" s="65">
        <v>5.0999999999999996</v>
      </c>
      <c r="AY10" s="65">
        <v>5.2</v>
      </c>
      <c r="AZ10" s="65">
        <v>5.2</v>
      </c>
      <c r="BA10" s="65">
        <v>5.0999999999999996</v>
      </c>
      <c r="BB10" s="65">
        <v>4.9000000000000004</v>
      </c>
      <c r="BC10" s="65">
        <v>4.9000000000000004</v>
      </c>
      <c r="BD10" s="65">
        <v>4.9000000000000004</v>
      </c>
      <c r="BE10" s="65">
        <v>4.9000000000000004</v>
      </c>
      <c r="BF10" s="65">
        <v>6.3</v>
      </c>
      <c r="BG10" s="65">
        <v>9.1999999999999993</v>
      </c>
      <c r="BH10" s="65">
        <v>11.3</v>
      </c>
      <c r="BI10" s="65">
        <v>10.9</v>
      </c>
      <c r="BJ10" s="65">
        <v>8.9</v>
      </c>
      <c r="BK10" s="65">
        <v>6.8</v>
      </c>
      <c r="BL10" s="65">
        <v>6.3</v>
      </c>
      <c r="BM10" s="65">
        <v>6</v>
      </c>
      <c r="BN10" s="65">
        <v>4.3</v>
      </c>
      <c r="BO10" s="65">
        <v>4.3</v>
      </c>
      <c r="BP10" s="65">
        <v>5.7</v>
      </c>
      <c r="BQ10" s="65">
        <v>5.4</v>
      </c>
      <c r="BR10" s="65">
        <v>4</v>
      </c>
      <c r="BS10" s="65">
        <v>3.5</v>
      </c>
      <c r="BT10" s="65">
        <v>3.3</v>
      </c>
      <c r="BU10" s="65">
        <v>3.9</v>
      </c>
      <c r="BV10" s="65">
        <v>4.3</v>
      </c>
      <c r="BW10" s="65">
        <v>4.0999999999999996</v>
      </c>
      <c r="BX10" s="65">
        <v>3.9</v>
      </c>
      <c r="BY10" s="65">
        <v>4.3</v>
      </c>
      <c r="BZ10" s="65">
        <v>4.9000000000000004</v>
      </c>
      <c r="CA10" s="65">
        <v>6.4</v>
      </c>
      <c r="CB10" s="65">
        <v>9</v>
      </c>
      <c r="CC10" s="65">
        <v>11</v>
      </c>
      <c r="CD10" s="65">
        <v>10.8</v>
      </c>
      <c r="CE10" s="65">
        <v>8.4</v>
      </c>
      <c r="CF10" s="65">
        <v>7.5</v>
      </c>
      <c r="CG10" s="65">
        <v>8.6</v>
      </c>
      <c r="CH10" s="65">
        <v>8.4</v>
      </c>
      <c r="CI10" s="65">
        <v>5.5</v>
      </c>
      <c r="CJ10" s="65">
        <v>4.9000000000000004</v>
      </c>
      <c r="CK10" s="65">
        <v>7</v>
      </c>
      <c r="CL10" s="65">
        <v>8.4</v>
      </c>
      <c r="CM10" s="65">
        <v>7.9</v>
      </c>
      <c r="CN10" s="65">
        <v>6.7</v>
      </c>
      <c r="CO10" s="65">
        <v>6.2</v>
      </c>
      <c r="CP10" s="65">
        <v>5.6</v>
      </c>
      <c r="CQ10" s="65">
        <v>4.8</v>
      </c>
      <c r="CR10" s="65">
        <v>4.5999999999999996</v>
      </c>
      <c r="CS10" s="65">
        <v>5.0999999999999996</v>
      </c>
      <c r="CT10" s="65">
        <v>4.9000000000000004</v>
      </c>
      <c r="CU10" s="65">
        <v>5.2</v>
      </c>
      <c r="CV10" s="65">
        <v>6.9</v>
      </c>
      <c r="CW10" s="65">
        <v>9.1</v>
      </c>
      <c r="CX10" s="65">
        <v>9.8000000000000007</v>
      </c>
      <c r="CY10" s="65">
        <v>7.4</v>
      </c>
      <c r="CZ10" s="65">
        <v>5.3</v>
      </c>
      <c r="DA10" s="65">
        <v>6.3</v>
      </c>
      <c r="DB10" s="65">
        <v>8.1999999999999993</v>
      </c>
      <c r="DC10" s="65">
        <v>7.1</v>
      </c>
      <c r="DD10" s="65">
        <v>5.2</v>
      </c>
      <c r="DE10" s="65">
        <v>5.9</v>
      </c>
      <c r="DF10" s="65">
        <v>7.6</v>
      </c>
      <c r="DG10" s="65">
        <v>6.3</v>
      </c>
      <c r="DH10" s="65">
        <v>4.5</v>
      </c>
      <c r="DI10" s="65">
        <v>5.0999999999999996</v>
      </c>
      <c r="DK10" s="65">
        <v>6.9</v>
      </c>
      <c r="DL10" s="65">
        <v>5.4</v>
      </c>
      <c r="DM10" s="65">
        <v>5.9</v>
      </c>
      <c r="DN10" s="65">
        <v>6.6</v>
      </c>
      <c r="DO10" s="65">
        <v>6.6</v>
      </c>
      <c r="DQ10" s="65">
        <v>5.0999999999999996</v>
      </c>
      <c r="DR10" s="65">
        <v>5.0999999999999996</v>
      </c>
      <c r="DS10" s="65">
        <v>5.2</v>
      </c>
      <c r="DT10" s="65">
        <v>4.8</v>
      </c>
      <c r="DU10" s="65">
        <v>4.5</v>
      </c>
      <c r="DV10" s="65">
        <v>4.5</v>
      </c>
      <c r="DW10" s="65">
        <v>4.7</v>
      </c>
      <c r="DX10" s="65">
        <v>4.7</v>
      </c>
      <c r="DY10" s="65">
        <v>4.5</v>
      </c>
      <c r="DZ10" s="65">
        <v>4.8</v>
      </c>
      <c r="EA10" s="65">
        <v>5.0999999999999996</v>
      </c>
      <c r="EB10" s="65">
        <v>5.0999999999999996</v>
      </c>
      <c r="EC10" s="65">
        <v>4.8</v>
      </c>
      <c r="ED10" s="65">
        <v>4.9000000000000004</v>
      </c>
      <c r="EE10" s="65">
        <v>4.9000000000000004</v>
      </c>
      <c r="EF10" s="65">
        <v>4.5</v>
      </c>
      <c r="EG10" s="65">
        <v>4.0999999999999996</v>
      </c>
      <c r="EH10" s="65">
        <v>4.0999999999999996</v>
      </c>
      <c r="EI10" s="65">
        <v>4.0999999999999996</v>
      </c>
      <c r="EJ10" s="65">
        <v>4.3</v>
      </c>
      <c r="EK10" s="65">
        <v>4.5999999999999996</v>
      </c>
      <c r="EL10" s="65">
        <v>4.4000000000000004</v>
      </c>
      <c r="EM10" s="65">
        <v>4.5999999999999996</v>
      </c>
      <c r="EN10" s="65">
        <v>4.5999999999999996</v>
      </c>
      <c r="EO10" s="65">
        <v>4.3</v>
      </c>
      <c r="EP10" s="65">
        <v>4.5</v>
      </c>
      <c r="EQ10" s="65">
        <v>4.7</v>
      </c>
      <c r="ER10" s="65">
        <v>4.8</v>
      </c>
      <c r="ES10" s="65">
        <v>5.2</v>
      </c>
      <c r="ET10" s="65">
        <v>4.9000000000000004</v>
      </c>
      <c r="EU10" s="65">
        <v>4.8</v>
      </c>
      <c r="EV10" s="65">
        <v>4.8</v>
      </c>
      <c r="EW10" s="65">
        <v>4.8</v>
      </c>
      <c r="EX10" s="65">
        <v>4.7</v>
      </c>
      <c r="EY10" s="65">
        <v>5.0999999999999996</v>
      </c>
      <c r="EZ10" s="65">
        <v>6.4</v>
      </c>
      <c r="FA10" s="65">
        <v>8.6999999999999993</v>
      </c>
      <c r="FB10" s="65">
        <v>10</v>
      </c>
      <c r="FC10" s="65">
        <v>9.3000000000000007</v>
      </c>
      <c r="FD10" s="65">
        <v>8.4</v>
      </c>
      <c r="FE10" s="65">
        <v>7.8</v>
      </c>
      <c r="FF10" s="65">
        <v>6.8</v>
      </c>
      <c r="FG10" s="65">
        <v>6.1</v>
      </c>
      <c r="FH10" s="65">
        <v>5.8</v>
      </c>
      <c r="FI10" s="65">
        <v>5.3</v>
      </c>
      <c r="FJ10" s="65">
        <v>4.7</v>
      </c>
      <c r="FK10" s="65">
        <v>4.7</v>
      </c>
      <c r="FL10" s="65">
        <v>4.3</v>
      </c>
      <c r="FM10" s="65">
        <v>3.8</v>
      </c>
      <c r="FN10" s="65">
        <v>3.3</v>
      </c>
      <c r="FO10" s="65">
        <v>3</v>
      </c>
      <c r="FP10" s="65">
        <v>3.6</v>
      </c>
      <c r="FQ10" s="65">
        <v>5.2</v>
      </c>
      <c r="FR10" s="65">
        <v>6.2</v>
      </c>
      <c r="FS10" s="65">
        <v>5.6</v>
      </c>
      <c r="FT10" s="65">
        <v>4.4000000000000004</v>
      </c>
      <c r="FU10" s="65">
        <v>5.2</v>
      </c>
      <c r="FV10" s="65">
        <v>6.7</v>
      </c>
      <c r="FW10" s="65">
        <v>7.4</v>
      </c>
      <c r="FX10" s="65">
        <v>7.2</v>
      </c>
      <c r="FY10" s="65">
        <v>6.4</v>
      </c>
      <c r="FZ10" s="65">
        <v>5.5</v>
      </c>
      <c r="GA10" s="65">
        <v>5.2</v>
      </c>
      <c r="GB10" s="65">
        <v>5.3</v>
      </c>
      <c r="GC10" s="65">
        <v>4.9000000000000004</v>
      </c>
      <c r="GD10" s="65">
        <v>4.3</v>
      </c>
      <c r="GE10" s="65">
        <v>4.4000000000000004</v>
      </c>
      <c r="GF10" s="65">
        <v>5.7</v>
      </c>
      <c r="GG10" s="65">
        <v>7</v>
      </c>
      <c r="GH10" s="65">
        <v>6.2</v>
      </c>
      <c r="GI10" s="65">
        <v>5.4</v>
      </c>
      <c r="GJ10" s="65">
        <v>5.6</v>
      </c>
      <c r="GK10" s="65">
        <v>6.2</v>
      </c>
      <c r="GL10" s="65">
        <v>7.8</v>
      </c>
      <c r="GM10" s="65">
        <v>8.4</v>
      </c>
      <c r="GN10" s="65">
        <v>7.6</v>
      </c>
      <c r="GO10" s="65">
        <v>6.2</v>
      </c>
      <c r="GP10" s="65">
        <v>4.4000000000000004</v>
      </c>
      <c r="GQ10" s="65">
        <v>4.5999999999999996</v>
      </c>
      <c r="GR10" s="65">
        <v>6.6</v>
      </c>
      <c r="GS10" s="65">
        <v>7.1</v>
      </c>
      <c r="GT10" s="65">
        <v>6.3</v>
      </c>
      <c r="GU10" s="65">
        <v>5.9</v>
      </c>
      <c r="GV10" s="65">
        <v>5.7</v>
      </c>
      <c r="GW10" s="65">
        <v>5.6</v>
      </c>
      <c r="GX10" s="65">
        <v>5.6</v>
      </c>
      <c r="GY10" s="65">
        <v>5.8</v>
      </c>
      <c r="GZ10" s="65">
        <v>6</v>
      </c>
      <c r="HA10" s="65">
        <v>5.6</v>
      </c>
      <c r="HB10" s="65">
        <v>5.2</v>
      </c>
      <c r="HF10" s="65">
        <v>5.7</v>
      </c>
      <c r="HG10" s="65">
        <v>5.6</v>
      </c>
      <c r="HH10" s="65">
        <v>4.5999999999999996</v>
      </c>
      <c r="HJ10" s="65">
        <v>4.5999999999999996</v>
      </c>
      <c r="HK10" s="65">
        <v>5</v>
      </c>
      <c r="HL10" s="65">
        <v>5.0999999999999996</v>
      </c>
      <c r="HM10" s="65">
        <v>4.9000000000000004</v>
      </c>
      <c r="HN10" s="65">
        <v>4.9000000000000004</v>
      </c>
      <c r="HO10" s="65">
        <v>5.0999999999999996</v>
      </c>
      <c r="HP10" s="65">
        <v>4.9000000000000004</v>
      </c>
      <c r="HQ10" s="65">
        <v>4.7</v>
      </c>
      <c r="HR10" s="65">
        <v>4.8</v>
      </c>
      <c r="HS10" s="65">
        <v>4.9000000000000004</v>
      </c>
      <c r="HT10" s="65">
        <v>4.9000000000000004</v>
      </c>
      <c r="HU10" s="65">
        <v>5.0999999999999996</v>
      </c>
      <c r="HV10" s="65">
        <v>4.9000000000000004</v>
      </c>
      <c r="HW10" s="65">
        <v>4.7</v>
      </c>
      <c r="HX10" s="65">
        <v>4.9000000000000004</v>
      </c>
      <c r="HY10" s="65">
        <v>5.0999999999999996</v>
      </c>
      <c r="HZ10" s="65">
        <v>4.8</v>
      </c>
      <c r="IA10" s="65">
        <v>4.5999999999999996</v>
      </c>
      <c r="IB10" s="65">
        <v>4.5</v>
      </c>
      <c r="IC10" s="65">
        <v>4.5999999999999996</v>
      </c>
      <c r="ID10" s="65">
        <v>4.8</v>
      </c>
      <c r="IE10" s="65">
        <v>4.9000000000000004</v>
      </c>
      <c r="IF10" s="65">
        <v>4.8</v>
      </c>
      <c r="IG10" s="65">
        <v>4.9000000000000004</v>
      </c>
      <c r="IH10" s="65">
        <v>5.0999999999999996</v>
      </c>
      <c r="II10" s="65">
        <v>5</v>
      </c>
      <c r="IJ10" s="65">
        <v>5.0999999999999996</v>
      </c>
      <c r="IK10" s="65">
        <v>5</v>
      </c>
      <c r="IL10" s="65">
        <v>4.9000000000000004</v>
      </c>
      <c r="IM10" s="65">
        <v>4.8</v>
      </c>
      <c r="IN10" s="65">
        <v>4.7</v>
      </c>
      <c r="IO10" s="65">
        <v>4.5999999999999996</v>
      </c>
      <c r="IP10" s="65">
        <v>4.7</v>
      </c>
      <c r="IQ10" s="65">
        <v>5.3</v>
      </c>
      <c r="IR10" s="65">
        <v>7.1</v>
      </c>
      <c r="IS10" s="65">
        <v>9.8000000000000007</v>
      </c>
      <c r="IT10" s="65">
        <v>11</v>
      </c>
      <c r="IU10" s="65">
        <v>10.1</v>
      </c>
      <c r="IV10" s="65">
        <v>8.1</v>
      </c>
      <c r="IW10" s="65">
        <v>6.6</v>
      </c>
      <c r="IX10" s="65">
        <v>6.4</v>
      </c>
      <c r="IY10" s="65">
        <v>6.6</v>
      </c>
      <c r="IZ10" s="65">
        <v>6.5</v>
      </c>
      <c r="JA10" s="65">
        <v>6.4</v>
      </c>
      <c r="JB10" s="65">
        <v>5.6</v>
      </c>
      <c r="JC10" s="65">
        <v>4.4000000000000004</v>
      </c>
      <c r="JD10" s="65">
        <v>3.9</v>
      </c>
      <c r="JE10" s="65">
        <v>4</v>
      </c>
      <c r="JF10" s="65">
        <v>4.8</v>
      </c>
      <c r="JG10" s="65">
        <v>4.9000000000000004</v>
      </c>
      <c r="JH10" s="65">
        <v>4.3</v>
      </c>
      <c r="JI10" s="65">
        <v>3.7</v>
      </c>
      <c r="JJ10" s="65">
        <v>4.3</v>
      </c>
      <c r="JK10" s="65">
        <v>5.4</v>
      </c>
      <c r="JL10" s="65">
        <v>5.8</v>
      </c>
      <c r="JM10" s="65">
        <v>5.8</v>
      </c>
      <c r="JN10" s="65">
        <v>6.3</v>
      </c>
      <c r="JO10" s="65">
        <v>6.1</v>
      </c>
      <c r="JP10" s="65">
        <v>5.3</v>
      </c>
      <c r="JQ10" s="65">
        <v>4.9000000000000004</v>
      </c>
      <c r="JR10" s="65">
        <v>5.0999999999999996</v>
      </c>
      <c r="JS10" s="65">
        <v>5.6</v>
      </c>
      <c r="JT10" s="65">
        <v>6.3</v>
      </c>
      <c r="JU10" s="65">
        <v>6.7</v>
      </c>
      <c r="JV10" s="65">
        <v>4.5999999999999996</v>
      </c>
      <c r="JW10" s="65">
        <v>4.5999999999999996</v>
      </c>
      <c r="JX10" s="65">
        <v>5.6</v>
      </c>
      <c r="JY10" s="65">
        <v>6.7</v>
      </c>
      <c r="JZ10" s="65">
        <v>7.1</v>
      </c>
      <c r="KA10" s="65">
        <v>6.1</v>
      </c>
      <c r="KB10" s="65">
        <v>5.3</v>
      </c>
      <c r="KC10" s="65">
        <v>5.3</v>
      </c>
      <c r="KD10" s="65">
        <v>4.8</v>
      </c>
      <c r="KE10" s="65">
        <v>4.5</v>
      </c>
      <c r="KF10" s="65">
        <v>4.5999999999999996</v>
      </c>
      <c r="KG10" s="65">
        <v>4.5</v>
      </c>
      <c r="KH10" s="65">
        <v>4.4000000000000004</v>
      </c>
      <c r="KI10" s="65">
        <v>4.5999999999999996</v>
      </c>
      <c r="KJ10" s="65">
        <v>5.0999999999999996</v>
      </c>
      <c r="KK10" s="65">
        <v>6.2</v>
      </c>
      <c r="KL10" s="65">
        <v>8.1</v>
      </c>
      <c r="KM10" s="65">
        <v>9.1</v>
      </c>
      <c r="KN10" s="65">
        <v>8.6999999999999993</v>
      </c>
      <c r="KO10" s="65">
        <v>7.2</v>
      </c>
      <c r="KP10" s="65">
        <v>5.8</v>
      </c>
      <c r="KQ10" s="65">
        <v>6.3</v>
      </c>
      <c r="KR10" s="65">
        <v>7.7</v>
      </c>
      <c r="KS10" s="65">
        <v>7.9</v>
      </c>
      <c r="KT10" s="65">
        <v>7.6</v>
      </c>
      <c r="KU10" s="65">
        <v>7.3</v>
      </c>
      <c r="KV10" s="65">
        <v>6.6</v>
      </c>
      <c r="KX10" s="65">
        <v>5.0999999999999996</v>
      </c>
      <c r="KY10" s="65">
        <v>4.7</v>
      </c>
      <c r="KZ10" s="65">
        <v>4.5999999999999996</v>
      </c>
      <c r="LA10" s="65">
        <v>4.2</v>
      </c>
      <c r="LC10" s="65">
        <v>6.6</v>
      </c>
      <c r="LD10" s="65">
        <v>7.2</v>
      </c>
      <c r="LE10" s="65">
        <v>7.1</v>
      </c>
      <c r="LF10" s="65">
        <v>6.5</v>
      </c>
      <c r="LG10" s="65">
        <v>5.9</v>
      </c>
      <c r="LH10" s="65">
        <v>5.8</v>
      </c>
      <c r="LI10" s="65">
        <v>6</v>
      </c>
      <c r="LJ10" s="65">
        <v>6.1</v>
      </c>
      <c r="LK10" s="65">
        <v>6.2</v>
      </c>
      <c r="LL10" s="65">
        <v>6.1</v>
      </c>
      <c r="LM10" s="65">
        <v>6.1</v>
      </c>
      <c r="LN10" s="65">
        <v>6</v>
      </c>
      <c r="LO10" s="65">
        <v>5.9</v>
      </c>
      <c r="LP10" s="65">
        <v>5.9</v>
      </c>
      <c r="LQ10" s="65">
        <v>5.8</v>
      </c>
      <c r="LR10" s="65">
        <v>6</v>
      </c>
      <c r="LS10" s="65">
        <v>6</v>
      </c>
      <c r="LT10" s="65">
        <v>6</v>
      </c>
      <c r="LU10" s="65">
        <v>5.9</v>
      </c>
      <c r="LV10" s="65">
        <v>5.7</v>
      </c>
      <c r="LW10" s="65">
        <v>5.9</v>
      </c>
      <c r="LX10" s="65">
        <v>6.1</v>
      </c>
      <c r="LY10" s="65">
        <v>5.9</v>
      </c>
      <c r="LZ10" s="65">
        <v>5.7</v>
      </c>
      <c r="MA10" s="65">
        <v>5.8</v>
      </c>
      <c r="MB10" s="65">
        <v>5.9</v>
      </c>
      <c r="MC10" s="65">
        <v>5.8</v>
      </c>
      <c r="MD10" s="65">
        <v>6.1</v>
      </c>
      <c r="ME10" s="65">
        <v>6.3</v>
      </c>
      <c r="MF10" s="65">
        <v>6.3</v>
      </c>
      <c r="MG10" s="65">
        <v>6.1</v>
      </c>
      <c r="MH10" s="65">
        <v>6.2</v>
      </c>
      <c r="MI10" s="65">
        <v>6.3</v>
      </c>
      <c r="MJ10" s="65">
        <v>6.6</v>
      </c>
      <c r="MK10" s="65">
        <v>7.6</v>
      </c>
      <c r="ML10" s="65">
        <v>9.1999999999999993</v>
      </c>
      <c r="MM10" s="65">
        <v>10.6</v>
      </c>
      <c r="MN10" s="65">
        <v>11.6</v>
      </c>
      <c r="MO10" s="65">
        <v>12</v>
      </c>
      <c r="MP10" s="65">
        <v>11.7</v>
      </c>
      <c r="MQ10" s="65">
        <v>10.8</v>
      </c>
      <c r="MR10" s="65">
        <v>9.6</v>
      </c>
      <c r="MS10" s="65">
        <v>8.6</v>
      </c>
      <c r="MT10" s="65">
        <v>7.7</v>
      </c>
      <c r="MU10" s="65">
        <v>7</v>
      </c>
      <c r="MV10" s="65">
        <v>7.3</v>
      </c>
      <c r="MW10" s="65">
        <v>7.2</v>
      </c>
      <c r="MX10" s="65">
        <v>6.4</v>
      </c>
      <c r="MY10" s="65">
        <v>5.9</v>
      </c>
      <c r="MZ10" s="65">
        <v>5.9</v>
      </c>
      <c r="NA10" s="65">
        <v>6.3</v>
      </c>
      <c r="NB10" s="65">
        <v>7.3</v>
      </c>
      <c r="NC10" s="65">
        <v>8.3000000000000007</v>
      </c>
      <c r="ND10" s="65">
        <v>8.1999999999999993</v>
      </c>
      <c r="NE10" s="65">
        <v>7.7</v>
      </c>
      <c r="NF10" s="65">
        <v>7.6</v>
      </c>
      <c r="NG10" s="65">
        <v>7</v>
      </c>
      <c r="NH10" s="65">
        <v>6.6</v>
      </c>
      <c r="NI10" s="65">
        <v>7.2</v>
      </c>
      <c r="NJ10" s="65">
        <v>7.4</v>
      </c>
      <c r="NK10" s="65">
        <v>7.1</v>
      </c>
      <c r="NL10" s="65">
        <v>7.6</v>
      </c>
      <c r="NM10" s="65">
        <v>7.7</v>
      </c>
      <c r="NN10" s="65">
        <v>7.2</v>
      </c>
      <c r="NO10" s="65">
        <v>7.1</v>
      </c>
      <c r="NP10" s="65">
        <v>6.7</v>
      </c>
      <c r="NQ10" s="65">
        <v>6.1</v>
      </c>
      <c r="NR10" s="65">
        <v>6.5</v>
      </c>
      <c r="NS10" s="65">
        <v>7.2</v>
      </c>
      <c r="NT10" s="65">
        <v>7.4</v>
      </c>
      <c r="NU10" s="65">
        <v>7.6</v>
      </c>
      <c r="NV10" s="65">
        <v>7.8</v>
      </c>
      <c r="NW10" s="65">
        <v>7.7</v>
      </c>
      <c r="NX10" s="65">
        <v>7.3</v>
      </c>
      <c r="NY10" s="65">
        <v>7.3</v>
      </c>
      <c r="NZ10" s="65">
        <v>6.9</v>
      </c>
      <c r="OA10" s="65">
        <v>6.3</v>
      </c>
      <c r="OB10" s="65">
        <v>5.9</v>
      </c>
      <c r="OC10" s="65">
        <v>6.3</v>
      </c>
      <c r="OD10" s="65">
        <v>7.7</v>
      </c>
      <c r="OE10" s="65">
        <v>8.9</v>
      </c>
      <c r="OF10" s="65">
        <v>9.1999999999999993</v>
      </c>
      <c r="OG10" s="65">
        <v>9.4</v>
      </c>
      <c r="OH10" s="65">
        <v>9.1999999999999993</v>
      </c>
      <c r="OI10" s="65">
        <v>8.1</v>
      </c>
      <c r="OJ10" s="65">
        <v>6.6</v>
      </c>
      <c r="OK10" s="65">
        <v>6.3</v>
      </c>
      <c r="OL10" s="65">
        <v>6.4</v>
      </c>
      <c r="OM10" s="65">
        <v>6.6</v>
      </c>
      <c r="ON10" s="65">
        <v>7.2</v>
      </c>
      <c r="OO10" s="65">
        <v>7.7</v>
      </c>
      <c r="OP10" s="65">
        <v>7.8</v>
      </c>
      <c r="OQ10" s="65">
        <v>7.4</v>
      </c>
      <c r="OR10" s="65">
        <v>7.2</v>
      </c>
      <c r="OS10" s="65">
        <v>7.2</v>
      </c>
      <c r="OT10" s="65">
        <v>7.2</v>
      </c>
      <c r="OV10" s="65">
        <v>6.8</v>
      </c>
      <c r="OW10" s="65">
        <v>6.6</v>
      </c>
      <c r="OX10" s="65">
        <v>6.6</v>
      </c>
      <c r="OY10" s="65">
        <v>6.3</v>
      </c>
      <c r="OZ10" s="65">
        <v>6.1</v>
      </c>
      <c r="PA10" s="65">
        <v>6</v>
      </c>
      <c r="PB10" s="65">
        <v>6</v>
      </c>
      <c r="PC10" s="65">
        <v>6.1</v>
      </c>
      <c r="PD10" s="65">
        <v>6.1</v>
      </c>
      <c r="PE10" s="65">
        <v>6.2</v>
      </c>
      <c r="PF10" s="65">
        <v>6.4</v>
      </c>
      <c r="PG10" s="65">
        <v>6.4</v>
      </c>
      <c r="PH10" s="65">
        <v>6.4</v>
      </c>
      <c r="PI10" s="65">
        <v>6.3</v>
      </c>
      <c r="PJ10" s="65">
        <v>6.1</v>
      </c>
      <c r="PK10" s="65">
        <v>6.1</v>
      </c>
      <c r="PL10" s="65">
        <v>6.1</v>
      </c>
      <c r="PM10" s="65">
        <v>6.2</v>
      </c>
      <c r="PN10" s="65">
        <v>6.3</v>
      </c>
      <c r="PO10" s="65">
        <v>6.3</v>
      </c>
      <c r="PP10" s="65">
        <v>6.3</v>
      </c>
      <c r="PQ10" s="65">
        <v>6.2</v>
      </c>
      <c r="PR10" s="65">
        <v>6.2</v>
      </c>
      <c r="PS10" s="65">
        <v>6.1</v>
      </c>
      <c r="PT10" s="65">
        <v>5.9</v>
      </c>
      <c r="PU10" s="65">
        <v>5.9</v>
      </c>
      <c r="PV10" s="65">
        <v>6.1</v>
      </c>
      <c r="PW10" s="65">
        <v>6.2</v>
      </c>
      <c r="PX10" s="65">
        <v>6.2</v>
      </c>
      <c r="PY10" s="65">
        <v>6.1</v>
      </c>
      <c r="PZ10" s="65">
        <v>6.2</v>
      </c>
      <c r="QA10" s="65">
        <v>6.3</v>
      </c>
      <c r="QB10" s="65">
        <v>6.2</v>
      </c>
      <c r="QC10" s="65">
        <v>6.7</v>
      </c>
      <c r="QD10" s="65">
        <v>8.9</v>
      </c>
      <c r="QE10" s="65">
        <v>10.8</v>
      </c>
      <c r="QF10" s="65">
        <v>10.9</v>
      </c>
      <c r="QG10" s="65">
        <v>10.199999999999999</v>
      </c>
      <c r="QH10" s="65">
        <v>10.3</v>
      </c>
      <c r="QI10" s="65">
        <v>10.7</v>
      </c>
      <c r="QJ10" s="65">
        <v>10.1</v>
      </c>
      <c r="QK10" s="65">
        <v>8.9</v>
      </c>
      <c r="QL10" s="65">
        <v>8.4</v>
      </c>
      <c r="QM10" s="65">
        <v>8.4</v>
      </c>
      <c r="QN10" s="65">
        <v>8.4</v>
      </c>
      <c r="QO10" s="65">
        <v>7.8</v>
      </c>
      <c r="QP10" s="65">
        <v>7.1</v>
      </c>
      <c r="QQ10" s="65">
        <v>6.7</v>
      </c>
      <c r="QR10" s="65">
        <v>6.2</v>
      </c>
      <c r="QS10" s="65">
        <v>5.9</v>
      </c>
      <c r="QT10" s="65">
        <v>6</v>
      </c>
      <c r="QU10" s="65">
        <v>6.6</v>
      </c>
      <c r="QV10" s="65">
        <v>7.2</v>
      </c>
      <c r="QW10" s="65">
        <v>6.9</v>
      </c>
      <c r="QX10" s="65">
        <v>6.6</v>
      </c>
      <c r="QY10" s="65">
        <v>6.9</v>
      </c>
      <c r="QZ10" s="65">
        <v>6.9</v>
      </c>
      <c r="RA10" s="65">
        <v>5.8</v>
      </c>
      <c r="RB10" s="65">
        <v>5.6</v>
      </c>
      <c r="RC10" s="65">
        <v>5.8</v>
      </c>
      <c r="RD10" s="65">
        <v>5.9</v>
      </c>
      <c r="RE10" s="65">
        <v>6.1</v>
      </c>
      <c r="RF10" s="65">
        <v>6.3</v>
      </c>
      <c r="RG10" s="65">
        <v>6.7</v>
      </c>
      <c r="RH10" s="65">
        <v>7.2</v>
      </c>
      <c r="RI10" s="65">
        <v>7.9</v>
      </c>
      <c r="RJ10" s="65">
        <v>8.4</v>
      </c>
      <c r="RK10" s="65">
        <v>8.1</v>
      </c>
      <c r="RL10" s="65">
        <v>7.6</v>
      </c>
      <c r="RM10" s="65">
        <v>6.9</v>
      </c>
      <c r="RN10" s="65">
        <v>6.4</v>
      </c>
      <c r="RO10" s="65">
        <v>7.1</v>
      </c>
      <c r="RP10" s="65">
        <v>7.1</v>
      </c>
      <c r="RQ10" s="65">
        <v>6.6</v>
      </c>
      <c r="RR10" s="65">
        <v>6.5</v>
      </c>
      <c r="RS10" s="65">
        <v>7.1</v>
      </c>
      <c r="RT10" s="65">
        <v>8.1</v>
      </c>
      <c r="RU10" s="65">
        <v>8.8000000000000007</v>
      </c>
      <c r="RV10" s="65">
        <v>9.1999999999999993</v>
      </c>
      <c r="RW10" s="65">
        <v>9.1</v>
      </c>
      <c r="RX10" s="65">
        <v>8.4</v>
      </c>
      <c r="RY10" s="65">
        <v>7.8</v>
      </c>
      <c r="RZ10" s="65">
        <v>7.6</v>
      </c>
      <c r="SA10" s="65">
        <v>7.5</v>
      </c>
      <c r="SB10" s="65">
        <v>7.3</v>
      </c>
      <c r="SC10" s="65">
        <v>6.9</v>
      </c>
      <c r="SD10" s="65">
        <v>6.8</v>
      </c>
      <c r="SE10" s="65">
        <v>6.7</v>
      </c>
      <c r="SF10" s="65">
        <v>6.2</v>
      </c>
      <c r="SG10" s="65">
        <v>6.1</v>
      </c>
      <c r="SH10" s="65">
        <v>6.3</v>
      </c>
      <c r="SI10" s="65">
        <v>6.4</v>
      </c>
      <c r="SJ10" s="65">
        <v>6.3</v>
      </c>
      <c r="SK10" s="65">
        <v>6.3</v>
      </c>
      <c r="SL10" s="65">
        <v>6.2</v>
      </c>
      <c r="SM10" s="65">
        <v>6.1</v>
      </c>
      <c r="SO10" s="65">
        <v>6.1</v>
      </c>
      <c r="SP10" s="65">
        <v>6.3</v>
      </c>
      <c r="SQ10" s="65">
        <v>6.7</v>
      </c>
      <c r="SR10" s="65">
        <v>6.7</v>
      </c>
      <c r="SS10" s="65">
        <v>6.5</v>
      </c>
      <c r="ST10" s="65">
        <v>6.1</v>
      </c>
      <c r="SU10" s="65">
        <v>5.8</v>
      </c>
      <c r="SV10" s="65">
        <v>5.8</v>
      </c>
      <c r="SW10" s="65">
        <v>6</v>
      </c>
      <c r="SX10" s="65">
        <v>6.2</v>
      </c>
      <c r="SY10" s="65">
        <v>6.1</v>
      </c>
      <c r="SZ10" s="65">
        <v>6.3</v>
      </c>
      <c r="TA10" s="65">
        <v>6.4</v>
      </c>
      <c r="TB10" s="65">
        <v>6.2</v>
      </c>
      <c r="TC10" s="65">
        <v>6.2</v>
      </c>
      <c r="TD10" s="65">
        <v>6.1</v>
      </c>
      <c r="TE10" s="65">
        <v>6.1</v>
      </c>
      <c r="TF10" s="65">
        <v>6.1</v>
      </c>
      <c r="TG10" s="65">
        <v>5.8</v>
      </c>
      <c r="TH10" s="65">
        <v>5.7</v>
      </c>
      <c r="TI10" s="65">
        <v>5.9</v>
      </c>
      <c r="TJ10" s="65">
        <v>6.1</v>
      </c>
      <c r="TK10" s="65">
        <v>6</v>
      </c>
      <c r="TL10" s="65">
        <v>6</v>
      </c>
      <c r="TM10" s="65">
        <v>5.9</v>
      </c>
      <c r="TN10" s="65">
        <v>5.9</v>
      </c>
      <c r="TO10" s="65">
        <v>6</v>
      </c>
      <c r="TP10" s="65">
        <v>6.1</v>
      </c>
      <c r="TQ10" s="65">
        <v>6.7</v>
      </c>
      <c r="TR10" s="65">
        <v>8.3000000000000007</v>
      </c>
      <c r="TS10" s="65">
        <v>9.6999999999999993</v>
      </c>
      <c r="TT10" s="65">
        <v>9.6</v>
      </c>
      <c r="TU10" s="65">
        <v>8.6</v>
      </c>
      <c r="TV10" s="65">
        <v>8.3000000000000007</v>
      </c>
      <c r="TW10" s="65">
        <v>8.4</v>
      </c>
      <c r="TX10" s="65">
        <v>8.1</v>
      </c>
      <c r="TY10" s="65">
        <v>7.8</v>
      </c>
      <c r="TZ10" s="65">
        <v>7.5</v>
      </c>
      <c r="UA10" s="65">
        <v>7.3</v>
      </c>
      <c r="UB10" s="65">
        <v>7.1</v>
      </c>
      <c r="UC10" s="65">
        <v>6.9</v>
      </c>
      <c r="UD10" s="65">
        <v>6.7</v>
      </c>
      <c r="UE10" s="65">
        <v>6.3</v>
      </c>
      <c r="UF10" s="65">
        <v>6</v>
      </c>
      <c r="UG10" s="65">
        <v>5.7</v>
      </c>
      <c r="UH10" s="65">
        <v>5.6</v>
      </c>
      <c r="UI10" s="65">
        <v>5.6</v>
      </c>
      <c r="UJ10" s="65">
        <v>5.5</v>
      </c>
      <c r="UK10" s="65">
        <v>5.6</v>
      </c>
      <c r="UL10" s="65">
        <v>6</v>
      </c>
      <c r="UM10" s="65">
        <v>7.4</v>
      </c>
      <c r="UN10" s="65">
        <v>9.5</v>
      </c>
      <c r="UO10" s="65">
        <v>10.1</v>
      </c>
      <c r="UP10" s="65">
        <v>8.4</v>
      </c>
      <c r="UQ10" s="65">
        <v>7.3</v>
      </c>
      <c r="UR10" s="65">
        <v>6.6</v>
      </c>
      <c r="US10" s="65">
        <v>6.2</v>
      </c>
      <c r="UT10" s="65">
        <v>6.7</v>
      </c>
      <c r="UU10" s="65">
        <v>7.5</v>
      </c>
      <c r="UV10" s="65">
        <v>7.6</v>
      </c>
      <c r="UW10" s="65">
        <v>7.1</v>
      </c>
      <c r="UX10" s="65">
        <v>7.1</v>
      </c>
      <c r="UY10" s="65">
        <v>7.2</v>
      </c>
      <c r="UZ10" s="65">
        <v>6.8</v>
      </c>
      <c r="VA10" s="65">
        <v>6.7</v>
      </c>
      <c r="VB10" s="65">
        <v>7.1</v>
      </c>
      <c r="VC10" s="65">
        <v>7.4</v>
      </c>
      <c r="VD10" s="65">
        <v>7.4</v>
      </c>
      <c r="VE10" s="65">
        <v>7.1</v>
      </c>
      <c r="VF10" s="65">
        <v>6.9</v>
      </c>
      <c r="VG10" s="65">
        <v>6.9</v>
      </c>
      <c r="VH10" s="65">
        <v>7.1</v>
      </c>
      <c r="VI10" s="65">
        <v>6.7</v>
      </c>
      <c r="VJ10" s="65">
        <v>6.4</v>
      </c>
      <c r="VK10" s="65">
        <v>7.2</v>
      </c>
      <c r="VL10" s="65">
        <v>8.6999999999999993</v>
      </c>
      <c r="VM10" s="65">
        <v>9.1999999999999993</v>
      </c>
      <c r="VN10" s="65">
        <v>8.4</v>
      </c>
      <c r="VO10" s="65">
        <v>8.1999999999999993</v>
      </c>
      <c r="VP10" s="65">
        <v>8.1</v>
      </c>
      <c r="VQ10" s="65">
        <v>7.2</v>
      </c>
      <c r="VR10" s="65">
        <v>6.8</v>
      </c>
      <c r="VS10" s="65">
        <v>6.7</v>
      </c>
      <c r="VT10" s="65">
        <v>6.6</v>
      </c>
      <c r="VU10" s="65">
        <v>6.5</v>
      </c>
      <c r="VV10" s="65">
        <v>6.4</v>
      </c>
      <c r="VW10" s="65">
        <v>6.1</v>
      </c>
      <c r="VX10" s="65">
        <v>5.8</v>
      </c>
      <c r="VY10" s="65">
        <v>6</v>
      </c>
      <c r="VZ10" s="65">
        <v>6.6</v>
      </c>
      <c r="WA10" s="65">
        <v>6.8</v>
      </c>
      <c r="WB10" s="65">
        <v>7.1</v>
      </c>
      <c r="WC10" s="65">
        <v>6.9</v>
      </c>
      <c r="WD10" s="65">
        <v>6.5</v>
      </c>
      <c r="WE10" s="65">
        <v>6.3</v>
      </c>
      <c r="WF10" s="65">
        <v>5.6</v>
      </c>
    </row>
    <row r="11" spans="1:605" x14ac:dyDescent="0.2">
      <c r="A11" s="13" t="s">
        <v>35</v>
      </c>
      <c r="B11" s="13" t="s">
        <v>54</v>
      </c>
      <c r="C11" s="13" t="s">
        <v>49</v>
      </c>
      <c r="D11" s="69">
        <v>5.010452961672474</v>
      </c>
      <c r="E11" s="69">
        <v>0.99661777874244961</v>
      </c>
      <c r="F11" s="69">
        <v>11.691507237233109</v>
      </c>
      <c r="G11" s="69">
        <v>2.82539682539683</v>
      </c>
      <c r="H11" s="69">
        <v>5.0213611031750389</v>
      </c>
      <c r="I11" s="69">
        <v>1.4993006993006983</v>
      </c>
      <c r="J11" s="15">
        <v>1824.75</v>
      </c>
      <c r="K11" s="15">
        <v>7080.75</v>
      </c>
      <c r="L11" s="15">
        <v>2741.93</v>
      </c>
      <c r="M11" s="15">
        <v>2742.3449999999998</v>
      </c>
      <c r="N11" s="70">
        <v>1439.25</v>
      </c>
      <c r="O11" s="70">
        <v>336.08</v>
      </c>
      <c r="P11" s="70">
        <v>966.6</v>
      </c>
      <c r="Q11" s="70">
        <v>948.75</v>
      </c>
      <c r="R11" s="70">
        <v>336</v>
      </c>
      <c r="S11" s="70">
        <v>722.25</v>
      </c>
      <c r="T11" s="70"/>
      <c r="U11" s="13" t="s">
        <v>35</v>
      </c>
      <c r="V11" s="13" t="s">
        <v>54</v>
      </c>
      <c r="W11" s="13" t="s">
        <v>49</v>
      </c>
      <c r="Y11" s="65">
        <v>4.5999999999999996</v>
      </c>
      <c r="Z11" s="65">
        <v>4.5</v>
      </c>
      <c r="AA11" s="65">
        <v>4.4000000000000004</v>
      </c>
      <c r="AB11" s="65">
        <v>4.4000000000000004</v>
      </c>
      <c r="AC11" s="65">
        <v>4.3</v>
      </c>
      <c r="AD11" s="65">
        <v>4.3</v>
      </c>
      <c r="AE11" s="65">
        <v>4.2</v>
      </c>
      <c r="AF11" s="65">
        <v>4</v>
      </c>
      <c r="AG11" s="65">
        <v>3.9</v>
      </c>
      <c r="AH11" s="65">
        <v>4.0999999999999996</v>
      </c>
      <c r="AI11" s="65">
        <v>4.4000000000000004</v>
      </c>
      <c r="AJ11" s="65">
        <v>4.3</v>
      </c>
      <c r="AK11" s="65">
        <v>3.9</v>
      </c>
      <c r="AL11" s="65">
        <v>3.9</v>
      </c>
      <c r="AM11" s="65">
        <v>4.0999999999999996</v>
      </c>
      <c r="AN11" s="65">
        <v>4.2</v>
      </c>
      <c r="AO11" s="65">
        <v>4.2</v>
      </c>
      <c r="AP11" s="65">
        <v>3.8</v>
      </c>
      <c r="AQ11" s="65">
        <v>3.4</v>
      </c>
      <c r="AR11" s="65">
        <v>3.7</v>
      </c>
      <c r="AS11" s="65">
        <v>3.9</v>
      </c>
      <c r="AT11" s="65">
        <v>3.8</v>
      </c>
      <c r="AU11" s="65">
        <v>4</v>
      </c>
      <c r="AV11" s="65">
        <v>3.9</v>
      </c>
      <c r="AW11" s="65">
        <v>3.9</v>
      </c>
      <c r="AX11" s="65">
        <v>4.2</v>
      </c>
      <c r="AY11" s="65">
        <v>4</v>
      </c>
      <c r="AZ11" s="65">
        <v>3.8</v>
      </c>
      <c r="BA11" s="65">
        <v>3.6</v>
      </c>
      <c r="BB11" s="65">
        <v>3.7</v>
      </c>
      <c r="BC11" s="65">
        <v>3.9</v>
      </c>
      <c r="BD11" s="65">
        <v>3.8</v>
      </c>
      <c r="BE11" s="65">
        <v>4</v>
      </c>
      <c r="BF11" s="65">
        <v>4.3</v>
      </c>
      <c r="BG11" s="65">
        <v>5.2</v>
      </c>
      <c r="BH11" s="65">
        <v>6.9</v>
      </c>
      <c r="BI11" s="65">
        <v>7.3</v>
      </c>
      <c r="BJ11" s="65">
        <v>6.2</v>
      </c>
      <c r="BK11" s="65">
        <v>4.7</v>
      </c>
      <c r="BL11" s="65">
        <v>4.0999999999999996</v>
      </c>
      <c r="BM11" s="65">
        <v>5.0999999999999996</v>
      </c>
      <c r="BN11" s="65">
        <v>6.1</v>
      </c>
      <c r="BO11" s="65">
        <v>5.0999999999999996</v>
      </c>
      <c r="BP11" s="65">
        <v>4.3</v>
      </c>
      <c r="BQ11" s="65">
        <v>5.4</v>
      </c>
      <c r="BR11" s="65">
        <v>5.6</v>
      </c>
      <c r="BS11" s="65">
        <v>4.4000000000000004</v>
      </c>
      <c r="BT11" s="65">
        <v>4</v>
      </c>
      <c r="BU11" s="65">
        <v>4.3</v>
      </c>
      <c r="BV11" s="65">
        <v>4.2</v>
      </c>
      <c r="BW11" s="65">
        <v>3.7</v>
      </c>
      <c r="BX11" s="65">
        <v>3.6</v>
      </c>
      <c r="BY11" s="65">
        <v>3.5</v>
      </c>
      <c r="BZ11" s="65">
        <v>3.6</v>
      </c>
      <c r="CA11" s="65">
        <v>4</v>
      </c>
      <c r="CB11" s="65">
        <v>5.2</v>
      </c>
      <c r="CC11" s="65">
        <v>7.2</v>
      </c>
      <c r="CD11" s="65">
        <v>7.8</v>
      </c>
      <c r="CE11" s="65">
        <v>6.6</v>
      </c>
      <c r="CF11" s="65">
        <v>5.4</v>
      </c>
      <c r="CG11" s="65">
        <v>5.7</v>
      </c>
      <c r="CH11" s="65">
        <v>6.3</v>
      </c>
      <c r="CI11" s="65">
        <v>6.3</v>
      </c>
      <c r="CJ11" s="65">
        <v>5.9</v>
      </c>
      <c r="CK11" s="65">
        <v>5.8</v>
      </c>
      <c r="CL11" s="65">
        <v>5.5</v>
      </c>
      <c r="CM11" s="65">
        <v>5.4</v>
      </c>
      <c r="CN11" s="65">
        <v>5.6</v>
      </c>
      <c r="CO11" s="65">
        <v>5.7</v>
      </c>
      <c r="CP11" s="65">
        <v>5.6</v>
      </c>
      <c r="CQ11" s="65">
        <v>5.6</v>
      </c>
      <c r="CR11" s="65">
        <v>4.8</v>
      </c>
      <c r="CS11" s="65">
        <v>4.4000000000000004</v>
      </c>
      <c r="CT11" s="65">
        <v>4.8</v>
      </c>
      <c r="CU11" s="65">
        <v>4.8</v>
      </c>
      <c r="CV11" s="65">
        <v>4.5999999999999996</v>
      </c>
      <c r="CW11" s="65">
        <v>5.6</v>
      </c>
      <c r="CX11" s="65">
        <v>7.1</v>
      </c>
      <c r="CY11" s="65">
        <v>7.5</v>
      </c>
      <c r="CZ11" s="65">
        <v>6.3</v>
      </c>
      <c r="DA11" s="65">
        <v>5.4</v>
      </c>
      <c r="DB11" s="65">
        <v>5.9</v>
      </c>
      <c r="DC11" s="65">
        <v>6.9</v>
      </c>
      <c r="DD11" s="65">
        <v>7.1</v>
      </c>
      <c r="DE11" s="65">
        <v>5.4</v>
      </c>
      <c r="DF11" s="65">
        <v>5.0999999999999996</v>
      </c>
      <c r="DG11" s="65">
        <v>6.5</v>
      </c>
      <c r="DH11" s="65">
        <v>6.6</v>
      </c>
      <c r="DI11" s="65">
        <v>5.7</v>
      </c>
      <c r="DJ11" s="65">
        <v>5.9</v>
      </c>
      <c r="DK11" s="65">
        <v>6.8</v>
      </c>
      <c r="DL11" s="65">
        <v>6.1</v>
      </c>
      <c r="DM11" s="65">
        <v>5.3</v>
      </c>
      <c r="DN11" s="65">
        <v>5.4</v>
      </c>
      <c r="DO11" s="65">
        <v>6.2</v>
      </c>
      <c r="DR11" s="65">
        <v>4.2</v>
      </c>
      <c r="DS11" s="65">
        <v>4.3</v>
      </c>
      <c r="DT11" s="65">
        <v>4.0999999999999996</v>
      </c>
      <c r="DU11" s="65">
        <v>3.7</v>
      </c>
      <c r="DV11" s="65">
        <v>3.7</v>
      </c>
      <c r="DW11" s="65">
        <v>4</v>
      </c>
      <c r="DX11" s="65">
        <v>4</v>
      </c>
      <c r="DY11" s="65">
        <v>4</v>
      </c>
      <c r="DZ11" s="65">
        <v>4.0999999999999996</v>
      </c>
      <c r="EA11" s="65">
        <v>4.2</v>
      </c>
      <c r="EB11" s="65">
        <v>4.0999999999999996</v>
      </c>
      <c r="EC11" s="65">
        <v>4</v>
      </c>
      <c r="ED11" s="65">
        <v>4</v>
      </c>
      <c r="EE11" s="65">
        <v>4.0999999999999996</v>
      </c>
      <c r="EF11" s="65">
        <v>4.0999999999999996</v>
      </c>
      <c r="EG11" s="65">
        <v>4</v>
      </c>
      <c r="EH11" s="65">
        <v>3.8</v>
      </c>
      <c r="EI11" s="65">
        <v>3.4</v>
      </c>
      <c r="EJ11" s="65">
        <v>3.2</v>
      </c>
      <c r="EK11" s="65">
        <v>3.4</v>
      </c>
      <c r="EL11" s="65">
        <v>3.7</v>
      </c>
      <c r="EM11" s="65">
        <v>3.5</v>
      </c>
      <c r="EN11" s="65">
        <v>3.5</v>
      </c>
      <c r="EO11" s="65">
        <v>3.8</v>
      </c>
      <c r="EP11" s="65">
        <v>4</v>
      </c>
      <c r="EQ11" s="65">
        <v>4.4000000000000004</v>
      </c>
      <c r="ER11" s="65">
        <v>4.7</v>
      </c>
      <c r="ES11" s="65">
        <v>4.3</v>
      </c>
      <c r="ET11" s="65">
        <v>4.0999999999999996</v>
      </c>
      <c r="EU11" s="65">
        <v>4.2</v>
      </c>
      <c r="EV11" s="65">
        <v>4.2</v>
      </c>
      <c r="EW11" s="65">
        <v>4.2</v>
      </c>
      <c r="EX11" s="65">
        <v>4.2</v>
      </c>
      <c r="EY11" s="65">
        <v>4.3</v>
      </c>
      <c r="EZ11" s="65">
        <v>5.6</v>
      </c>
      <c r="FA11" s="65">
        <v>7.2</v>
      </c>
      <c r="FB11" s="65">
        <v>7.1</v>
      </c>
      <c r="FC11" s="65">
        <v>6</v>
      </c>
      <c r="FD11" s="65">
        <v>5.3</v>
      </c>
      <c r="FE11" s="65">
        <v>5.4</v>
      </c>
      <c r="FF11" s="65">
        <v>5.8</v>
      </c>
      <c r="FG11" s="65">
        <v>5.9</v>
      </c>
      <c r="FH11" s="65">
        <v>5.6</v>
      </c>
      <c r="FI11" s="65">
        <v>5.2</v>
      </c>
      <c r="FJ11" s="65">
        <v>5.0999999999999996</v>
      </c>
      <c r="FK11" s="65">
        <v>5</v>
      </c>
      <c r="FL11" s="65">
        <v>4.5999999999999996</v>
      </c>
      <c r="FM11" s="65">
        <v>4.0999999999999996</v>
      </c>
      <c r="FN11" s="65">
        <v>4.0999999999999996</v>
      </c>
      <c r="FO11" s="65">
        <v>4.2</v>
      </c>
      <c r="FP11" s="65">
        <v>4.0999999999999996</v>
      </c>
      <c r="FQ11" s="65">
        <v>3.8</v>
      </c>
      <c r="FR11" s="65">
        <v>3.9</v>
      </c>
      <c r="FS11" s="65">
        <v>4.2</v>
      </c>
      <c r="FT11" s="65">
        <v>4.8</v>
      </c>
      <c r="FU11" s="65">
        <v>5.6</v>
      </c>
      <c r="FV11" s="65">
        <v>6.1</v>
      </c>
      <c r="FW11" s="65">
        <v>6</v>
      </c>
      <c r="FX11" s="65">
        <v>5.3</v>
      </c>
      <c r="FY11" s="65">
        <v>4.8</v>
      </c>
      <c r="FZ11" s="65">
        <v>5.2</v>
      </c>
      <c r="GA11" s="65">
        <v>5.8</v>
      </c>
      <c r="GB11" s="65">
        <v>5.4</v>
      </c>
      <c r="GC11" s="65">
        <v>4.7</v>
      </c>
      <c r="GD11" s="65">
        <v>4.5</v>
      </c>
      <c r="GE11" s="65">
        <v>4.8</v>
      </c>
      <c r="GF11" s="65">
        <v>5.2</v>
      </c>
      <c r="GG11" s="65">
        <v>5.5</v>
      </c>
      <c r="GH11" s="65">
        <v>5.5</v>
      </c>
      <c r="GI11" s="65">
        <v>5.6</v>
      </c>
      <c r="GJ11" s="65">
        <v>6.2</v>
      </c>
      <c r="GK11" s="65">
        <v>6.9</v>
      </c>
      <c r="GL11" s="65">
        <v>6.3</v>
      </c>
      <c r="GM11" s="65">
        <v>5.6</v>
      </c>
      <c r="GN11" s="65">
        <v>6.4</v>
      </c>
      <c r="GO11" s="65">
        <v>7.1</v>
      </c>
      <c r="GP11" s="65">
        <v>6.4</v>
      </c>
      <c r="GQ11" s="65">
        <v>5.7</v>
      </c>
      <c r="GR11" s="65">
        <v>5.9</v>
      </c>
      <c r="GS11" s="65">
        <v>6.2</v>
      </c>
      <c r="GT11" s="65">
        <v>6.6</v>
      </c>
      <c r="GU11" s="65">
        <v>7</v>
      </c>
      <c r="GV11" s="65">
        <v>6.4</v>
      </c>
      <c r="GW11" s="65">
        <v>5.6</v>
      </c>
      <c r="GX11" s="65">
        <v>5.8</v>
      </c>
      <c r="GY11" s="65">
        <v>6.7</v>
      </c>
      <c r="GZ11" s="65">
        <v>6.8</v>
      </c>
      <c r="HA11" s="65">
        <v>6</v>
      </c>
      <c r="HB11" s="65">
        <v>5.3</v>
      </c>
      <c r="HC11" s="65">
        <v>5.6</v>
      </c>
      <c r="HD11" s="65">
        <v>5.9</v>
      </c>
      <c r="HE11" s="65">
        <v>5.6</v>
      </c>
      <c r="HF11" s="65">
        <v>5.2</v>
      </c>
      <c r="HG11" s="65">
        <v>4.9000000000000004</v>
      </c>
      <c r="HH11" s="65">
        <v>4.9000000000000004</v>
      </c>
      <c r="HI11" s="65">
        <v>4.9000000000000004</v>
      </c>
      <c r="HK11" s="65">
        <v>4.9000000000000004</v>
      </c>
      <c r="HL11" s="65">
        <v>4.9000000000000004</v>
      </c>
      <c r="HM11" s="65">
        <v>4.9000000000000004</v>
      </c>
      <c r="HN11" s="65">
        <v>4.8</v>
      </c>
      <c r="HO11" s="65">
        <v>4.7</v>
      </c>
      <c r="HP11" s="65">
        <v>4.5</v>
      </c>
      <c r="HQ11" s="65">
        <v>4.4000000000000004</v>
      </c>
      <c r="HR11" s="65">
        <v>4.4000000000000004</v>
      </c>
      <c r="HS11" s="65">
        <v>4.3</v>
      </c>
      <c r="HT11" s="65">
        <v>4</v>
      </c>
      <c r="HU11" s="65">
        <v>3.9</v>
      </c>
      <c r="HV11" s="65">
        <v>4.0999999999999996</v>
      </c>
      <c r="HW11" s="65">
        <v>4.0999999999999996</v>
      </c>
      <c r="HX11" s="65">
        <v>3.9</v>
      </c>
      <c r="HY11" s="65">
        <v>3.8</v>
      </c>
      <c r="HZ11" s="65">
        <v>3.8</v>
      </c>
      <c r="IA11" s="65">
        <v>3.8</v>
      </c>
      <c r="IB11" s="65">
        <v>3.8</v>
      </c>
      <c r="IC11" s="65">
        <v>3.9</v>
      </c>
      <c r="ID11" s="65">
        <v>4.2</v>
      </c>
      <c r="IE11" s="65">
        <v>4.4000000000000004</v>
      </c>
      <c r="IF11" s="65">
        <v>4.3</v>
      </c>
      <c r="IG11" s="65">
        <v>4.4000000000000004</v>
      </c>
      <c r="IH11" s="65">
        <v>4.3</v>
      </c>
      <c r="II11" s="65">
        <v>4.3</v>
      </c>
      <c r="IJ11" s="65">
        <v>4.4000000000000004</v>
      </c>
      <c r="IK11" s="65">
        <v>4.4000000000000004</v>
      </c>
      <c r="IL11" s="65">
        <v>4.5</v>
      </c>
      <c r="IM11" s="65">
        <v>4.4000000000000004</v>
      </c>
      <c r="IN11" s="65">
        <v>4.4000000000000004</v>
      </c>
      <c r="IO11" s="65">
        <v>4.4000000000000004</v>
      </c>
      <c r="IP11" s="65">
        <v>4.4000000000000004</v>
      </c>
      <c r="IQ11" s="65">
        <v>4.8</v>
      </c>
      <c r="IR11" s="65">
        <v>5.6</v>
      </c>
      <c r="IS11" s="65">
        <v>6.4</v>
      </c>
      <c r="IT11" s="65">
        <v>6.3</v>
      </c>
      <c r="IU11" s="65">
        <v>5.7</v>
      </c>
      <c r="IV11" s="65">
        <v>5.7</v>
      </c>
      <c r="IW11" s="65">
        <v>6.2</v>
      </c>
      <c r="IX11" s="65">
        <v>5.9</v>
      </c>
      <c r="IY11" s="65">
        <v>5.2</v>
      </c>
      <c r="IZ11" s="65">
        <v>4.8</v>
      </c>
      <c r="JA11" s="65">
        <v>5.2</v>
      </c>
      <c r="JB11" s="65">
        <v>5.5</v>
      </c>
      <c r="JC11" s="65">
        <v>5.2</v>
      </c>
      <c r="JD11" s="65">
        <v>5.0999999999999996</v>
      </c>
      <c r="JE11" s="65">
        <v>5.3</v>
      </c>
      <c r="JF11" s="65">
        <v>5.4</v>
      </c>
      <c r="JG11" s="65">
        <v>4.8</v>
      </c>
      <c r="JH11" s="65">
        <v>4.0999999999999996</v>
      </c>
      <c r="JI11" s="65">
        <v>3.9</v>
      </c>
      <c r="JJ11" s="65">
        <v>4.3</v>
      </c>
      <c r="JK11" s="65">
        <v>4.5999999999999996</v>
      </c>
      <c r="JL11" s="65">
        <v>4.9000000000000004</v>
      </c>
      <c r="JM11" s="65">
        <v>5.3</v>
      </c>
      <c r="JN11" s="65">
        <v>5.2</v>
      </c>
      <c r="JO11" s="65">
        <v>4.8</v>
      </c>
      <c r="JP11" s="65">
        <v>4.9000000000000004</v>
      </c>
      <c r="JQ11" s="65">
        <v>5.3</v>
      </c>
      <c r="JR11" s="65">
        <v>6.1</v>
      </c>
      <c r="JS11" s="65">
        <v>6.8</v>
      </c>
      <c r="JT11" s="65">
        <v>6.6</v>
      </c>
      <c r="JU11" s="65">
        <v>5.2</v>
      </c>
      <c r="JV11" s="65">
        <v>4.5999999999999996</v>
      </c>
      <c r="JW11" s="65">
        <v>4.8</v>
      </c>
      <c r="JX11" s="65">
        <v>5.2</v>
      </c>
      <c r="JY11" s="65">
        <v>5.2</v>
      </c>
      <c r="JZ11" s="65">
        <v>5.0999999999999996</v>
      </c>
      <c r="KA11" s="65">
        <v>5</v>
      </c>
      <c r="KB11" s="65">
        <v>5.0999999999999996</v>
      </c>
      <c r="KC11" s="65">
        <v>5.3</v>
      </c>
      <c r="KD11" s="65">
        <v>5.2</v>
      </c>
      <c r="KE11" s="65">
        <v>5</v>
      </c>
      <c r="KF11" s="65">
        <v>4.8</v>
      </c>
      <c r="KG11" s="65">
        <v>4.7</v>
      </c>
      <c r="KH11" s="65">
        <v>4.5999999999999996</v>
      </c>
      <c r="KI11" s="65">
        <v>4.7</v>
      </c>
      <c r="KJ11" s="65">
        <v>5.6</v>
      </c>
      <c r="KK11" s="65">
        <v>7.3</v>
      </c>
      <c r="KL11" s="65">
        <v>7.3</v>
      </c>
      <c r="KM11" s="65">
        <v>5.9</v>
      </c>
      <c r="KN11" s="65">
        <v>6.6</v>
      </c>
      <c r="KO11" s="65">
        <v>7.5</v>
      </c>
      <c r="KP11" s="65">
        <v>7</v>
      </c>
      <c r="KQ11" s="65">
        <v>6.6</v>
      </c>
      <c r="KR11" s="65">
        <v>6.2</v>
      </c>
      <c r="KS11" s="65">
        <v>5.9</v>
      </c>
      <c r="KT11" s="65">
        <v>5.7</v>
      </c>
      <c r="KU11" s="65">
        <v>5.0999999999999996</v>
      </c>
      <c r="KV11" s="65">
        <v>5.0999999999999996</v>
      </c>
      <c r="KW11" s="65">
        <v>5.8</v>
      </c>
      <c r="KX11" s="65">
        <v>5.7</v>
      </c>
      <c r="KY11" s="65">
        <v>5.0999999999999996</v>
      </c>
      <c r="KZ11" s="65">
        <v>4.8</v>
      </c>
      <c r="LA11" s="65">
        <v>4.5999999999999996</v>
      </c>
      <c r="LC11" s="65">
        <v>3.2</v>
      </c>
      <c r="LD11" s="65">
        <v>2.8</v>
      </c>
      <c r="LE11" s="65">
        <v>2.6</v>
      </c>
      <c r="LF11" s="65">
        <v>2.9</v>
      </c>
      <c r="LG11" s="65">
        <v>3.7</v>
      </c>
      <c r="LH11" s="65">
        <v>3.8</v>
      </c>
      <c r="LI11" s="65">
        <v>3.2</v>
      </c>
      <c r="LJ11" s="65">
        <v>3.2</v>
      </c>
      <c r="LK11" s="65">
        <v>3.1</v>
      </c>
      <c r="LL11" s="65">
        <v>3.1</v>
      </c>
      <c r="LM11" s="65">
        <v>3.1</v>
      </c>
      <c r="LN11" s="65">
        <v>3.2</v>
      </c>
      <c r="LO11" s="65">
        <v>3.3</v>
      </c>
      <c r="LP11" s="65">
        <v>3.5</v>
      </c>
      <c r="LQ11" s="65">
        <v>3.5</v>
      </c>
      <c r="LR11" s="65">
        <v>3.6</v>
      </c>
      <c r="LS11" s="65">
        <v>3.7</v>
      </c>
      <c r="LT11" s="65">
        <v>4</v>
      </c>
      <c r="LU11" s="65">
        <v>4.3</v>
      </c>
      <c r="LV11" s="65">
        <v>4.4000000000000004</v>
      </c>
      <c r="LW11" s="65">
        <v>4.5999999999999996</v>
      </c>
      <c r="LX11" s="65">
        <v>4.5</v>
      </c>
      <c r="LY11" s="65">
        <v>4</v>
      </c>
      <c r="LZ11" s="65">
        <v>3.8</v>
      </c>
      <c r="MA11" s="65">
        <v>3.4</v>
      </c>
      <c r="MB11" s="65">
        <v>3.7</v>
      </c>
      <c r="MC11" s="65">
        <v>4.4000000000000004</v>
      </c>
      <c r="MD11" s="65">
        <v>4.0999999999999996</v>
      </c>
      <c r="ME11" s="65">
        <v>3.9</v>
      </c>
      <c r="MF11" s="65">
        <v>4.4000000000000004</v>
      </c>
      <c r="MG11" s="65">
        <v>4.8</v>
      </c>
      <c r="MH11" s="65">
        <v>4.5999999999999996</v>
      </c>
      <c r="MI11" s="65">
        <v>4.7</v>
      </c>
      <c r="MJ11" s="65">
        <v>5.2</v>
      </c>
      <c r="MK11" s="65">
        <v>6.1</v>
      </c>
      <c r="ML11" s="65">
        <v>6.7</v>
      </c>
      <c r="MM11" s="65">
        <v>6.9</v>
      </c>
      <c r="MN11" s="65">
        <v>6.6</v>
      </c>
      <c r="MO11" s="65">
        <v>6.3</v>
      </c>
      <c r="MP11" s="65">
        <v>5.8</v>
      </c>
      <c r="MQ11" s="65">
        <v>4.5999999999999996</v>
      </c>
      <c r="MR11" s="65">
        <v>4.9000000000000004</v>
      </c>
      <c r="MS11" s="65">
        <v>5.7</v>
      </c>
      <c r="MT11" s="65">
        <v>5.7</v>
      </c>
      <c r="MU11" s="65">
        <v>6.1</v>
      </c>
      <c r="MV11" s="65">
        <v>5.9</v>
      </c>
      <c r="MW11" s="65">
        <v>5.5</v>
      </c>
      <c r="MX11" s="65">
        <v>5.5</v>
      </c>
      <c r="MY11" s="65">
        <v>5.3</v>
      </c>
      <c r="MZ11" s="65">
        <v>5.2</v>
      </c>
      <c r="NA11" s="65">
        <v>5.4</v>
      </c>
      <c r="NB11" s="65">
        <v>5.8</v>
      </c>
      <c r="NC11" s="65">
        <v>6</v>
      </c>
      <c r="ND11" s="65">
        <v>5.2</v>
      </c>
      <c r="NE11" s="65">
        <v>4.7</v>
      </c>
      <c r="NF11" s="65">
        <v>5.2</v>
      </c>
      <c r="NG11" s="65">
        <v>6.1</v>
      </c>
      <c r="NH11" s="65">
        <v>6.7</v>
      </c>
      <c r="NI11" s="65">
        <v>6.3</v>
      </c>
      <c r="NJ11" s="65">
        <v>5.9</v>
      </c>
      <c r="NK11" s="65">
        <v>6.1</v>
      </c>
      <c r="NL11" s="65">
        <v>6.1</v>
      </c>
      <c r="NM11" s="65">
        <v>5.7</v>
      </c>
      <c r="NN11" s="65">
        <v>5.8</v>
      </c>
      <c r="NO11" s="65">
        <v>6.5</v>
      </c>
      <c r="NP11" s="65">
        <v>6.3</v>
      </c>
      <c r="NQ11" s="65">
        <v>5.8</v>
      </c>
      <c r="NR11" s="65">
        <v>6.2</v>
      </c>
      <c r="NS11" s="65">
        <v>5.9</v>
      </c>
      <c r="NT11" s="65">
        <v>5.0999999999999996</v>
      </c>
      <c r="NU11" s="65">
        <v>5.7</v>
      </c>
      <c r="NV11" s="65">
        <v>6</v>
      </c>
      <c r="NW11" s="65">
        <v>5.7</v>
      </c>
      <c r="NX11" s="65">
        <v>5.8</v>
      </c>
      <c r="NY11" s="65">
        <v>5.6</v>
      </c>
      <c r="NZ11" s="65">
        <v>6.1</v>
      </c>
      <c r="OA11" s="65">
        <v>6.4</v>
      </c>
      <c r="OB11" s="65">
        <v>5.5</v>
      </c>
      <c r="OC11" s="65">
        <v>4.7</v>
      </c>
      <c r="OD11" s="65">
        <v>4.8</v>
      </c>
      <c r="OE11" s="65">
        <v>6.5</v>
      </c>
      <c r="OF11" s="65">
        <v>7.2</v>
      </c>
      <c r="OG11" s="65">
        <v>6.3</v>
      </c>
      <c r="OH11" s="65">
        <v>5.3</v>
      </c>
      <c r="OI11" s="65">
        <v>4.9000000000000004</v>
      </c>
      <c r="OJ11" s="65">
        <v>5.7</v>
      </c>
      <c r="OK11" s="65">
        <v>5.9</v>
      </c>
      <c r="OL11" s="65">
        <v>5.8</v>
      </c>
      <c r="OM11" s="65">
        <v>5.4</v>
      </c>
      <c r="ON11" s="65">
        <v>5.3</v>
      </c>
      <c r="OO11" s="65">
        <v>5.8</v>
      </c>
      <c r="OP11" s="65">
        <v>6.1</v>
      </c>
      <c r="OQ11" s="65">
        <v>5.8</v>
      </c>
      <c r="OR11" s="65">
        <v>5.2</v>
      </c>
      <c r="OS11" s="65">
        <v>4.8</v>
      </c>
      <c r="OT11" s="65">
        <v>5.0999999999999996</v>
      </c>
      <c r="OV11" s="65">
        <v>5.2</v>
      </c>
      <c r="OW11" s="65">
        <v>5.2</v>
      </c>
      <c r="OX11" s="65">
        <v>5.2</v>
      </c>
      <c r="OY11" s="65">
        <v>5.2</v>
      </c>
      <c r="OZ11" s="65">
        <v>4.9000000000000004</v>
      </c>
      <c r="PA11" s="65">
        <v>5.0999999999999996</v>
      </c>
      <c r="PB11" s="65">
        <v>5.0999999999999996</v>
      </c>
      <c r="PC11" s="65">
        <v>4.8</v>
      </c>
      <c r="PD11" s="65">
        <v>5</v>
      </c>
      <c r="PE11" s="65">
        <v>5.4</v>
      </c>
      <c r="PF11" s="65">
        <v>5.6</v>
      </c>
      <c r="PG11" s="65">
        <v>6.2</v>
      </c>
      <c r="PH11" s="65">
        <v>6.1</v>
      </c>
      <c r="PI11" s="65">
        <v>5.4</v>
      </c>
      <c r="PJ11" s="65">
        <v>5.5</v>
      </c>
      <c r="PK11" s="65">
        <v>5.8</v>
      </c>
      <c r="PL11" s="65">
        <v>5.8</v>
      </c>
      <c r="PM11" s="65">
        <v>5.8</v>
      </c>
      <c r="PN11" s="65">
        <v>5.6</v>
      </c>
      <c r="PO11" s="65">
        <v>4.8</v>
      </c>
      <c r="PP11" s="65">
        <v>4.0999999999999996</v>
      </c>
      <c r="PQ11" s="65">
        <v>4.4000000000000004</v>
      </c>
      <c r="PR11" s="65">
        <v>5</v>
      </c>
      <c r="PS11" s="65">
        <v>4.9000000000000004</v>
      </c>
      <c r="PT11" s="65">
        <v>4.9000000000000004</v>
      </c>
      <c r="PU11" s="65">
        <v>5</v>
      </c>
      <c r="PV11" s="65">
        <v>5.0999999999999996</v>
      </c>
      <c r="PW11" s="65">
        <v>5.4</v>
      </c>
      <c r="PX11" s="65">
        <v>5.6</v>
      </c>
      <c r="PY11" s="65">
        <v>5</v>
      </c>
      <c r="PZ11" s="65">
        <v>4.0999999999999996</v>
      </c>
      <c r="QA11" s="65">
        <v>4.3</v>
      </c>
      <c r="QB11" s="65">
        <v>5.0999999999999996</v>
      </c>
      <c r="QC11" s="65">
        <v>5.3</v>
      </c>
      <c r="QD11" s="65">
        <v>5.9</v>
      </c>
      <c r="QE11" s="65">
        <v>7.7</v>
      </c>
      <c r="QF11" s="65">
        <v>8.3000000000000007</v>
      </c>
      <c r="QG11" s="65">
        <v>7.1</v>
      </c>
      <c r="QH11" s="65">
        <v>5.7</v>
      </c>
      <c r="QI11" s="65">
        <v>5.5</v>
      </c>
      <c r="QJ11" s="65">
        <v>6.3</v>
      </c>
      <c r="QK11" s="65">
        <v>6.7</v>
      </c>
      <c r="QL11" s="65">
        <v>6.1</v>
      </c>
      <c r="QM11" s="65">
        <v>6.1</v>
      </c>
      <c r="QN11" s="65">
        <v>6.4</v>
      </c>
      <c r="QO11" s="65">
        <v>6.4</v>
      </c>
      <c r="QP11" s="65">
        <v>5.8</v>
      </c>
      <c r="QQ11" s="65">
        <v>5.4</v>
      </c>
      <c r="QR11" s="65">
        <v>5</v>
      </c>
      <c r="QS11" s="65">
        <v>4.7</v>
      </c>
      <c r="QT11" s="65">
        <v>4.5999999999999996</v>
      </c>
      <c r="QU11" s="65">
        <v>5.2</v>
      </c>
      <c r="QV11" s="65">
        <v>5.7</v>
      </c>
      <c r="QW11" s="65">
        <v>5.6</v>
      </c>
      <c r="QX11" s="65">
        <v>5.2</v>
      </c>
      <c r="QY11" s="65">
        <v>5.8</v>
      </c>
      <c r="QZ11" s="65">
        <v>6.4</v>
      </c>
      <c r="RA11" s="65">
        <v>5.8</v>
      </c>
      <c r="RB11" s="65">
        <v>4.9000000000000004</v>
      </c>
      <c r="RC11" s="65">
        <v>4.8</v>
      </c>
      <c r="RD11" s="65">
        <v>5.2</v>
      </c>
      <c r="RE11" s="65">
        <v>4.9000000000000004</v>
      </c>
      <c r="RF11" s="65">
        <v>5.2</v>
      </c>
      <c r="RG11" s="65">
        <v>8.1999999999999993</v>
      </c>
      <c r="RH11" s="65">
        <v>6.3</v>
      </c>
      <c r="RI11" s="65">
        <v>5.8</v>
      </c>
      <c r="RJ11" s="65">
        <v>5.6</v>
      </c>
      <c r="RK11" s="65">
        <v>6</v>
      </c>
      <c r="RL11" s="65">
        <v>6.2</v>
      </c>
      <c r="RM11" s="65">
        <v>6.8</v>
      </c>
      <c r="RN11" s="65">
        <v>6.5</v>
      </c>
      <c r="RO11" s="65">
        <v>5.0999999999999996</v>
      </c>
      <c r="RP11" s="65">
        <v>4.5999999999999996</v>
      </c>
      <c r="RQ11" s="65">
        <v>4.8</v>
      </c>
      <c r="RR11" s="65">
        <v>4.8</v>
      </c>
      <c r="RS11" s="65">
        <v>5.5</v>
      </c>
      <c r="RT11" s="65">
        <v>6.4</v>
      </c>
      <c r="RU11" s="65">
        <v>6.6</v>
      </c>
      <c r="RV11" s="65">
        <v>6.3</v>
      </c>
      <c r="RW11" s="65">
        <v>5.9</v>
      </c>
      <c r="RX11" s="65">
        <v>5.7</v>
      </c>
      <c r="RY11" s="65">
        <v>5.6</v>
      </c>
      <c r="RZ11" s="65">
        <v>5.3</v>
      </c>
      <c r="SA11" s="65">
        <v>5.5</v>
      </c>
      <c r="SB11" s="65">
        <v>5.8</v>
      </c>
      <c r="SC11" s="65">
        <v>5.6</v>
      </c>
      <c r="SD11" s="65">
        <v>5.4</v>
      </c>
      <c r="SE11" s="65">
        <v>5.7</v>
      </c>
      <c r="SF11" s="65">
        <v>5.8</v>
      </c>
      <c r="SG11" s="65">
        <v>5.2</v>
      </c>
      <c r="SH11" s="65">
        <v>4.7</v>
      </c>
      <c r="SI11" s="65">
        <v>4.7</v>
      </c>
      <c r="SJ11" s="65">
        <v>4.8</v>
      </c>
      <c r="SK11" s="65">
        <v>4.8</v>
      </c>
      <c r="SL11" s="65">
        <v>4.8</v>
      </c>
      <c r="SM11" s="65">
        <v>5.0999999999999996</v>
      </c>
      <c r="SO11" s="65">
        <v>5.4</v>
      </c>
      <c r="SP11" s="65">
        <v>5.0999999999999996</v>
      </c>
      <c r="SQ11" s="65">
        <v>4.7</v>
      </c>
      <c r="SR11" s="65">
        <v>4.8</v>
      </c>
      <c r="SS11" s="65">
        <v>4.9000000000000004</v>
      </c>
      <c r="ST11" s="65">
        <v>4.9000000000000004</v>
      </c>
      <c r="SU11" s="65">
        <v>4.8</v>
      </c>
      <c r="SV11" s="65">
        <v>4.5</v>
      </c>
      <c r="SW11" s="65">
        <v>4.5999999999999996</v>
      </c>
      <c r="SX11" s="65">
        <v>4.5999999999999996</v>
      </c>
      <c r="SY11" s="65">
        <v>4.5999999999999996</v>
      </c>
      <c r="SZ11" s="65">
        <v>4.9000000000000004</v>
      </c>
      <c r="TA11" s="65">
        <v>5.0999999999999996</v>
      </c>
      <c r="TB11" s="65">
        <v>5.0999999999999996</v>
      </c>
      <c r="TC11" s="65">
        <v>5.0999999999999996</v>
      </c>
      <c r="TD11" s="65">
        <v>5.0999999999999996</v>
      </c>
      <c r="TE11" s="65">
        <v>5.2</v>
      </c>
      <c r="TF11" s="65">
        <v>5.3</v>
      </c>
      <c r="TG11" s="65">
        <v>5.3</v>
      </c>
      <c r="TH11" s="65">
        <v>5.0999999999999996</v>
      </c>
      <c r="TI11" s="65">
        <v>4.9000000000000004</v>
      </c>
      <c r="TJ11" s="65">
        <v>5</v>
      </c>
      <c r="TK11" s="65">
        <v>4.9000000000000004</v>
      </c>
      <c r="TL11" s="65">
        <v>5</v>
      </c>
      <c r="TM11" s="65">
        <v>5.2</v>
      </c>
      <c r="TN11" s="65">
        <v>5.4</v>
      </c>
      <c r="TO11" s="65">
        <v>5.2</v>
      </c>
      <c r="TP11" s="65">
        <v>5.0999999999999996</v>
      </c>
      <c r="TQ11" s="65">
        <v>5.2</v>
      </c>
      <c r="TR11" s="65">
        <v>6</v>
      </c>
      <c r="TS11" s="65">
        <v>7.1</v>
      </c>
      <c r="TT11" s="65">
        <v>7.7</v>
      </c>
      <c r="TU11" s="65">
        <v>7.3</v>
      </c>
      <c r="TV11" s="65">
        <v>6.2</v>
      </c>
      <c r="TW11" s="65">
        <v>5.6</v>
      </c>
      <c r="TX11" s="65">
        <v>5.7</v>
      </c>
      <c r="TY11" s="65">
        <v>6.4</v>
      </c>
      <c r="TZ11" s="65">
        <v>6.6</v>
      </c>
      <c r="UA11" s="65">
        <v>5.9</v>
      </c>
      <c r="UB11" s="65">
        <v>5</v>
      </c>
      <c r="UC11" s="65">
        <v>4.4000000000000004</v>
      </c>
      <c r="UD11" s="65">
        <v>4.2</v>
      </c>
      <c r="UE11" s="65">
        <v>4.5999999999999996</v>
      </c>
      <c r="UF11" s="65">
        <v>4.5999999999999996</v>
      </c>
      <c r="UG11" s="65">
        <v>4.2</v>
      </c>
      <c r="UH11" s="65">
        <v>4.0999999999999996</v>
      </c>
      <c r="UI11" s="65">
        <v>4.2</v>
      </c>
      <c r="UJ11" s="65">
        <v>4.3</v>
      </c>
      <c r="UK11" s="65">
        <v>4.7</v>
      </c>
      <c r="UL11" s="65">
        <v>4.7</v>
      </c>
      <c r="UM11" s="65">
        <v>4.7</v>
      </c>
      <c r="UN11" s="65">
        <v>6</v>
      </c>
      <c r="UO11" s="65">
        <v>6.9</v>
      </c>
      <c r="UP11" s="65">
        <v>6.2</v>
      </c>
      <c r="UQ11" s="65">
        <v>5.7</v>
      </c>
      <c r="UR11" s="65">
        <v>6.1</v>
      </c>
      <c r="US11" s="65">
        <v>6.3</v>
      </c>
      <c r="UT11" s="65">
        <v>6.3</v>
      </c>
      <c r="UU11" s="65">
        <v>5.4</v>
      </c>
      <c r="UV11" s="65">
        <v>4.9000000000000004</v>
      </c>
      <c r="UW11" s="65">
        <v>5.0999999999999996</v>
      </c>
      <c r="UX11" s="65">
        <v>5</v>
      </c>
      <c r="UY11" s="65">
        <v>4.4000000000000004</v>
      </c>
      <c r="UZ11" s="65">
        <v>4.8</v>
      </c>
      <c r="VA11" s="65">
        <v>5.7</v>
      </c>
      <c r="VB11" s="65">
        <v>5.9</v>
      </c>
      <c r="VC11" s="65">
        <v>6.1</v>
      </c>
      <c r="VD11" s="65">
        <v>6.3</v>
      </c>
      <c r="VF11" s="65">
        <v>6.1</v>
      </c>
      <c r="VG11" s="65">
        <v>5.7</v>
      </c>
      <c r="VH11" s="65">
        <v>5.3</v>
      </c>
      <c r="VI11" s="65">
        <v>5.0999999999999996</v>
      </c>
      <c r="VJ11" s="65">
        <v>5</v>
      </c>
      <c r="VK11" s="65">
        <v>4.8</v>
      </c>
      <c r="VL11" s="65">
        <v>5.0999999999999996</v>
      </c>
      <c r="VM11" s="65">
        <v>5.8</v>
      </c>
      <c r="VN11" s="65">
        <v>6.4</v>
      </c>
      <c r="VO11" s="65">
        <v>6.4</v>
      </c>
      <c r="VP11" s="65">
        <v>5.8</v>
      </c>
      <c r="VQ11" s="65">
        <v>5.0999999999999996</v>
      </c>
      <c r="VR11" s="65">
        <v>5</v>
      </c>
      <c r="VS11" s="65">
        <v>5.9</v>
      </c>
      <c r="VT11" s="65">
        <v>6.2</v>
      </c>
      <c r="VU11" s="65">
        <v>5.3</v>
      </c>
      <c r="VV11" s="65">
        <v>4.9000000000000004</v>
      </c>
      <c r="VW11" s="65">
        <v>5.2</v>
      </c>
      <c r="VX11" s="65">
        <v>5.2</v>
      </c>
      <c r="VY11" s="65">
        <v>5.0999999999999996</v>
      </c>
      <c r="VZ11" s="65">
        <v>5.4</v>
      </c>
      <c r="WA11" s="65">
        <v>5.4</v>
      </c>
      <c r="WB11" s="65">
        <v>5.2</v>
      </c>
      <c r="WC11" s="65">
        <v>5.5</v>
      </c>
      <c r="WD11" s="65">
        <v>6.2</v>
      </c>
      <c r="WE11" s="65">
        <v>6.4</v>
      </c>
      <c r="WF11" s="65">
        <v>6.1</v>
      </c>
    </row>
    <row r="12" spans="1:605" x14ac:dyDescent="0.2">
      <c r="A12" s="13" t="s">
        <v>36</v>
      </c>
      <c r="B12" s="13" t="s">
        <v>54</v>
      </c>
      <c r="C12" s="13" t="s">
        <v>49</v>
      </c>
      <c r="D12" s="69">
        <v>5.7450909090909086</v>
      </c>
      <c r="E12" s="69">
        <v>1.340464938306654</v>
      </c>
      <c r="F12" s="69">
        <v>16.266452939975096</v>
      </c>
      <c r="G12" s="69">
        <v>4.0594708994708997</v>
      </c>
      <c r="H12" s="69">
        <v>2.7580572450769916</v>
      </c>
      <c r="I12" s="69">
        <v>2.06153846153846</v>
      </c>
      <c r="J12" s="15">
        <v>2101.875</v>
      </c>
      <c r="K12" s="15">
        <v>7667.625</v>
      </c>
      <c r="L12" s="15">
        <v>2816.4549999999999</v>
      </c>
      <c r="M12" s="15">
        <v>2820.54</v>
      </c>
      <c r="N12" s="70">
        <v>1422.375</v>
      </c>
      <c r="O12" s="70">
        <v>380.68</v>
      </c>
      <c r="P12" s="70">
        <v>1013.4</v>
      </c>
      <c r="Q12" s="70">
        <v>947.625</v>
      </c>
      <c r="R12" s="70">
        <v>380.64</v>
      </c>
      <c r="S12" s="70">
        <v>762.84</v>
      </c>
      <c r="T12" s="70"/>
      <c r="U12" s="13" t="s">
        <v>36</v>
      </c>
      <c r="V12" s="13" t="s">
        <v>54</v>
      </c>
      <c r="W12" s="13" t="s">
        <v>49</v>
      </c>
      <c r="Y12" s="65">
        <v>4.7</v>
      </c>
      <c r="Z12" s="65">
        <v>4.4000000000000004</v>
      </c>
      <c r="AA12" s="65">
        <v>3.7</v>
      </c>
      <c r="AB12" s="65">
        <v>3.5</v>
      </c>
      <c r="AC12" s="65">
        <v>3.7</v>
      </c>
      <c r="AD12" s="65">
        <v>3.9</v>
      </c>
      <c r="AE12" s="65">
        <v>4</v>
      </c>
      <c r="AF12" s="65">
        <v>4.3</v>
      </c>
      <c r="AG12" s="65">
        <v>4.4000000000000004</v>
      </c>
      <c r="AH12" s="65">
        <v>4.0999999999999996</v>
      </c>
      <c r="AI12" s="65">
        <v>3.4</v>
      </c>
      <c r="AJ12" s="65">
        <v>2.9</v>
      </c>
      <c r="AK12" s="65">
        <v>2.7</v>
      </c>
      <c r="AL12" s="65">
        <v>3.3</v>
      </c>
      <c r="AM12" s="65">
        <v>4.4000000000000004</v>
      </c>
      <c r="AN12" s="65">
        <v>4.7</v>
      </c>
      <c r="AO12" s="65">
        <v>4.3</v>
      </c>
      <c r="AP12" s="65">
        <v>3.7</v>
      </c>
      <c r="AQ12" s="65">
        <v>3.7</v>
      </c>
      <c r="AR12" s="65">
        <v>4</v>
      </c>
      <c r="AS12" s="65">
        <v>5.0999999999999996</v>
      </c>
      <c r="AT12" s="65">
        <v>4.4000000000000004</v>
      </c>
      <c r="AU12" s="65">
        <v>4.3</v>
      </c>
      <c r="AV12" s="65">
        <v>4.7</v>
      </c>
      <c r="AW12" s="65">
        <v>4.5</v>
      </c>
      <c r="AX12" s="65">
        <v>4.3</v>
      </c>
      <c r="AY12" s="65">
        <v>4.5999999999999996</v>
      </c>
      <c r="AZ12" s="65">
        <v>4.7</v>
      </c>
      <c r="BA12" s="65">
        <v>4.4000000000000004</v>
      </c>
      <c r="BB12" s="65">
        <v>4</v>
      </c>
      <c r="BC12" s="65">
        <v>4.2</v>
      </c>
      <c r="BD12" s="65">
        <v>4.5999999999999996</v>
      </c>
      <c r="BE12" s="65">
        <v>4.7</v>
      </c>
      <c r="BF12" s="65">
        <v>4.9000000000000004</v>
      </c>
      <c r="BG12" s="65">
        <v>6.3</v>
      </c>
      <c r="BH12" s="65">
        <v>8.3000000000000007</v>
      </c>
      <c r="BI12" s="65">
        <v>9.1</v>
      </c>
      <c r="BJ12" s="65">
        <v>8.1999999999999993</v>
      </c>
      <c r="BK12" s="65">
        <v>6.3</v>
      </c>
      <c r="BL12" s="65">
        <v>5.4</v>
      </c>
      <c r="BM12" s="65">
        <v>6.8</v>
      </c>
      <c r="BN12" s="65">
        <v>7.4</v>
      </c>
      <c r="BO12" s="65">
        <v>5.7</v>
      </c>
      <c r="BP12" s="65">
        <v>4.9000000000000004</v>
      </c>
      <c r="BQ12" s="65">
        <v>6.3</v>
      </c>
      <c r="BR12" s="65">
        <v>6</v>
      </c>
      <c r="BS12" s="65">
        <v>4.4000000000000004</v>
      </c>
      <c r="BT12" s="65">
        <v>3.8</v>
      </c>
      <c r="BU12" s="65">
        <v>3.9</v>
      </c>
      <c r="BV12" s="65">
        <v>4.3</v>
      </c>
      <c r="BW12" s="65">
        <v>4.0999999999999996</v>
      </c>
      <c r="BX12" s="65">
        <v>4.2</v>
      </c>
      <c r="BY12" s="65">
        <v>4.7</v>
      </c>
      <c r="BZ12" s="65">
        <v>4.5</v>
      </c>
      <c r="CA12" s="65">
        <v>4.5999999999999996</v>
      </c>
      <c r="CB12" s="65">
        <v>6.5</v>
      </c>
      <c r="CC12" s="65">
        <v>9.6</v>
      </c>
      <c r="CD12" s="65">
        <v>11.3</v>
      </c>
      <c r="CE12" s="65">
        <v>11.1</v>
      </c>
      <c r="CF12" s="65">
        <v>8.6</v>
      </c>
      <c r="CG12" s="65">
        <v>7.3</v>
      </c>
      <c r="CH12" s="65">
        <v>8.3000000000000007</v>
      </c>
      <c r="CI12" s="65">
        <v>9.4</v>
      </c>
      <c r="CJ12" s="65">
        <v>8.6</v>
      </c>
      <c r="CK12" s="65">
        <v>7.4</v>
      </c>
      <c r="CL12" s="65">
        <v>6.7</v>
      </c>
      <c r="CM12" s="65">
        <v>5.9</v>
      </c>
      <c r="CN12" s="65">
        <v>4.5</v>
      </c>
      <c r="CO12" s="65">
        <v>3.9</v>
      </c>
      <c r="CP12" s="65">
        <v>4.5999999999999996</v>
      </c>
      <c r="CQ12" s="65">
        <v>5.5</v>
      </c>
      <c r="CR12" s="65">
        <v>5.2</v>
      </c>
      <c r="CS12" s="65">
        <v>4.9000000000000004</v>
      </c>
      <c r="CT12" s="65">
        <v>5.3</v>
      </c>
      <c r="CU12" s="65">
        <v>5.0999999999999996</v>
      </c>
      <c r="CV12" s="65">
        <v>4.5999999999999996</v>
      </c>
      <c r="CW12" s="65">
        <v>5.7</v>
      </c>
      <c r="CX12" s="65">
        <v>8.1999999999999993</v>
      </c>
      <c r="CY12" s="65">
        <v>9.1999999999999993</v>
      </c>
      <c r="CZ12" s="65">
        <v>8.6999999999999993</v>
      </c>
      <c r="DA12" s="65">
        <v>7.7</v>
      </c>
      <c r="DB12" s="65">
        <v>5.9</v>
      </c>
      <c r="DC12" s="65">
        <v>5.6</v>
      </c>
      <c r="DD12" s="65">
        <v>6.4</v>
      </c>
      <c r="DE12" s="65">
        <v>6.7</v>
      </c>
      <c r="DF12" s="65">
        <v>6</v>
      </c>
      <c r="DG12" s="65">
        <v>5.8</v>
      </c>
      <c r="DH12" s="65">
        <v>6.3</v>
      </c>
      <c r="DI12" s="65">
        <v>7</v>
      </c>
      <c r="DJ12" s="65">
        <v>6.2</v>
      </c>
      <c r="DN12" s="65">
        <v>5.8</v>
      </c>
      <c r="DO12" s="65">
        <v>5.7</v>
      </c>
      <c r="DR12" s="65">
        <v>5.8</v>
      </c>
      <c r="DS12" s="65">
        <v>5.6</v>
      </c>
      <c r="DT12" s="65">
        <v>6</v>
      </c>
      <c r="DU12" s="65">
        <v>6.6</v>
      </c>
      <c r="DV12" s="65">
        <v>6.6</v>
      </c>
      <c r="DW12" s="65">
        <v>6.2</v>
      </c>
      <c r="DX12" s="65">
        <v>5.7</v>
      </c>
      <c r="DY12" s="65">
        <v>5.2</v>
      </c>
      <c r="DZ12" s="65">
        <v>5</v>
      </c>
      <c r="EA12" s="65">
        <v>5.2</v>
      </c>
      <c r="EB12" s="65">
        <v>5.3</v>
      </c>
      <c r="EC12" s="65">
        <v>5.3</v>
      </c>
      <c r="ED12" s="65">
        <v>5.2</v>
      </c>
      <c r="EE12" s="65">
        <v>5.2</v>
      </c>
      <c r="EF12" s="65">
        <v>5.0999999999999996</v>
      </c>
      <c r="EG12" s="65">
        <v>5</v>
      </c>
      <c r="EH12" s="65">
        <v>5.0999999999999996</v>
      </c>
      <c r="EI12" s="65">
        <v>4.8</v>
      </c>
      <c r="EJ12" s="65">
        <v>4.9000000000000004</v>
      </c>
      <c r="EK12" s="65">
        <v>5</v>
      </c>
      <c r="EL12" s="65">
        <v>5</v>
      </c>
      <c r="EM12" s="65">
        <v>5.0999999999999996</v>
      </c>
      <c r="EN12" s="65">
        <v>5.0999999999999996</v>
      </c>
      <c r="EO12" s="65">
        <v>5.0999999999999996</v>
      </c>
      <c r="EP12" s="65">
        <v>5</v>
      </c>
      <c r="EQ12" s="65">
        <v>5</v>
      </c>
      <c r="ER12" s="65">
        <v>4.9000000000000004</v>
      </c>
      <c r="ES12" s="65">
        <v>4.7</v>
      </c>
      <c r="ET12" s="65">
        <v>5.2</v>
      </c>
      <c r="EU12" s="65">
        <v>5.3</v>
      </c>
      <c r="EV12" s="65">
        <v>4.9000000000000004</v>
      </c>
      <c r="EW12" s="65">
        <v>4.9000000000000004</v>
      </c>
      <c r="EX12" s="65">
        <v>4.9000000000000004</v>
      </c>
      <c r="EY12" s="65">
        <v>6.1</v>
      </c>
      <c r="EZ12" s="65">
        <v>8.1</v>
      </c>
      <c r="FA12" s="65">
        <v>9.4</v>
      </c>
      <c r="FB12" s="65">
        <v>9.3000000000000007</v>
      </c>
      <c r="FC12" s="65">
        <v>7.7</v>
      </c>
      <c r="FD12" s="65">
        <v>6.5</v>
      </c>
      <c r="FE12" s="65">
        <v>6.3</v>
      </c>
      <c r="FF12" s="65">
        <v>6.1</v>
      </c>
      <c r="FG12" s="65">
        <v>5.8</v>
      </c>
      <c r="FH12" s="65">
        <v>5.3</v>
      </c>
      <c r="FI12" s="65">
        <v>4.5</v>
      </c>
      <c r="FJ12" s="65">
        <v>3.8</v>
      </c>
      <c r="FK12" s="65">
        <v>4.0999999999999996</v>
      </c>
      <c r="FL12" s="65">
        <v>5.2</v>
      </c>
      <c r="FM12" s="65">
        <v>6</v>
      </c>
      <c r="FN12" s="65">
        <v>5.9</v>
      </c>
      <c r="FO12" s="65">
        <v>5.4</v>
      </c>
      <c r="FP12" s="65">
        <v>5.7</v>
      </c>
      <c r="FQ12" s="65">
        <v>5.9</v>
      </c>
      <c r="FR12" s="65">
        <v>5.7</v>
      </c>
      <c r="FS12" s="65">
        <v>5.7</v>
      </c>
      <c r="FT12" s="65">
        <v>5.7</v>
      </c>
      <c r="FU12" s="65">
        <v>5.3</v>
      </c>
      <c r="FV12" s="65">
        <v>5.4</v>
      </c>
      <c r="FW12" s="65">
        <v>6.1</v>
      </c>
      <c r="FX12" s="65">
        <v>6.4</v>
      </c>
      <c r="FY12" s="65">
        <v>6.1</v>
      </c>
      <c r="FZ12" s="65">
        <v>5.6</v>
      </c>
      <c r="GA12" s="65">
        <v>5.3</v>
      </c>
      <c r="GB12" s="65">
        <v>5.6</v>
      </c>
      <c r="GC12" s="65">
        <v>5.4</v>
      </c>
      <c r="GD12" s="65">
        <v>5.3</v>
      </c>
      <c r="GE12" s="65">
        <v>5.3</v>
      </c>
      <c r="GF12" s="65">
        <v>5.8</v>
      </c>
      <c r="GG12" s="65">
        <v>6.1</v>
      </c>
      <c r="GH12" s="65">
        <v>5.9</v>
      </c>
      <c r="GI12" s="65">
        <v>5.4</v>
      </c>
      <c r="GJ12" s="65">
        <v>6.3</v>
      </c>
      <c r="GK12" s="65">
        <v>8.6999999999999993</v>
      </c>
      <c r="GL12" s="65">
        <v>9</v>
      </c>
      <c r="GM12" s="65">
        <v>7.2</v>
      </c>
      <c r="GN12" s="65">
        <v>5.5</v>
      </c>
      <c r="GO12" s="65">
        <v>4.8</v>
      </c>
      <c r="GP12" s="65">
        <v>5.3</v>
      </c>
      <c r="GQ12" s="65">
        <v>6.6</v>
      </c>
      <c r="GR12" s="65">
        <v>7.2</v>
      </c>
      <c r="GS12" s="65">
        <v>6.5</v>
      </c>
      <c r="GT12" s="65">
        <v>5.6</v>
      </c>
      <c r="GU12" s="65">
        <v>5.7</v>
      </c>
      <c r="GV12" s="65">
        <v>6.1</v>
      </c>
      <c r="GW12" s="65">
        <v>6.8</v>
      </c>
      <c r="GX12" s="65">
        <v>7.8</v>
      </c>
      <c r="GY12" s="65">
        <v>7.7</v>
      </c>
      <c r="GZ12" s="65">
        <v>6.9</v>
      </c>
      <c r="HA12" s="65">
        <v>6.2</v>
      </c>
      <c r="HB12" s="65">
        <v>5.9</v>
      </c>
      <c r="HC12" s="65">
        <v>6.2</v>
      </c>
      <c r="HD12" s="65">
        <v>6.8</v>
      </c>
      <c r="HE12" s="65">
        <v>6.8</v>
      </c>
      <c r="HF12" s="65">
        <v>6.3</v>
      </c>
      <c r="HG12" s="65">
        <v>5.8</v>
      </c>
      <c r="HH12" s="65">
        <v>5.3</v>
      </c>
      <c r="HI12" s="65">
        <v>5.3</v>
      </c>
      <c r="HK12" s="65">
        <v>5.4</v>
      </c>
      <c r="HL12" s="65">
        <v>5.0999999999999996</v>
      </c>
      <c r="HM12" s="65">
        <v>5.0999999999999996</v>
      </c>
      <c r="HN12" s="65">
        <v>5.4</v>
      </c>
      <c r="HO12" s="65">
        <v>5.4</v>
      </c>
      <c r="HP12" s="65">
        <v>5.0999999999999996</v>
      </c>
      <c r="HQ12" s="65">
        <v>5</v>
      </c>
      <c r="HR12" s="65">
        <v>5.0999999999999996</v>
      </c>
      <c r="HS12" s="65">
        <v>5.0999999999999996</v>
      </c>
      <c r="HT12" s="65">
        <v>5</v>
      </c>
      <c r="HU12" s="65">
        <v>4.9000000000000004</v>
      </c>
      <c r="HV12" s="65">
        <v>4.8</v>
      </c>
      <c r="HW12" s="65">
        <v>4.8</v>
      </c>
      <c r="HX12" s="65">
        <v>5.2</v>
      </c>
      <c r="HY12" s="65">
        <v>5.4</v>
      </c>
      <c r="HZ12" s="65">
        <v>5.0999999999999996</v>
      </c>
      <c r="IA12" s="65">
        <v>4.9000000000000004</v>
      </c>
      <c r="IB12" s="65">
        <v>4.8</v>
      </c>
      <c r="IC12" s="65">
        <v>4.8</v>
      </c>
      <c r="ID12" s="65">
        <v>4.9000000000000004</v>
      </c>
      <c r="IE12" s="65">
        <v>5.0999999999999996</v>
      </c>
      <c r="IF12" s="65">
        <v>5.2</v>
      </c>
      <c r="IG12" s="65">
        <v>5.0999999999999996</v>
      </c>
      <c r="IH12" s="65">
        <v>4.9000000000000004</v>
      </c>
      <c r="II12" s="65">
        <v>4.7</v>
      </c>
      <c r="IJ12" s="65">
        <v>4.7</v>
      </c>
      <c r="IK12" s="65">
        <v>5</v>
      </c>
      <c r="IL12" s="65">
        <v>5.2</v>
      </c>
      <c r="IM12" s="65">
        <v>5.0999999999999996</v>
      </c>
      <c r="IN12" s="65">
        <v>4.8</v>
      </c>
      <c r="IO12" s="65">
        <v>5</v>
      </c>
      <c r="IP12" s="65">
        <v>6.6</v>
      </c>
      <c r="IQ12" s="65">
        <v>8.9</v>
      </c>
      <c r="IR12" s="65">
        <v>8.6</v>
      </c>
      <c r="IS12" s="65">
        <v>6.4</v>
      </c>
      <c r="IT12" s="65">
        <v>6.1</v>
      </c>
      <c r="IU12" s="65">
        <v>7.1</v>
      </c>
      <c r="IV12" s="65">
        <v>7.1</v>
      </c>
      <c r="IW12" s="65">
        <v>6.1</v>
      </c>
      <c r="IX12" s="65">
        <v>5.0999999999999996</v>
      </c>
      <c r="IY12" s="65">
        <v>5.7</v>
      </c>
      <c r="IZ12" s="65">
        <v>6.9</v>
      </c>
      <c r="JA12" s="65">
        <v>7.1</v>
      </c>
      <c r="JB12" s="65">
        <v>6</v>
      </c>
      <c r="JC12" s="65">
        <v>5.0999999999999996</v>
      </c>
      <c r="JD12" s="65">
        <v>4.9000000000000004</v>
      </c>
      <c r="JE12" s="65">
        <v>4.7</v>
      </c>
      <c r="JF12" s="65">
        <v>4.7</v>
      </c>
      <c r="JG12" s="65">
        <v>4.9000000000000004</v>
      </c>
      <c r="JH12" s="65">
        <v>5.3</v>
      </c>
      <c r="JI12" s="65">
        <v>5.5</v>
      </c>
      <c r="JJ12" s="65">
        <v>5.7</v>
      </c>
      <c r="JK12" s="65">
        <v>6.2</v>
      </c>
      <c r="JL12" s="65">
        <v>6</v>
      </c>
      <c r="JM12" s="65">
        <v>6.1</v>
      </c>
      <c r="JN12" s="65">
        <v>6.4</v>
      </c>
      <c r="JO12" s="65">
        <v>6.5</v>
      </c>
      <c r="JP12" s="65">
        <v>6.3</v>
      </c>
      <c r="JQ12" s="65">
        <v>6.2</v>
      </c>
      <c r="JR12" s="65">
        <v>6.2</v>
      </c>
      <c r="JS12" s="65">
        <v>6.5</v>
      </c>
      <c r="JT12" s="65">
        <v>6.7</v>
      </c>
      <c r="JU12" s="65">
        <v>6.7</v>
      </c>
      <c r="JV12" s="65">
        <v>6.6</v>
      </c>
      <c r="JW12" s="65">
        <v>6.8</v>
      </c>
      <c r="JX12" s="65">
        <v>7.1</v>
      </c>
      <c r="JY12" s="65">
        <v>8.1</v>
      </c>
      <c r="JZ12" s="65">
        <v>7.8</v>
      </c>
      <c r="KA12" s="65">
        <v>5.9</v>
      </c>
      <c r="KB12" s="65">
        <v>4.9000000000000004</v>
      </c>
      <c r="KC12" s="65">
        <v>5.8</v>
      </c>
      <c r="KD12" s="65">
        <v>7.1</v>
      </c>
      <c r="KE12" s="65">
        <v>7</v>
      </c>
      <c r="KF12" s="65">
        <v>6</v>
      </c>
      <c r="KG12" s="65">
        <v>5.2</v>
      </c>
      <c r="KH12" s="65">
        <v>4.9000000000000004</v>
      </c>
      <c r="KI12" s="65">
        <v>5.2</v>
      </c>
      <c r="KJ12" s="65">
        <v>5.8</v>
      </c>
      <c r="KK12" s="65">
        <v>6.9</v>
      </c>
      <c r="KL12" s="65">
        <v>7.8</v>
      </c>
      <c r="KM12" s="65">
        <v>7.6</v>
      </c>
      <c r="KN12" s="65">
        <v>7.2</v>
      </c>
      <c r="LA12" s="65">
        <v>5</v>
      </c>
      <c r="LC12" s="65">
        <v>5.9</v>
      </c>
      <c r="LD12" s="65">
        <v>6.2</v>
      </c>
      <c r="LE12" s="65">
        <v>6.1</v>
      </c>
      <c r="LF12" s="65">
        <v>6.2</v>
      </c>
      <c r="LG12" s="65">
        <v>6.2</v>
      </c>
      <c r="LH12" s="65">
        <v>5.8</v>
      </c>
      <c r="LI12" s="65">
        <v>5.7</v>
      </c>
      <c r="LJ12" s="65">
        <v>5.6</v>
      </c>
      <c r="LK12" s="65">
        <v>5.4</v>
      </c>
      <c r="LL12" s="65">
        <v>5</v>
      </c>
      <c r="LM12" s="65">
        <v>5.0999999999999996</v>
      </c>
      <c r="LN12" s="65">
        <v>5.4</v>
      </c>
      <c r="LO12" s="65">
        <v>4.9000000000000004</v>
      </c>
      <c r="LP12" s="65">
        <v>4.2</v>
      </c>
      <c r="LQ12" s="65">
        <v>4.0999999999999996</v>
      </c>
      <c r="LR12" s="65">
        <v>4.7</v>
      </c>
      <c r="LS12" s="65">
        <v>5</v>
      </c>
      <c r="LT12" s="65">
        <v>4.8</v>
      </c>
      <c r="LU12" s="65">
        <v>4.8</v>
      </c>
      <c r="LV12" s="65">
        <v>5.2</v>
      </c>
      <c r="LW12" s="65">
        <v>5.4</v>
      </c>
      <c r="LX12" s="65">
        <v>5.4</v>
      </c>
      <c r="LY12" s="65">
        <v>5.3</v>
      </c>
      <c r="LZ12" s="65">
        <v>5.3</v>
      </c>
      <c r="MA12" s="65">
        <v>5.4</v>
      </c>
      <c r="MB12" s="65">
        <v>5.4</v>
      </c>
      <c r="MC12" s="65">
        <v>5.0999999999999996</v>
      </c>
      <c r="MD12" s="65">
        <v>4.8</v>
      </c>
      <c r="ME12" s="65">
        <v>5.2</v>
      </c>
      <c r="MF12" s="65">
        <v>5.7</v>
      </c>
      <c r="MG12" s="65">
        <v>5.4</v>
      </c>
      <c r="MH12" s="65">
        <v>5.2</v>
      </c>
      <c r="MI12" s="65">
        <v>5.6</v>
      </c>
      <c r="MJ12" s="65">
        <v>5.8</v>
      </c>
      <c r="MK12" s="65">
        <v>7.7</v>
      </c>
      <c r="ML12" s="65">
        <v>10</v>
      </c>
      <c r="MM12" s="65">
        <v>10.6</v>
      </c>
      <c r="MN12" s="65">
        <v>8.6999999999999993</v>
      </c>
      <c r="MO12" s="65">
        <v>6.8</v>
      </c>
      <c r="MP12" s="65">
        <v>6.6</v>
      </c>
      <c r="MQ12" s="65">
        <v>6.8</v>
      </c>
      <c r="MR12" s="65">
        <v>7.6</v>
      </c>
      <c r="MS12" s="65">
        <v>7.6</v>
      </c>
      <c r="MT12" s="65">
        <v>7.1</v>
      </c>
      <c r="MU12" s="65">
        <v>6.6</v>
      </c>
      <c r="MV12" s="65">
        <v>6.1</v>
      </c>
      <c r="MW12" s="65">
        <v>5.8</v>
      </c>
      <c r="MX12" s="65">
        <v>5.9</v>
      </c>
      <c r="MY12" s="65">
        <v>5.7</v>
      </c>
      <c r="MZ12" s="65">
        <v>5.8</v>
      </c>
      <c r="NA12" s="65">
        <v>6.8</v>
      </c>
      <c r="NB12" s="65">
        <v>6.6</v>
      </c>
      <c r="NC12" s="65">
        <v>5.3</v>
      </c>
      <c r="ND12" s="65">
        <v>5.4</v>
      </c>
      <c r="NE12" s="65">
        <v>6.4</v>
      </c>
      <c r="NF12" s="65">
        <v>7.3</v>
      </c>
      <c r="NG12" s="65">
        <v>6.9</v>
      </c>
      <c r="NH12" s="65">
        <v>6.4</v>
      </c>
      <c r="NI12" s="65">
        <v>6.9</v>
      </c>
      <c r="NJ12" s="65">
        <v>7.8</v>
      </c>
      <c r="NK12" s="65">
        <v>7.7</v>
      </c>
      <c r="NL12" s="65">
        <v>6.4</v>
      </c>
      <c r="NM12" s="65">
        <v>6</v>
      </c>
      <c r="NN12" s="65">
        <v>5.8</v>
      </c>
      <c r="NO12" s="65">
        <v>5.7</v>
      </c>
      <c r="NP12" s="65">
        <v>5.7</v>
      </c>
      <c r="NQ12" s="65">
        <v>5.6</v>
      </c>
      <c r="NR12" s="65">
        <v>6.1</v>
      </c>
      <c r="NS12" s="65">
        <v>6.8</v>
      </c>
      <c r="NT12" s="65">
        <v>6.6</v>
      </c>
      <c r="NU12" s="65">
        <v>6.2</v>
      </c>
      <c r="NV12" s="65">
        <v>6.3</v>
      </c>
      <c r="NW12" s="65">
        <v>6.7</v>
      </c>
      <c r="NX12" s="65">
        <v>6.5</v>
      </c>
      <c r="NY12" s="65">
        <v>5.8</v>
      </c>
      <c r="NZ12" s="65">
        <v>5.9</v>
      </c>
      <c r="OA12" s="65">
        <v>6.6</v>
      </c>
      <c r="OB12" s="65">
        <v>6.1</v>
      </c>
      <c r="OC12" s="65">
        <v>5.7</v>
      </c>
      <c r="OD12" s="65">
        <v>6.4</v>
      </c>
      <c r="OE12" s="65">
        <v>7.1</v>
      </c>
      <c r="OF12" s="65">
        <v>6.8</v>
      </c>
      <c r="OG12" s="65">
        <v>6.1</v>
      </c>
      <c r="OH12" s="65">
        <v>5.8</v>
      </c>
      <c r="OI12" s="65">
        <v>5.9</v>
      </c>
      <c r="OJ12" s="65">
        <v>6.2</v>
      </c>
      <c r="OK12" s="65">
        <v>6.4</v>
      </c>
      <c r="OL12" s="65">
        <v>6.1</v>
      </c>
      <c r="OM12" s="65">
        <v>6.1</v>
      </c>
      <c r="ON12" s="65">
        <v>6.6</v>
      </c>
      <c r="OO12" s="65">
        <v>7.1</v>
      </c>
      <c r="OP12" s="65">
        <v>6.7</v>
      </c>
      <c r="OQ12" s="65">
        <v>6</v>
      </c>
      <c r="OR12" s="65">
        <v>5.6</v>
      </c>
      <c r="OS12" s="65">
        <v>5.8</v>
      </c>
      <c r="OT12" s="65">
        <v>6.3</v>
      </c>
      <c r="OV12" s="65">
        <v>6.6</v>
      </c>
      <c r="OW12" s="65">
        <v>6.4</v>
      </c>
      <c r="OX12" s="65">
        <v>6.3</v>
      </c>
      <c r="OY12" s="65">
        <v>6.3</v>
      </c>
      <c r="OZ12" s="65">
        <v>6.3</v>
      </c>
      <c r="PA12" s="65">
        <v>6.3</v>
      </c>
      <c r="PB12" s="65">
        <v>6.3</v>
      </c>
      <c r="PC12" s="65">
        <v>6.1</v>
      </c>
      <c r="PD12" s="65">
        <v>5.8</v>
      </c>
      <c r="PE12" s="65">
        <v>5.4</v>
      </c>
      <c r="PF12" s="65">
        <v>5.2</v>
      </c>
      <c r="PG12" s="65">
        <v>5.3</v>
      </c>
      <c r="PH12" s="65">
        <v>5.7</v>
      </c>
      <c r="PI12" s="65">
        <v>5.8</v>
      </c>
      <c r="PJ12" s="65">
        <v>5.8</v>
      </c>
      <c r="PK12" s="65">
        <v>5.8</v>
      </c>
      <c r="PL12" s="65">
        <v>5.9</v>
      </c>
      <c r="PM12" s="65">
        <v>5.8</v>
      </c>
      <c r="PN12" s="65">
        <v>5.6</v>
      </c>
      <c r="PO12" s="65">
        <v>5.4</v>
      </c>
      <c r="PP12" s="65">
        <v>5.6</v>
      </c>
      <c r="PQ12" s="65">
        <v>5.8</v>
      </c>
      <c r="PR12" s="65">
        <v>5.8</v>
      </c>
      <c r="PS12" s="65">
        <v>5.9</v>
      </c>
      <c r="PT12" s="65">
        <v>5.8</v>
      </c>
      <c r="PU12" s="65">
        <v>5.8</v>
      </c>
      <c r="PV12" s="65">
        <v>5.8</v>
      </c>
      <c r="PW12" s="65">
        <v>5.7</v>
      </c>
      <c r="PX12" s="65">
        <v>5.5</v>
      </c>
      <c r="PY12" s="65">
        <v>5.4</v>
      </c>
      <c r="PZ12" s="65">
        <v>5.3</v>
      </c>
      <c r="QA12" s="65">
        <v>5.4</v>
      </c>
      <c r="QB12" s="65">
        <v>5.7</v>
      </c>
      <c r="QC12" s="65">
        <v>5.7</v>
      </c>
      <c r="QD12" s="65">
        <v>6.2</v>
      </c>
      <c r="QE12" s="65">
        <v>7.2</v>
      </c>
      <c r="QF12" s="65">
        <v>7.8</v>
      </c>
      <c r="QG12" s="65">
        <v>8.1</v>
      </c>
      <c r="QH12" s="65">
        <v>9.1</v>
      </c>
      <c r="QI12" s="65">
        <v>8.6999999999999993</v>
      </c>
      <c r="QJ12" s="65">
        <v>7.7</v>
      </c>
      <c r="QK12" s="65">
        <v>8.1</v>
      </c>
      <c r="QL12" s="65">
        <v>8.6</v>
      </c>
      <c r="QM12" s="65">
        <v>8.5</v>
      </c>
      <c r="QN12" s="65">
        <v>7.8</v>
      </c>
      <c r="QO12" s="65">
        <v>7.3</v>
      </c>
      <c r="QP12" s="65">
        <v>6.9</v>
      </c>
      <c r="QQ12" s="65">
        <v>6.3</v>
      </c>
      <c r="QR12" s="65">
        <v>5.8</v>
      </c>
      <c r="QS12" s="65">
        <v>5.8</v>
      </c>
      <c r="QT12" s="65">
        <v>6.1</v>
      </c>
      <c r="QU12" s="65">
        <v>6.3</v>
      </c>
      <c r="QV12" s="65">
        <v>5.9</v>
      </c>
      <c r="QW12" s="65">
        <v>5.3</v>
      </c>
      <c r="QX12" s="65">
        <v>5.0999999999999996</v>
      </c>
      <c r="QY12" s="65">
        <v>5.6</v>
      </c>
      <c r="QZ12" s="65">
        <v>6</v>
      </c>
      <c r="RA12" s="65">
        <v>6.4</v>
      </c>
      <c r="RB12" s="65">
        <v>6.8</v>
      </c>
      <c r="RC12" s="65">
        <v>6.4</v>
      </c>
      <c r="RD12" s="65">
        <v>5.7</v>
      </c>
      <c r="RE12" s="65">
        <v>5.7</v>
      </c>
      <c r="RF12" s="65">
        <v>6.4</v>
      </c>
      <c r="RG12" s="65">
        <v>7.3</v>
      </c>
      <c r="RH12" s="65">
        <v>7.4</v>
      </c>
      <c r="RI12" s="65">
        <v>6.9</v>
      </c>
      <c r="RJ12" s="65">
        <v>6.8</v>
      </c>
      <c r="RK12" s="65">
        <v>6.4</v>
      </c>
      <c r="RL12" s="65">
        <v>6.1</v>
      </c>
      <c r="RM12" s="65">
        <v>6.5</v>
      </c>
      <c r="RN12" s="65">
        <v>6.8</v>
      </c>
      <c r="RO12" s="65">
        <v>6.5</v>
      </c>
      <c r="RP12" s="65">
        <v>6.4</v>
      </c>
      <c r="RQ12" s="65">
        <v>6.8</v>
      </c>
      <c r="RR12" s="65">
        <v>7.1</v>
      </c>
      <c r="RS12" s="65">
        <v>7.6</v>
      </c>
      <c r="RT12" s="65">
        <v>8.3000000000000007</v>
      </c>
      <c r="RU12" s="65">
        <v>8.6999999999999993</v>
      </c>
      <c r="RV12" s="65">
        <v>8.1</v>
      </c>
      <c r="RW12" s="65">
        <v>7.2</v>
      </c>
      <c r="RX12" s="65">
        <v>7</v>
      </c>
      <c r="RY12" s="65">
        <v>6.7</v>
      </c>
      <c r="RZ12" s="65">
        <v>6.2</v>
      </c>
      <c r="SA12" s="65">
        <v>6</v>
      </c>
      <c r="SB12" s="65">
        <v>5.7</v>
      </c>
      <c r="SC12" s="65">
        <v>5.9</v>
      </c>
      <c r="SD12" s="65">
        <v>5.9</v>
      </c>
      <c r="SE12" s="65">
        <v>6.1</v>
      </c>
      <c r="SF12" s="65">
        <v>6.3</v>
      </c>
      <c r="SG12" s="65">
        <v>6.4</v>
      </c>
      <c r="SH12" s="65">
        <v>6.4</v>
      </c>
      <c r="SI12" s="65">
        <v>5.7</v>
      </c>
      <c r="SJ12" s="65">
        <v>4.7</v>
      </c>
      <c r="SK12" s="65">
        <v>4.7</v>
      </c>
      <c r="SL12" s="65">
        <v>5.4</v>
      </c>
      <c r="SM12" s="65">
        <v>6.2</v>
      </c>
      <c r="SO12" s="65">
        <v>6.1</v>
      </c>
      <c r="SP12" s="65">
        <v>5.9</v>
      </c>
      <c r="SQ12" s="65">
        <v>6.2</v>
      </c>
      <c r="SR12" s="65">
        <v>6.4</v>
      </c>
      <c r="SS12" s="65">
        <v>6.3</v>
      </c>
      <c r="ST12" s="65">
        <v>6.2</v>
      </c>
      <c r="SU12" s="65">
        <v>6.1</v>
      </c>
      <c r="SV12" s="65">
        <v>5.7</v>
      </c>
      <c r="SW12" s="65">
        <v>5.3</v>
      </c>
      <c r="SX12" s="65">
        <v>5.4</v>
      </c>
      <c r="SY12" s="65">
        <v>5.6</v>
      </c>
      <c r="SZ12" s="65">
        <v>5.5</v>
      </c>
      <c r="TA12" s="65">
        <v>5.6</v>
      </c>
      <c r="TB12" s="65">
        <v>5.7</v>
      </c>
      <c r="TC12" s="65">
        <v>5.7</v>
      </c>
      <c r="TD12" s="65">
        <v>5.6</v>
      </c>
      <c r="TE12" s="65">
        <v>5.3</v>
      </c>
      <c r="TF12" s="65">
        <v>5.0999999999999996</v>
      </c>
      <c r="TG12" s="65">
        <v>5.2</v>
      </c>
      <c r="TH12" s="65">
        <v>5.4</v>
      </c>
      <c r="TI12" s="65">
        <v>5.6</v>
      </c>
      <c r="TJ12" s="65">
        <v>5.8</v>
      </c>
      <c r="TK12" s="65">
        <v>6.1</v>
      </c>
      <c r="TL12" s="65">
        <v>5.9</v>
      </c>
      <c r="TM12" s="65">
        <v>5.8</v>
      </c>
      <c r="TN12" s="65">
        <v>5.9</v>
      </c>
      <c r="TO12" s="65">
        <v>5.7</v>
      </c>
      <c r="TP12" s="65">
        <v>5.7</v>
      </c>
      <c r="TQ12" s="65">
        <v>6.8</v>
      </c>
      <c r="TR12" s="65">
        <v>8.4</v>
      </c>
      <c r="TS12" s="65">
        <v>9.3000000000000007</v>
      </c>
      <c r="TT12" s="65">
        <v>8.8000000000000007</v>
      </c>
      <c r="TU12" s="65">
        <v>8.1</v>
      </c>
      <c r="TV12" s="65">
        <v>8.1999999999999993</v>
      </c>
      <c r="TW12" s="65">
        <v>8.3000000000000007</v>
      </c>
      <c r="TX12" s="65">
        <v>7.6</v>
      </c>
      <c r="TY12" s="65">
        <v>7.1</v>
      </c>
      <c r="TZ12" s="65">
        <v>6.7</v>
      </c>
      <c r="UA12" s="65">
        <v>6.1</v>
      </c>
      <c r="UB12" s="65">
        <v>6</v>
      </c>
      <c r="UC12" s="65">
        <v>6.2</v>
      </c>
      <c r="UD12" s="65">
        <v>6</v>
      </c>
      <c r="UE12" s="65">
        <v>5.4</v>
      </c>
      <c r="UF12" s="65">
        <v>5.0999999999999996</v>
      </c>
      <c r="UG12" s="65">
        <v>5.0999999999999996</v>
      </c>
      <c r="UH12" s="65">
        <v>5</v>
      </c>
      <c r="UI12" s="65">
        <v>4.9000000000000004</v>
      </c>
      <c r="UJ12" s="65">
        <v>5.4</v>
      </c>
      <c r="UK12" s="65">
        <v>6.1</v>
      </c>
      <c r="UL12" s="65">
        <v>6</v>
      </c>
      <c r="UM12" s="65">
        <v>5.9</v>
      </c>
      <c r="UN12" s="65">
        <v>6.3</v>
      </c>
      <c r="UO12" s="65">
        <v>7.2</v>
      </c>
      <c r="UP12" s="65">
        <v>7.3</v>
      </c>
      <c r="UQ12" s="65">
        <v>7.2</v>
      </c>
      <c r="UR12" s="65">
        <v>7.7</v>
      </c>
      <c r="US12" s="65">
        <v>7.7</v>
      </c>
      <c r="UT12" s="65">
        <v>7.4</v>
      </c>
      <c r="UU12" s="65">
        <v>7.3</v>
      </c>
      <c r="UV12" s="65">
        <v>7.1</v>
      </c>
      <c r="UW12" s="65">
        <v>7</v>
      </c>
      <c r="UX12" s="65">
        <v>6.9</v>
      </c>
      <c r="UY12" s="65">
        <v>6.7</v>
      </c>
      <c r="UZ12" s="65">
        <v>6.9</v>
      </c>
      <c r="VA12" s="65">
        <v>7.1</v>
      </c>
      <c r="VB12" s="65">
        <v>7</v>
      </c>
      <c r="VC12" s="65">
        <v>6.6</v>
      </c>
      <c r="VD12" s="65">
        <v>6.1</v>
      </c>
      <c r="VE12" s="65">
        <v>6.3</v>
      </c>
      <c r="VF12" s="65">
        <v>6.7</v>
      </c>
      <c r="VG12" s="65">
        <v>7.3</v>
      </c>
      <c r="VH12" s="65">
        <v>7.4</v>
      </c>
      <c r="VI12" s="65">
        <v>7.2</v>
      </c>
      <c r="VJ12" s="65">
        <v>6.8</v>
      </c>
      <c r="VK12" s="65">
        <v>6.3</v>
      </c>
      <c r="VL12" s="65">
        <v>6.7</v>
      </c>
      <c r="VM12" s="65">
        <v>7.7</v>
      </c>
      <c r="VN12" s="65">
        <v>7.7</v>
      </c>
      <c r="VO12" s="65">
        <v>6.8</v>
      </c>
      <c r="VP12" s="65">
        <v>6.2</v>
      </c>
      <c r="VQ12" s="65">
        <v>6.6</v>
      </c>
      <c r="VR12" s="65">
        <v>6.7</v>
      </c>
      <c r="VS12" s="65">
        <v>6.3</v>
      </c>
      <c r="VT12" s="65">
        <v>6.2</v>
      </c>
      <c r="VU12" s="65">
        <v>6.1</v>
      </c>
      <c r="VV12" s="65">
        <v>5.8</v>
      </c>
      <c r="VW12" s="65">
        <v>5.6</v>
      </c>
      <c r="VX12" s="65">
        <v>5.9</v>
      </c>
      <c r="VY12" s="65">
        <v>6.4</v>
      </c>
      <c r="VZ12" s="65">
        <v>6.3</v>
      </c>
      <c r="WA12" s="65">
        <v>6.8</v>
      </c>
      <c r="WB12" s="65">
        <v>6.8</v>
      </c>
      <c r="WC12" s="65">
        <v>6.1</v>
      </c>
      <c r="WD12" s="65">
        <v>5.8</v>
      </c>
      <c r="WE12" s="65">
        <v>5.7</v>
      </c>
      <c r="WF12" s="65">
        <v>5.8</v>
      </c>
    </row>
    <row r="13" spans="1:605" x14ac:dyDescent="0.2">
      <c r="A13" s="13" t="s">
        <v>37</v>
      </c>
      <c r="B13" s="13" t="s">
        <v>55</v>
      </c>
      <c r="C13" s="13" t="s">
        <v>49</v>
      </c>
      <c r="D13" s="69"/>
      <c r="E13" s="69"/>
      <c r="F13" s="69"/>
      <c r="G13" s="69"/>
      <c r="H13" s="69"/>
      <c r="I13" s="69"/>
      <c r="J13" s="15">
        <v>1945.5</v>
      </c>
      <c r="K13" s="15">
        <v>7756.5</v>
      </c>
      <c r="L13" s="15">
        <v>2665.94</v>
      </c>
      <c r="M13" s="15">
        <v>2669.7049999999999</v>
      </c>
      <c r="N13" s="70">
        <v>1390.5</v>
      </c>
      <c r="O13" s="70">
        <v>341.24</v>
      </c>
      <c r="P13" s="70">
        <v>934.2</v>
      </c>
      <c r="Q13" s="70">
        <v>1029.75</v>
      </c>
      <c r="R13" s="70">
        <v>341.28</v>
      </c>
      <c r="S13" s="70">
        <v>764.91</v>
      </c>
      <c r="T13" s="70"/>
      <c r="U13" s="13" t="s">
        <v>37</v>
      </c>
      <c r="V13" s="13" t="s">
        <v>55</v>
      </c>
      <c r="W13" s="13" t="s">
        <v>49</v>
      </c>
      <c r="X13" s="65">
        <v>5.7</v>
      </c>
      <c r="Y13" s="65">
        <v>5.5</v>
      </c>
      <c r="Z13" s="65">
        <v>5.4</v>
      </c>
      <c r="AA13" s="65">
        <v>5.2</v>
      </c>
      <c r="AB13" s="65">
        <v>5.2</v>
      </c>
      <c r="AC13" s="65">
        <v>5.3</v>
      </c>
      <c r="AD13" s="65">
        <v>5.0999999999999996</v>
      </c>
      <c r="AE13" s="65">
        <v>4.8</v>
      </c>
      <c r="AF13" s="65">
        <v>5.0999999999999996</v>
      </c>
      <c r="AG13" s="65">
        <v>5.2</v>
      </c>
      <c r="AH13" s="65">
        <v>5.0999999999999996</v>
      </c>
      <c r="AI13" s="65">
        <v>4.9000000000000004</v>
      </c>
      <c r="AJ13" s="65">
        <v>5.2</v>
      </c>
      <c r="AK13" s="65">
        <v>5.3</v>
      </c>
      <c r="AL13" s="65">
        <v>5.0999999999999996</v>
      </c>
      <c r="AM13" s="65">
        <v>4.9000000000000004</v>
      </c>
      <c r="AN13" s="65">
        <v>4.8</v>
      </c>
      <c r="AO13" s="65">
        <v>4.8</v>
      </c>
      <c r="AP13" s="65">
        <v>4.9000000000000004</v>
      </c>
      <c r="AQ13" s="65">
        <v>5</v>
      </c>
      <c r="AR13" s="65">
        <v>5.2</v>
      </c>
      <c r="AS13" s="65">
        <v>5.0999999999999996</v>
      </c>
      <c r="AT13" s="65">
        <v>5</v>
      </c>
      <c r="AU13" s="65">
        <v>4.7</v>
      </c>
      <c r="AV13" s="65">
        <v>4.4000000000000004</v>
      </c>
      <c r="AW13" s="65">
        <v>4.4000000000000004</v>
      </c>
      <c r="AX13" s="65">
        <v>4.4000000000000004</v>
      </c>
      <c r="AY13" s="65">
        <v>4.3</v>
      </c>
      <c r="AZ13" s="65">
        <v>4.7</v>
      </c>
      <c r="BA13" s="65">
        <v>4.9000000000000004</v>
      </c>
      <c r="BB13" s="65">
        <v>4.8</v>
      </c>
      <c r="BC13" s="65">
        <v>4.8</v>
      </c>
      <c r="BD13" s="65">
        <v>5.4</v>
      </c>
      <c r="BE13" s="65">
        <v>6.9</v>
      </c>
      <c r="BF13" s="65">
        <v>9.1</v>
      </c>
      <c r="BG13" s="65">
        <v>8.8000000000000007</v>
      </c>
      <c r="BH13" s="65">
        <v>7.1</v>
      </c>
      <c r="BI13" s="65">
        <v>6.2</v>
      </c>
      <c r="BJ13" s="65">
        <v>6</v>
      </c>
      <c r="BK13" s="65">
        <v>5.9</v>
      </c>
      <c r="BL13" s="65">
        <v>5.7</v>
      </c>
      <c r="BM13" s="65">
        <v>5.2</v>
      </c>
      <c r="BN13" s="65">
        <v>4.9000000000000004</v>
      </c>
      <c r="BO13" s="65">
        <v>5.6</v>
      </c>
      <c r="BP13" s="65">
        <v>6.6</v>
      </c>
      <c r="BQ13" s="65">
        <v>6.1</v>
      </c>
      <c r="BR13" s="65">
        <v>5.6</v>
      </c>
      <c r="BS13" s="65">
        <v>5.6</v>
      </c>
      <c r="BT13" s="65">
        <v>5.7</v>
      </c>
      <c r="BU13" s="65">
        <v>5.5</v>
      </c>
      <c r="BV13" s="65">
        <v>5.2</v>
      </c>
      <c r="BW13" s="65">
        <v>5</v>
      </c>
      <c r="BX13" s="65">
        <v>5.3</v>
      </c>
      <c r="BY13" s="65">
        <v>5.8</v>
      </c>
      <c r="BZ13" s="65">
        <v>7.4</v>
      </c>
      <c r="CA13" s="65">
        <v>9.4</v>
      </c>
      <c r="CB13" s="65">
        <v>10.199999999999999</v>
      </c>
      <c r="CC13" s="65">
        <v>9.4</v>
      </c>
      <c r="CD13" s="65">
        <v>7.3</v>
      </c>
      <c r="CE13" s="65">
        <v>6.2</v>
      </c>
      <c r="CF13" s="65">
        <v>7.8</v>
      </c>
      <c r="CG13" s="65">
        <v>9.3000000000000007</v>
      </c>
      <c r="CH13" s="65">
        <v>8.1</v>
      </c>
      <c r="CI13" s="65">
        <v>6.4</v>
      </c>
      <c r="CJ13" s="65">
        <v>7.3</v>
      </c>
      <c r="CK13" s="65">
        <v>8.3000000000000007</v>
      </c>
      <c r="CL13" s="65">
        <v>6.9</v>
      </c>
      <c r="CM13" s="65">
        <v>5.8</v>
      </c>
      <c r="CN13" s="65">
        <v>6.9</v>
      </c>
      <c r="CO13" s="65">
        <v>7.5</v>
      </c>
      <c r="CP13" s="65">
        <v>6.2</v>
      </c>
      <c r="CQ13" s="65">
        <v>5.6</v>
      </c>
      <c r="CR13" s="65">
        <v>6.1</v>
      </c>
      <c r="CS13" s="65">
        <v>6.4</v>
      </c>
      <c r="CT13" s="65">
        <v>6.5</v>
      </c>
      <c r="CU13" s="65">
        <v>7.7</v>
      </c>
      <c r="CV13" s="65">
        <v>8.3000000000000007</v>
      </c>
      <c r="CW13" s="65">
        <v>7.9</v>
      </c>
      <c r="CX13" s="65">
        <v>7.1</v>
      </c>
      <c r="CY13" s="65">
        <v>5.4</v>
      </c>
      <c r="CZ13" s="65">
        <v>4.8</v>
      </c>
      <c r="DA13" s="65">
        <v>6.6</v>
      </c>
      <c r="DB13" s="65">
        <v>7.4</v>
      </c>
      <c r="DC13" s="65">
        <v>6.6</v>
      </c>
      <c r="DD13" s="65">
        <v>6.8</v>
      </c>
      <c r="DE13" s="65">
        <v>8.1</v>
      </c>
      <c r="DF13" s="65">
        <v>8.3000000000000007</v>
      </c>
      <c r="DG13" s="65">
        <v>6.9</v>
      </c>
      <c r="DH13" s="65">
        <v>5.7</v>
      </c>
      <c r="DI13" s="65">
        <v>6.1</v>
      </c>
      <c r="DM13" s="65">
        <v>7</v>
      </c>
      <c r="DN13" s="65">
        <v>6.9</v>
      </c>
      <c r="DO13" s="65">
        <v>6.6</v>
      </c>
      <c r="HK13" s="65">
        <v>5.2</v>
      </c>
      <c r="HL13" s="65">
        <v>4.9000000000000004</v>
      </c>
      <c r="HM13" s="65">
        <v>4.3</v>
      </c>
      <c r="HN13" s="65">
        <v>4.3</v>
      </c>
      <c r="HO13" s="65">
        <v>4.5999999999999996</v>
      </c>
      <c r="HP13" s="65">
        <v>5.0999999999999996</v>
      </c>
      <c r="HQ13" s="65">
        <v>5.2</v>
      </c>
      <c r="HR13" s="65">
        <v>4.9000000000000004</v>
      </c>
      <c r="HS13" s="65">
        <v>4.8</v>
      </c>
      <c r="HT13" s="65">
        <v>4.9000000000000004</v>
      </c>
      <c r="HU13" s="65">
        <v>4.8</v>
      </c>
      <c r="HV13" s="65">
        <v>4.4000000000000004</v>
      </c>
      <c r="HW13" s="65">
        <v>3.8</v>
      </c>
      <c r="HX13" s="65">
        <v>4.0999999999999996</v>
      </c>
      <c r="HY13" s="65">
        <v>4.7</v>
      </c>
      <c r="HZ13" s="65">
        <v>4.7</v>
      </c>
      <c r="IA13" s="65">
        <v>4.5999999999999996</v>
      </c>
      <c r="IB13" s="65">
        <v>4.4000000000000004</v>
      </c>
      <c r="IC13" s="65">
        <v>4.3</v>
      </c>
      <c r="ID13" s="65">
        <v>4.5999999999999996</v>
      </c>
      <c r="IE13" s="65">
        <v>4.5</v>
      </c>
      <c r="IF13" s="65">
        <v>4.3</v>
      </c>
      <c r="IG13" s="65">
        <v>4.3</v>
      </c>
      <c r="IH13" s="65">
        <v>4.7</v>
      </c>
      <c r="II13" s="65">
        <v>4.7</v>
      </c>
      <c r="IJ13" s="65">
        <v>4.3</v>
      </c>
      <c r="IK13" s="65">
        <v>3.6</v>
      </c>
      <c r="IL13" s="65">
        <v>4.5999999999999996</v>
      </c>
      <c r="IM13" s="65">
        <v>4.5999999999999996</v>
      </c>
      <c r="IN13" s="65">
        <v>4.5999999999999996</v>
      </c>
      <c r="IO13" s="65">
        <v>4.5</v>
      </c>
      <c r="IP13" s="65">
        <v>4.9000000000000004</v>
      </c>
      <c r="IQ13" s="65">
        <v>6.9</v>
      </c>
      <c r="IR13" s="65">
        <v>9.9</v>
      </c>
      <c r="IS13" s="65">
        <v>7.7</v>
      </c>
      <c r="IT13" s="65">
        <v>5.6</v>
      </c>
      <c r="IU13" s="65">
        <v>6.1</v>
      </c>
      <c r="IV13" s="65">
        <v>7.3</v>
      </c>
      <c r="IW13" s="65">
        <v>7.3</v>
      </c>
      <c r="IX13" s="65">
        <v>6.7</v>
      </c>
      <c r="IY13" s="65">
        <v>5.7</v>
      </c>
      <c r="IZ13" s="65">
        <v>4.5999999999999996</v>
      </c>
      <c r="JA13" s="65">
        <v>4</v>
      </c>
      <c r="JB13" s="65">
        <v>4.2</v>
      </c>
      <c r="JC13" s="65">
        <v>4.4000000000000004</v>
      </c>
      <c r="JD13" s="65">
        <v>4.4000000000000004</v>
      </c>
      <c r="JE13" s="65">
        <v>4.4000000000000004</v>
      </c>
      <c r="JF13" s="65">
        <v>4.7</v>
      </c>
      <c r="JG13" s="65">
        <v>4.9000000000000004</v>
      </c>
      <c r="JH13" s="65">
        <v>5.2</v>
      </c>
      <c r="JI13" s="65">
        <v>5.4</v>
      </c>
      <c r="JJ13" s="65">
        <v>6.3</v>
      </c>
      <c r="JK13" s="65">
        <v>6.9</v>
      </c>
      <c r="JL13" s="65">
        <v>6.7</v>
      </c>
      <c r="JM13" s="65">
        <v>6.3</v>
      </c>
      <c r="JN13" s="65">
        <v>6.2</v>
      </c>
      <c r="JO13" s="65">
        <v>6.4</v>
      </c>
      <c r="JP13" s="65">
        <v>6.7</v>
      </c>
      <c r="JQ13" s="65">
        <v>6.9</v>
      </c>
      <c r="JR13" s="65">
        <v>6.9</v>
      </c>
      <c r="JS13" s="65">
        <v>6.8</v>
      </c>
      <c r="JT13" s="65">
        <v>6.7</v>
      </c>
      <c r="JU13" s="65">
        <v>6.9</v>
      </c>
      <c r="JV13" s="65">
        <v>7</v>
      </c>
      <c r="JW13" s="65">
        <v>6.8</v>
      </c>
      <c r="JX13" s="65">
        <v>6.7</v>
      </c>
      <c r="JY13" s="65">
        <v>6.8</v>
      </c>
      <c r="JZ13" s="65">
        <v>6.9</v>
      </c>
      <c r="KA13" s="65">
        <v>6.8</v>
      </c>
      <c r="KB13" s="65">
        <v>6.6</v>
      </c>
      <c r="KC13" s="65">
        <v>6.2</v>
      </c>
      <c r="KD13" s="65">
        <v>5.7</v>
      </c>
      <c r="KE13" s="65">
        <v>5.5</v>
      </c>
      <c r="KF13" s="65">
        <v>6.3</v>
      </c>
      <c r="KG13" s="65">
        <v>8.6999999999999993</v>
      </c>
      <c r="KH13" s="65">
        <v>10.4</v>
      </c>
      <c r="KI13" s="65">
        <v>9.4</v>
      </c>
      <c r="KJ13" s="65">
        <v>7.4</v>
      </c>
      <c r="KK13" s="65">
        <v>7.5</v>
      </c>
      <c r="KL13" s="65">
        <v>7.6</v>
      </c>
      <c r="KM13" s="65">
        <v>6.7</v>
      </c>
      <c r="KN13" s="65">
        <v>6.4</v>
      </c>
      <c r="KO13" s="65">
        <v>7</v>
      </c>
      <c r="KP13" s="65">
        <v>7.7</v>
      </c>
      <c r="KQ13" s="65">
        <v>7.4</v>
      </c>
      <c r="KR13" s="65">
        <v>6.2</v>
      </c>
      <c r="KS13" s="65">
        <v>5.8</v>
      </c>
      <c r="KT13" s="65">
        <v>6.2</v>
      </c>
      <c r="KU13" s="65">
        <v>6</v>
      </c>
      <c r="KV13" s="65">
        <v>5.4</v>
      </c>
      <c r="LB13" s="65">
        <v>4.9000000000000004</v>
      </c>
      <c r="LC13" s="65">
        <v>5.3</v>
      </c>
      <c r="LD13" s="65">
        <v>5.6</v>
      </c>
      <c r="LE13" s="65">
        <v>5.5</v>
      </c>
      <c r="LF13" s="65">
        <v>5.2</v>
      </c>
      <c r="LG13" s="65">
        <v>5.3</v>
      </c>
      <c r="LH13" s="65">
        <v>5.2</v>
      </c>
      <c r="LI13" s="65">
        <v>5.2</v>
      </c>
      <c r="LJ13" s="65">
        <v>5.2</v>
      </c>
      <c r="LK13" s="65">
        <v>5.0999999999999996</v>
      </c>
      <c r="LL13" s="65">
        <v>4.9000000000000004</v>
      </c>
      <c r="LM13" s="65">
        <v>4.9000000000000004</v>
      </c>
      <c r="LN13" s="65">
        <v>4.7</v>
      </c>
      <c r="LO13" s="65">
        <v>4.4000000000000004</v>
      </c>
      <c r="LP13" s="65">
        <v>4.8</v>
      </c>
      <c r="LQ13" s="65">
        <v>5.4</v>
      </c>
      <c r="LR13" s="65">
        <v>5.9</v>
      </c>
      <c r="LS13" s="65">
        <v>5.3</v>
      </c>
      <c r="LT13" s="65">
        <v>5.0999999999999996</v>
      </c>
      <c r="LU13" s="65">
        <v>5.4</v>
      </c>
      <c r="LV13" s="65">
        <v>5.4</v>
      </c>
      <c r="LW13" s="65">
        <v>5.0999999999999996</v>
      </c>
      <c r="LX13" s="65">
        <v>4.8</v>
      </c>
      <c r="LY13" s="65">
        <v>4.7</v>
      </c>
      <c r="LZ13" s="65">
        <v>4.9000000000000004</v>
      </c>
      <c r="MA13" s="65">
        <v>5.0999999999999996</v>
      </c>
      <c r="MB13" s="65">
        <v>5.0999999999999996</v>
      </c>
      <c r="MC13" s="65">
        <v>5.2</v>
      </c>
      <c r="MD13" s="65">
        <v>5.4</v>
      </c>
      <c r="ME13" s="65">
        <v>5.0999999999999996</v>
      </c>
      <c r="MF13" s="65">
        <v>5.2</v>
      </c>
      <c r="MG13" s="65">
        <v>5.6</v>
      </c>
      <c r="MH13" s="65">
        <v>5.5</v>
      </c>
      <c r="MI13" s="65">
        <v>5.6</v>
      </c>
      <c r="MJ13" s="65">
        <v>6.1</v>
      </c>
      <c r="MK13" s="65">
        <v>9.5</v>
      </c>
      <c r="ML13" s="65">
        <v>10.7</v>
      </c>
      <c r="MM13" s="65">
        <v>8.8000000000000007</v>
      </c>
      <c r="MN13" s="65">
        <v>8.8000000000000007</v>
      </c>
      <c r="MO13" s="65">
        <v>9.1999999999999993</v>
      </c>
      <c r="MP13" s="65">
        <v>8.5</v>
      </c>
      <c r="MQ13" s="65">
        <v>7.4</v>
      </c>
      <c r="MR13" s="65">
        <v>7.3</v>
      </c>
      <c r="MS13" s="65">
        <v>7.5</v>
      </c>
      <c r="MT13" s="65">
        <v>6.9</v>
      </c>
      <c r="MU13" s="65">
        <v>6.5</v>
      </c>
      <c r="MV13" s="65">
        <v>7</v>
      </c>
      <c r="MW13" s="65">
        <v>7.4</v>
      </c>
      <c r="MX13" s="65">
        <v>7</v>
      </c>
      <c r="MY13" s="65">
        <v>5.8</v>
      </c>
      <c r="MZ13" s="65">
        <v>5.4</v>
      </c>
      <c r="NA13" s="65">
        <v>6.4</v>
      </c>
      <c r="NB13" s="65">
        <v>6.8</v>
      </c>
      <c r="NC13" s="65">
        <v>6.1</v>
      </c>
      <c r="ND13" s="65">
        <v>6.3</v>
      </c>
      <c r="NE13" s="65">
        <v>7.2</v>
      </c>
      <c r="NF13" s="65">
        <v>7.4</v>
      </c>
      <c r="NG13" s="65">
        <v>7.1</v>
      </c>
      <c r="NH13" s="65">
        <v>6.5</v>
      </c>
      <c r="NI13" s="65">
        <v>6.2</v>
      </c>
      <c r="NJ13" s="65">
        <v>6.2</v>
      </c>
      <c r="NK13" s="65">
        <v>6.2</v>
      </c>
      <c r="NL13" s="65">
        <v>6.1</v>
      </c>
      <c r="NM13" s="65">
        <v>6.3</v>
      </c>
      <c r="NN13" s="65">
        <v>6.4</v>
      </c>
      <c r="NO13" s="65">
        <v>6.2</v>
      </c>
      <c r="NP13" s="65">
        <v>5.9</v>
      </c>
      <c r="NQ13" s="65">
        <v>6.1</v>
      </c>
      <c r="NR13" s="65">
        <v>6.3</v>
      </c>
      <c r="NS13" s="65">
        <v>6.7</v>
      </c>
      <c r="NT13" s="65">
        <v>7.1</v>
      </c>
      <c r="NU13" s="65">
        <v>7.3</v>
      </c>
      <c r="NV13" s="65">
        <v>7.1</v>
      </c>
      <c r="NW13" s="65">
        <v>6.8</v>
      </c>
      <c r="NX13" s="65">
        <v>6.4</v>
      </c>
      <c r="NY13" s="65">
        <v>6.4</v>
      </c>
      <c r="NZ13" s="65">
        <v>7.3</v>
      </c>
      <c r="OA13" s="65">
        <v>8.1</v>
      </c>
      <c r="OB13" s="65">
        <v>7.4</v>
      </c>
      <c r="OC13" s="65">
        <v>6.5</v>
      </c>
      <c r="OD13" s="65">
        <v>6.8</v>
      </c>
      <c r="OE13" s="65">
        <v>7.4</v>
      </c>
      <c r="OF13" s="65">
        <v>7.6</v>
      </c>
      <c r="OG13" s="65">
        <v>7.6</v>
      </c>
      <c r="OH13" s="65">
        <v>7.5</v>
      </c>
      <c r="OI13" s="65">
        <v>7.4</v>
      </c>
      <c r="OJ13" s="65">
        <v>7.4</v>
      </c>
      <c r="OK13" s="65">
        <v>7.6</v>
      </c>
      <c r="OL13" s="65">
        <v>7.3</v>
      </c>
      <c r="OM13" s="65">
        <v>6.8</v>
      </c>
      <c r="ON13" s="65">
        <v>6.5</v>
      </c>
      <c r="OO13" s="65">
        <v>6.6</v>
      </c>
      <c r="OP13" s="65">
        <v>6.9</v>
      </c>
      <c r="OQ13" s="65">
        <v>6.7</v>
      </c>
      <c r="OR13" s="65">
        <v>6.6</v>
      </c>
      <c r="OS13" s="65">
        <v>6.6</v>
      </c>
      <c r="OT13" s="65">
        <v>6.2</v>
      </c>
      <c r="OV13" s="65">
        <v>6.4</v>
      </c>
      <c r="OW13" s="65">
        <v>6.7</v>
      </c>
      <c r="OX13" s="65">
        <v>6.7</v>
      </c>
      <c r="OY13" s="65">
        <v>6.4</v>
      </c>
      <c r="OZ13" s="65">
        <v>6.3</v>
      </c>
      <c r="PA13" s="65">
        <v>6.1</v>
      </c>
      <c r="PB13" s="65">
        <v>5.9</v>
      </c>
      <c r="PC13" s="65">
        <v>6</v>
      </c>
      <c r="PD13" s="65">
        <v>6.2</v>
      </c>
      <c r="PE13" s="65">
        <v>6.3</v>
      </c>
      <c r="PF13" s="65">
        <v>6.3</v>
      </c>
      <c r="PG13" s="65">
        <v>6</v>
      </c>
      <c r="PH13" s="65">
        <v>5.9</v>
      </c>
      <c r="PI13" s="65">
        <v>5.9</v>
      </c>
      <c r="PJ13" s="65">
        <v>5.9</v>
      </c>
      <c r="PK13" s="65">
        <v>6.1</v>
      </c>
      <c r="PL13" s="65">
        <v>5.9</v>
      </c>
      <c r="PM13" s="65">
        <v>5.7</v>
      </c>
      <c r="PN13" s="65">
        <v>5.6</v>
      </c>
      <c r="PO13" s="65">
        <v>5.6</v>
      </c>
      <c r="PP13" s="65">
        <v>5.6</v>
      </c>
      <c r="PQ13" s="65">
        <v>5.6</v>
      </c>
      <c r="PR13" s="65">
        <v>5.6</v>
      </c>
      <c r="PS13" s="65">
        <v>5.9</v>
      </c>
      <c r="PT13" s="65">
        <v>5.8</v>
      </c>
      <c r="PU13" s="65">
        <v>5.6</v>
      </c>
      <c r="PV13" s="65">
        <v>5.8</v>
      </c>
      <c r="PW13" s="65">
        <v>5.8</v>
      </c>
      <c r="PX13" s="65">
        <v>5.6</v>
      </c>
      <c r="PY13" s="65">
        <v>5.7</v>
      </c>
      <c r="PZ13" s="65">
        <v>5.8</v>
      </c>
      <c r="QA13" s="65">
        <v>5.9</v>
      </c>
      <c r="QB13" s="65">
        <v>5.9</v>
      </c>
      <c r="QC13" s="65">
        <v>6.6</v>
      </c>
      <c r="QD13" s="65">
        <v>8.9</v>
      </c>
      <c r="QE13" s="65">
        <v>10.7</v>
      </c>
      <c r="QF13" s="65">
        <v>10.8</v>
      </c>
      <c r="QG13" s="65">
        <v>10.5</v>
      </c>
      <c r="QH13" s="65">
        <v>9.6</v>
      </c>
      <c r="QI13" s="65">
        <v>8.4</v>
      </c>
      <c r="QJ13" s="65">
        <v>7.6</v>
      </c>
      <c r="QK13" s="65">
        <v>7.1</v>
      </c>
      <c r="QL13" s="65">
        <v>6.3</v>
      </c>
      <c r="QM13" s="65">
        <v>5.4</v>
      </c>
      <c r="QN13" s="65">
        <v>5.0999999999999996</v>
      </c>
      <c r="QO13" s="65">
        <v>5.3</v>
      </c>
      <c r="QP13" s="65">
        <v>5.7</v>
      </c>
      <c r="QQ13" s="65">
        <v>6.4</v>
      </c>
      <c r="QR13" s="65">
        <v>7</v>
      </c>
      <c r="QS13" s="65">
        <v>6.9</v>
      </c>
      <c r="QT13" s="65">
        <v>6.6</v>
      </c>
      <c r="QU13" s="65">
        <v>7.2</v>
      </c>
      <c r="QV13" s="65">
        <v>7.4</v>
      </c>
      <c r="QW13" s="65">
        <v>6.2</v>
      </c>
      <c r="QX13" s="65">
        <v>6</v>
      </c>
      <c r="QY13" s="65">
        <v>6.6</v>
      </c>
      <c r="QZ13" s="65">
        <v>6.6</v>
      </c>
      <c r="RA13" s="65">
        <v>6</v>
      </c>
      <c r="RB13" s="65">
        <v>5.7</v>
      </c>
      <c r="RC13" s="65">
        <v>5.9</v>
      </c>
      <c r="RD13" s="65">
        <v>6.3</v>
      </c>
      <c r="RE13" s="65">
        <v>6.6</v>
      </c>
      <c r="RF13" s="65">
        <v>6.6</v>
      </c>
      <c r="RG13" s="65">
        <v>6.7</v>
      </c>
      <c r="RH13" s="65">
        <v>6.9</v>
      </c>
      <c r="RI13" s="65">
        <v>7.1</v>
      </c>
      <c r="RJ13" s="65">
        <v>6.8</v>
      </c>
      <c r="RK13" s="65">
        <v>6.5</v>
      </c>
      <c r="RL13" s="65">
        <v>6.5</v>
      </c>
      <c r="RM13" s="65">
        <v>6.9</v>
      </c>
      <c r="RN13" s="65">
        <v>7.4</v>
      </c>
      <c r="RO13" s="65">
        <v>7.5</v>
      </c>
      <c r="RP13" s="65">
        <v>7.3</v>
      </c>
      <c r="RQ13" s="65">
        <v>6.6</v>
      </c>
      <c r="RR13" s="65">
        <v>6.5</v>
      </c>
      <c r="RS13" s="65">
        <v>7.2</v>
      </c>
      <c r="RT13" s="65">
        <v>7.8</v>
      </c>
      <c r="RU13" s="65">
        <v>7.9</v>
      </c>
      <c r="RV13" s="65">
        <v>8.1</v>
      </c>
      <c r="RW13" s="65">
        <v>8.1999999999999993</v>
      </c>
      <c r="RX13" s="65">
        <v>8.1</v>
      </c>
      <c r="RY13" s="65">
        <v>7.3</v>
      </c>
      <c r="RZ13" s="65">
        <v>6.8</v>
      </c>
      <c r="SA13" s="65">
        <v>6.7</v>
      </c>
      <c r="SB13" s="65">
        <v>7.2</v>
      </c>
      <c r="SC13" s="65">
        <v>8.1999999999999993</v>
      </c>
      <c r="SD13" s="65">
        <v>8.3000000000000007</v>
      </c>
      <c r="SE13" s="65">
        <v>6.9</v>
      </c>
      <c r="SF13" s="65">
        <v>6.2</v>
      </c>
      <c r="SG13" s="65">
        <v>6</v>
      </c>
      <c r="SH13" s="65">
        <v>6.2</v>
      </c>
      <c r="SI13" s="65">
        <v>6.3</v>
      </c>
      <c r="SJ13" s="65">
        <v>6.4</v>
      </c>
      <c r="SK13" s="65">
        <v>6.4</v>
      </c>
      <c r="SL13" s="65">
        <v>6.4</v>
      </c>
      <c r="SM13" s="65">
        <v>6.3</v>
      </c>
      <c r="SO13" s="65">
        <v>6.1</v>
      </c>
      <c r="SP13" s="65">
        <v>5.9</v>
      </c>
      <c r="SQ13" s="65">
        <v>5.8</v>
      </c>
      <c r="SR13" s="65">
        <v>5.8</v>
      </c>
      <c r="SS13" s="65">
        <v>6</v>
      </c>
      <c r="ST13" s="65">
        <v>5.9</v>
      </c>
      <c r="SU13" s="65">
        <v>5.6</v>
      </c>
      <c r="SV13" s="65">
        <v>5.8</v>
      </c>
      <c r="SW13" s="65">
        <v>5.9</v>
      </c>
      <c r="SX13" s="65">
        <v>5.8</v>
      </c>
      <c r="SY13" s="65">
        <v>5.8</v>
      </c>
      <c r="SZ13" s="65">
        <v>5.9</v>
      </c>
      <c r="TA13" s="65">
        <v>5.9</v>
      </c>
      <c r="TB13" s="65">
        <v>5.9</v>
      </c>
      <c r="TC13" s="65">
        <v>5.9</v>
      </c>
      <c r="TD13" s="65">
        <v>5.6</v>
      </c>
      <c r="TE13" s="65">
        <v>5.5</v>
      </c>
      <c r="TF13" s="65">
        <v>5.4</v>
      </c>
      <c r="TG13" s="65">
        <v>5.3</v>
      </c>
      <c r="TH13" s="65">
        <v>5.3</v>
      </c>
      <c r="TI13" s="65">
        <v>5.4</v>
      </c>
      <c r="TJ13" s="65">
        <v>5.6</v>
      </c>
      <c r="TK13" s="65">
        <v>5.6</v>
      </c>
      <c r="TL13" s="65">
        <v>5.6</v>
      </c>
      <c r="TM13" s="65">
        <v>5.7</v>
      </c>
      <c r="TN13" s="65">
        <v>5.7</v>
      </c>
      <c r="TO13" s="65">
        <v>5.7</v>
      </c>
      <c r="TP13" s="65">
        <v>6.1</v>
      </c>
      <c r="TQ13" s="65">
        <v>8.4</v>
      </c>
      <c r="TR13" s="65">
        <v>10.1</v>
      </c>
      <c r="TS13" s="65">
        <v>9.3000000000000007</v>
      </c>
      <c r="TT13" s="65">
        <v>8.4</v>
      </c>
      <c r="TU13" s="65">
        <v>6.9</v>
      </c>
      <c r="TV13" s="65">
        <v>6.2</v>
      </c>
      <c r="TW13" s="65">
        <v>6.8</v>
      </c>
      <c r="TX13" s="65">
        <v>7.6</v>
      </c>
      <c r="TY13" s="65">
        <v>7.6</v>
      </c>
      <c r="TZ13" s="65">
        <v>7.1</v>
      </c>
      <c r="UA13" s="65">
        <v>6.7</v>
      </c>
      <c r="UB13" s="65">
        <v>6.6</v>
      </c>
      <c r="UC13" s="65">
        <v>6.7</v>
      </c>
      <c r="UD13" s="65">
        <v>6.9</v>
      </c>
      <c r="UE13" s="65">
        <v>6.9</v>
      </c>
      <c r="UF13" s="65">
        <v>6.6</v>
      </c>
      <c r="UG13" s="65">
        <v>5.9</v>
      </c>
      <c r="UH13" s="65">
        <v>5.5</v>
      </c>
      <c r="UI13" s="65">
        <v>5.6</v>
      </c>
      <c r="UJ13" s="65">
        <v>5.9</v>
      </c>
      <c r="UK13" s="65">
        <v>6</v>
      </c>
      <c r="UL13" s="65">
        <v>5.9</v>
      </c>
      <c r="UM13" s="65">
        <v>6</v>
      </c>
      <c r="UN13" s="65">
        <v>6.7</v>
      </c>
      <c r="UO13" s="65">
        <v>7.5</v>
      </c>
      <c r="UP13" s="65">
        <v>8.1</v>
      </c>
      <c r="UQ13" s="65">
        <v>8.3000000000000007</v>
      </c>
      <c r="UR13" s="65">
        <v>8.3000000000000007</v>
      </c>
      <c r="US13" s="65">
        <v>8.5</v>
      </c>
      <c r="UT13" s="65">
        <v>8.3000000000000007</v>
      </c>
      <c r="UU13" s="65">
        <v>7.6</v>
      </c>
      <c r="UV13" s="65">
        <v>7.1</v>
      </c>
      <c r="UW13" s="65">
        <v>6.8</v>
      </c>
      <c r="UX13" s="65">
        <v>6.8</v>
      </c>
      <c r="UY13" s="65">
        <v>7.1</v>
      </c>
      <c r="UZ13" s="65">
        <v>7.1</v>
      </c>
      <c r="VA13" s="65">
        <v>7.1</v>
      </c>
      <c r="VB13" s="65">
        <v>7.3</v>
      </c>
      <c r="VC13" s="65">
        <v>7.3</v>
      </c>
      <c r="VD13" s="65">
        <v>7.8</v>
      </c>
      <c r="VE13" s="65">
        <v>8.1</v>
      </c>
      <c r="VF13" s="65">
        <v>6.8</v>
      </c>
      <c r="VG13" s="65">
        <v>6</v>
      </c>
      <c r="VH13" s="65">
        <v>6.4</v>
      </c>
      <c r="VI13" s="65">
        <v>6.8</v>
      </c>
      <c r="VJ13" s="65">
        <v>7</v>
      </c>
      <c r="VK13" s="65">
        <v>7.1</v>
      </c>
      <c r="VL13" s="65">
        <v>7.6</v>
      </c>
      <c r="VM13" s="65">
        <v>7.7</v>
      </c>
      <c r="VN13" s="65">
        <v>7.2</v>
      </c>
      <c r="VO13" s="65">
        <v>6.9</v>
      </c>
      <c r="VP13" s="65">
        <v>7.1</v>
      </c>
      <c r="VQ13" s="65">
        <v>6.8</v>
      </c>
      <c r="VR13" s="65">
        <v>6.6</v>
      </c>
      <c r="VS13" s="65">
        <v>6.8</v>
      </c>
      <c r="VT13" s="65">
        <v>6.7</v>
      </c>
      <c r="VU13" s="65">
        <v>6.6</v>
      </c>
      <c r="VV13" s="65">
        <v>6.3</v>
      </c>
      <c r="VW13" s="65">
        <v>6.2</v>
      </c>
      <c r="VX13" s="65">
        <v>6.4</v>
      </c>
      <c r="VY13" s="65">
        <v>6.5</v>
      </c>
      <c r="VZ13" s="65">
        <v>6</v>
      </c>
      <c r="WA13" s="65">
        <v>5.8</v>
      </c>
      <c r="WB13" s="65">
        <v>5.9</v>
      </c>
      <c r="WC13" s="65">
        <v>5.9</v>
      </c>
      <c r="WD13" s="65">
        <v>6.2</v>
      </c>
      <c r="WE13" s="65">
        <v>6.4</v>
      </c>
      <c r="WF13" s="65">
        <v>6.2</v>
      </c>
    </row>
    <row r="14" spans="1:605" x14ac:dyDescent="0.2">
      <c r="A14" s="13" t="s">
        <v>38</v>
      </c>
      <c r="B14" s="13" t="s">
        <v>54</v>
      </c>
      <c r="C14" s="13" t="s">
        <v>49</v>
      </c>
      <c r="D14" s="69">
        <v>5.8158536585365841</v>
      </c>
      <c r="E14" s="69">
        <v>0.88012353725187886</v>
      </c>
      <c r="F14" s="69">
        <v>14.526899836512198</v>
      </c>
      <c r="G14" s="69">
        <v>1.98142857142857</v>
      </c>
      <c r="H14" s="69">
        <v>1.2014907382466424</v>
      </c>
      <c r="I14" s="69">
        <v>1.4433566433566429</v>
      </c>
      <c r="J14" s="15">
        <v>2114.25</v>
      </c>
      <c r="K14" s="15">
        <v>8022</v>
      </c>
      <c r="L14" s="15">
        <v>2586.625</v>
      </c>
      <c r="M14" s="15">
        <v>2589.39</v>
      </c>
      <c r="N14" s="70">
        <v>1357.125</v>
      </c>
      <c r="O14" s="70">
        <v>319.60000000000002</v>
      </c>
      <c r="P14" s="70">
        <v>909.9</v>
      </c>
      <c r="Q14" s="70">
        <v>1006.5</v>
      </c>
      <c r="R14" s="70">
        <v>319.68</v>
      </c>
      <c r="S14" s="70">
        <v>738.63</v>
      </c>
      <c r="T14" s="70"/>
      <c r="U14" s="13" t="s">
        <v>38</v>
      </c>
      <c r="V14" s="13" t="s">
        <v>54</v>
      </c>
      <c r="W14" s="13" t="s">
        <v>49</v>
      </c>
      <c r="Y14" s="65">
        <v>5.8</v>
      </c>
      <c r="Z14" s="65">
        <v>5.4</v>
      </c>
      <c r="AA14" s="65">
        <v>5.3</v>
      </c>
      <c r="AB14" s="65">
        <v>5.7</v>
      </c>
      <c r="AC14" s="65">
        <v>6.2</v>
      </c>
      <c r="AD14" s="65">
        <v>6.3</v>
      </c>
      <c r="AE14" s="65">
        <v>6.1</v>
      </c>
      <c r="AF14" s="65">
        <v>5.5</v>
      </c>
      <c r="AG14" s="65">
        <v>5.3</v>
      </c>
      <c r="AH14" s="65">
        <v>5.4</v>
      </c>
      <c r="AI14" s="65">
        <v>4.9000000000000004</v>
      </c>
      <c r="AJ14" s="65">
        <v>4.4000000000000004</v>
      </c>
      <c r="AK14" s="65">
        <v>4.7</v>
      </c>
      <c r="AL14" s="65">
        <v>5.0999999999999996</v>
      </c>
      <c r="AM14" s="65">
        <v>5.2</v>
      </c>
      <c r="AN14" s="65">
        <v>4.8</v>
      </c>
      <c r="AO14" s="65">
        <v>4.2</v>
      </c>
      <c r="AP14" s="65">
        <v>3.7</v>
      </c>
      <c r="AQ14" s="65">
        <v>4.2</v>
      </c>
      <c r="AR14" s="65">
        <v>4.8</v>
      </c>
      <c r="AS14" s="65">
        <v>4.8</v>
      </c>
      <c r="AT14" s="65">
        <v>4.7</v>
      </c>
      <c r="AU14" s="65">
        <v>4.4000000000000004</v>
      </c>
      <c r="AV14" s="65">
        <v>3.9</v>
      </c>
      <c r="AW14" s="65">
        <v>3.9</v>
      </c>
      <c r="AX14" s="65">
        <v>4.2</v>
      </c>
      <c r="AY14" s="65">
        <v>4.3</v>
      </c>
      <c r="AZ14" s="65">
        <v>4.3</v>
      </c>
      <c r="BA14" s="65">
        <v>4.5</v>
      </c>
      <c r="BB14" s="65">
        <v>4.5999999999999996</v>
      </c>
      <c r="BC14" s="65">
        <v>4.5</v>
      </c>
      <c r="BD14" s="65">
        <v>4.5999999999999996</v>
      </c>
      <c r="BE14" s="65">
        <v>4.5999999999999996</v>
      </c>
      <c r="BF14" s="65">
        <v>5.5</v>
      </c>
      <c r="BG14" s="65">
        <v>7.8</v>
      </c>
      <c r="BH14" s="65">
        <v>8.1</v>
      </c>
      <c r="BI14" s="65">
        <v>6.4</v>
      </c>
      <c r="BJ14" s="65">
        <v>5.9</v>
      </c>
      <c r="BK14" s="65">
        <v>6.5</v>
      </c>
      <c r="BL14" s="65">
        <v>7.2</v>
      </c>
      <c r="BM14" s="65">
        <v>7.1</v>
      </c>
      <c r="BN14" s="65">
        <v>6.5</v>
      </c>
      <c r="BO14" s="65">
        <v>6.4</v>
      </c>
      <c r="BP14" s="65">
        <v>6.1</v>
      </c>
      <c r="BQ14" s="65">
        <v>5.6</v>
      </c>
      <c r="BR14" s="65">
        <v>5.5</v>
      </c>
      <c r="BS14" s="65">
        <v>5.0999999999999996</v>
      </c>
      <c r="BT14" s="65">
        <v>5.0999999999999996</v>
      </c>
      <c r="BU14" s="65">
        <v>5.4</v>
      </c>
      <c r="BV14" s="65">
        <v>5.2</v>
      </c>
      <c r="BW14" s="65">
        <v>4.5999999999999996</v>
      </c>
      <c r="BX14" s="65">
        <v>4.0999999999999996</v>
      </c>
      <c r="BY14" s="65">
        <v>4.2</v>
      </c>
      <c r="BZ14" s="65">
        <v>4.3</v>
      </c>
      <c r="CA14" s="65">
        <v>6.1</v>
      </c>
      <c r="CB14" s="65">
        <v>8.4</v>
      </c>
      <c r="CC14" s="65">
        <v>7.8</v>
      </c>
      <c r="CD14" s="65">
        <v>6.7</v>
      </c>
      <c r="CE14" s="65">
        <v>6.3</v>
      </c>
      <c r="CF14" s="65">
        <v>6.7</v>
      </c>
      <c r="CG14" s="65">
        <v>7.1</v>
      </c>
      <c r="CH14" s="65">
        <v>6.6</v>
      </c>
      <c r="CI14" s="65">
        <v>5.7</v>
      </c>
      <c r="CJ14" s="65">
        <v>5.8</v>
      </c>
      <c r="CK14" s="65">
        <v>7.1</v>
      </c>
      <c r="CL14" s="65">
        <v>7.3</v>
      </c>
      <c r="CM14" s="65">
        <v>6.2</v>
      </c>
      <c r="CN14" s="65">
        <v>5.3</v>
      </c>
      <c r="CO14" s="65">
        <v>5.3</v>
      </c>
      <c r="CP14" s="65">
        <v>6.2</v>
      </c>
      <c r="CQ14" s="65">
        <v>6.4</v>
      </c>
      <c r="CR14" s="65">
        <v>5.6</v>
      </c>
      <c r="CS14" s="65">
        <v>5.6</v>
      </c>
      <c r="CT14" s="65">
        <v>6.7</v>
      </c>
      <c r="CU14" s="65">
        <v>6.8</v>
      </c>
      <c r="CV14" s="65">
        <v>7.1</v>
      </c>
      <c r="CW14" s="65">
        <v>7</v>
      </c>
      <c r="CX14" s="65">
        <v>6.4</v>
      </c>
      <c r="CY14" s="65">
        <v>6.2</v>
      </c>
      <c r="CZ14" s="65">
        <v>5.2</v>
      </c>
      <c r="DA14" s="65">
        <v>5.3</v>
      </c>
      <c r="DB14" s="65">
        <v>6.7</v>
      </c>
      <c r="DC14" s="65">
        <v>7.3</v>
      </c>
      <c r="DD14" s="65">
        <v>6.9</v>
      </c>
      <c r="DE14" s="65">
        <v>5.7</v>
      </c>
      <c r="DF14" s="65">
        <v>5.3</v>
      </c>
      <c r="DG14" s="65">
        <v>6.7</v>
      </c>
      <c r="DH14" s="65">
        <v>7.6</v>
      </c>
      <c r="DI14" s="65">
        <v>7.2</v>
      </c>
      <c r="DJ14" s="65">
        <v>6.1</v>
      </c>
      <c r="DM14" s="65">
        <v>5.9</v>
      </c>
      <c r="DN14" s="65">
        <v>7</v>
      </c>
      <c r="DO14" s="65">
        <v>6.6</v>
      </c>
      <c r="DQ14" s="65">
        <v>6</v>
      </c>
      <c r="DR14" s="65">
        <v>5.9</v>
      </c>
      <c r="DS14" s="65">
        <v>5.9</v>
      </c>
      <c r="DT14" s="65">
        <v>5.7</v>
      </c>
      <c r="DU14" s="65">
        <v>5.4</v>
      </c>
      <c r="DV14" s="65">
        <v>5.3</v>
      </c>
      <c r="DW14" s="65">
        <v>5.2</v>
      </c>
      <c r="DX14" s="65">
        <v>5.4</v>
      </c>
      <c r="DY14" s="65">
        <v>5.6</v>
      </c>
      <c r="DZ14" s="65">
        <v>5.4</v>
      </c>
      <c r="EA14" s="65">
        <v>5.2</v>
      </c>
      <c r="EB14" s="65">
        <v>5.0999999999999996</v>
      </c>
      <c r="EC14" s="65">
        <v>5</v>
      </c>
      <c r="ED14" s="65">
        <v>4.9000000000000004</v>
      </c>
      <c r="EE14" s="65">
        <v>4.9000000000000004</v>
      </c>
      <c r="EF14" s="65">
        <v>4.8</v>
      </c>
      <c r="EG14" s="65">
        <v>4.9000000000000004</v>
      </c>
      <c r="EH14" s="65">
        <v>5.4</v>
      </c>
      <c r="EI14" s="65">
        <v>5.6</v>
      </c>
      <c r="EJ14" s="65">
        <v>5.0999999999999996</v>
      </c>
      <c r="EK14" s="65">
        <v>4.9000000000000004</v>
      </c>
      <c r="EL14" s="65">
        <v>4.9000000000000004</v>
      </c>
      <c r="EM14" s="65">
        <v>4.8</v>
      </c>
      <c r="EN14" s="65">
        <v>5</v>
      </c>
      <c r="EO14" s="65">
        <v>4.9000000000000004</v>
      </c>
      <c r="EP14" s="65">
        <v>4.7</v>
      </c>
      <c r="EQ14" s="65">
        <v>4.7</v>
      </c>
      <c r="ER14" s="65">
        <v>4.5999999999999996</v>
      </c>
      <c r="ES14" s="65">
        <v>4.4000000000000004</v>
      </c>
      <c r="ET14" s="65">
        <v>4.5999999999999996</v>
      </c>
      <c r="EU14" s="65">
        <v>4.9000000000000004</v>
      </c>
      <c r="EV14" s="65">
        <v>4.9000000000000004</v>
      </c>
      <c r="EW14" s="65">
        <v>4.9000000000000004</v>
      </c>
      <c r="EX14" s="65">
        <v>5.5</v>
      </c>
      <c r="EY14" s="65">
        <v>6.9</v>
      </c>
      <c r="EZ14" s="65">
        <v>7.3</v>
      </c>
      <c r="FA14" s="65">
        <v>6.3</v>
      </c>
      <c r="FB14" s="65">
        <v>6.7</v>
      </c>
      <c r="FC14" s="65">
        <v>7.5</v>
      </c>
      <c r="FD14" s="65">
        <v>7.4</v>
      </c>
      <c r="FE14" s="65">
        <v>6.8</v>
      </c>
      <c r="FF14" s="65">
        <v>6.1</v>
      </c>
      <c r="FG14" s="65">
        <v>6.1</v>
      </c>
      <c r="FH14" s="65">
        <v>6.8</v>
      </c>
      <c r="FI14" s="65">
        <v>6.9</v>
      </c>
      <c r="FJ14" s="65">
        <v>6</v>
      </c>
      <c r="FK14" s="65">
        <v>5.4</v>
      </c>
      <c r="FL14" s="65">
        <v>5.4</v>
      </c>
      <c r="FM14" s="65">
        <v>5.2</v>
      </c>
      <c r="FN14" s="65">
        <v>5.0999999999999996</v>
      </c>
      <c r="FO14" s="65">
        <v>5.3</v>
      </c>
      <c r="FP14" s="65">
        <v>5.2</v>
      </c>
      <c r="FQ14" s="65">
        <v>4.7</v>
      </c>
      <c r="FR14" s="65">
        <v>4.2</v>
      </c>
      <c r="FS14" s="65">
        <v>4.7</v>
      </c>
      <c r="FT14" s="65">
        <v>5.0999999999999996</v>
      </c>
      <c r="FU14" s="65">
        <v>5.0999999999999996</v>
      </c>
      <c r="FV14" s="65">
        <v>5.7</v>
      </c>
      <c r="FW14" s="65">
        <v>6.7</v>
      </c>
      <c r="FX14" s="65">
        <v>6.8</v>
      </c>
      <c r="FY14" s="65">
        <v>6</v>
      </c>
      <c r="FZ14" s="65">
        <v>5.8</v>
      </c>
      <c r="GA14" s="65">
        <v>6.1</v>
      </c>
      <c r="GB14" s="65">
        <v>6.3</v>
      </c>
      <c r="GC14" s="65">
        <v>5.9</v>
      </c>
      <c r="GD14" s="65">
        <v>5.9</v>
      </c>
      <c r="GE14" s="65">
        <v>6.6</v>
      </c>
      <c r="GF14" s="65">
        <v>7.2</v>
      </c>
      <c r="GG14" s="65">
        <v>6.8</v>
      </c>
      <c r="GH14" s="65">
        <v>6.4</v>
      </c>
      <c r="GI14" s="65">
        <v>6</v>
      </c>
      <c r="GJ14" s="65">
        <v>5.6</v>
      </c>
      <c r="GK14" s="65">
        <v>5.7</v>
      </c>
      <c r="GL14" s="65">
        <v>5.7</v>
      </c>
      <c r="GM14" s="65">
        <v>6.1</v>
      </c>
      <c r="GN14" s="65">
        <v>6.8</v>
      </c>
      <c r="GO14" s="65">
        <v>6.7</v>
      </c>
      <c r="GP14" s="65">
        <v>6.2</v>
      </c>
      <c r="GQ14" s="65">
        <v>6</v>
      </c>
      <c r="GR14" s="65">
        <v>6.3</v>
      </c>
      <c r="GS14" s="65">
        <v>6.8</v>
      </c>
      <c r="GT14" s="65">
        <v>7.1</v>
      </c>
      <c r="GU14" s="65">
        <v>7.1</v>
      </c>
      <c r="GV14" s="65">
        <v>6.7</v>
      </c>
      <c r="GW14" s="65">
        <v>6.2</v>
      </c>
      <c r="GX14" s="65">
        <v>6.1</v>
      </c>
      <c r="GY14" s="65">
        <v>6.8</v>
      </c>
      <c r="GZ14" s="65">
        <v>7.2</v>
      </c>
      <c r="HA14" s="65">
        <v>6.8</v>
      </c>
      <c r="HB14" s="65">
        <v>6.3</v>
      </c>
      <c r="HC14" s="65">
        <v>6.1</v>
      </c>
      <c r="HD14" s="65">
        <v>6.2</v>
      </c>
      <c r="HE14" s="65">
        <v>6.1</v>
      </c>
      <c r="HG14" s="65">
        <v>5.8</v>
      </c>
      <c r="HH14" s="65">
        <v>5.5</v>
      </c>
      <c r="HJ14" s="65">
        <v>5.6</v>
      </c>
      <c r="HK14" s="65">
        <v>5.6</v>
      </c>
      <c r="HL14" s="65">
        <v>5.6</v>
      </c>
      <c r="HM14" s="65">
        <v>5.5</v>
      </c>
      <c r="HN14" s="65">
        <v>5.4</v>
      </c>
      <c r="HO14" s="65">
        <v>5.6</v>
      </c>
      <c r="HP14" s="65">
        <v>5.6</v>
      </c>
      <c r="HQ14" s="65">
        <v>5.4</v>
      </c>
      <c r="HR14" s="65">
        <v>5.3</v>
      </c>
      <c r="HS14" s="65">
        <v>5.4</v>
      </c>
      <c r="HT14" s="65">
        <v>5.4</v>
      </c>
      <c r="HU14" s="65">
        <v>5.2</v>
      </c>
      <c r="HV14" s="65">
        <v>5.2</v>
      </c>
      <c r="HW14" s="65">
        <v>5.4</v>
      </c>
      <c r="HX14" s="65">
        <v>5.4</v>
      </c>
      <c r="HY14" s="65">
        <v>5.5</v>
      </c>
      <c r="HZ14" s="65">
        <v>5.5</v>
      </c>
      <c r="IA14" s="65">
        <v>5.4</v>
      </c>
      <c r="IB14" s="65">
        <v>5.3</v>
      </c>
      <c r="IC14" s="65">
        <v>5</v>
      </c>
      <c r="ID14" s="65">
        <v>4.9000000000000004</v>
      </c>
      <c r="IE14" s="65">
        <v>4.9000000000000004</v>
      </c>
      <c r="IF14" s="65">
        <v>4.8</v>
      </c>
      <c r="IG14" s="65">
        <v>4.9000000000000004</v>
      </c>
      <c r="IH14" s="65">
        <v>5.0999999999999996</v>
      </c>
      <c r="II14" s="65">
        <v>5.0999999999999996</v>
      </c>
      <c r="IJ14" s="65">
        <v>4.9000000000000004</v>
      </c>
      <c r="IK14" s="65">
        <v>4.9000000000000004</v>
      </c>
      <c r="IL14" s="65">
        <v>4.8</v>
      </c>
      <c r="IM14" s="65">
        <v>5.0999999999999996</v>
      </c>
      <c r="IN14" s="65">
        <v>5.0999999999999996</v>
      </c>
      <c r="IO14" s="65">
        <v>5</v>
      </c>
      <c r="IP14" s="65">
        <v>5.3</v>
      </c>
      <c r="IQ14" s="65">
        <v>6.5</v>
      </c>
      <c r="IR14" s="65">
        <v>7.3</v>
      </c>
      <c r="IS14" s="65">
        <v>6.5</v>
      </c>
      <c r="IT14" s="65">
        <v>5.7</v>
      </c>
      <c r="IU14" s="65">
        <v>6.3</v>
      </c>
      <c r="IV14" s="65">
        <v>6.7</v>
      </c>
      <c r="IW14" s="65">
        <v>6.4</v>
      </c>
      <c r="IX14" s="65">
        <v>5.9</v>
      </c>
      <c r="IY14" s="65">
        <v>6</v>
      </c>
      <c r="IZ14" s="65">
        <v>6.4</v>
      </c>
      <c r="JA14" s="65">
        <v>6.3</v>
      </c>
      <c r="JB14" s="65">
        <v>6.5</v>
      </c>
      <c r="JC14" s="65">
        <v>6.8</v>
      </c>
      <c r="JD14" s="65">
        <v>6.7</v>
      </c>
      <c r="JE14" s="65">
        <v>6.5</v>
      </c>
      <c r="JF14" s="65">
        <v>5.6</v>
      </c>
      <c r="JG14" s="65">
        <v>4.5999999999999996</v>
      </c>
      <c r="JH14" s="65">
        <v>4.5999999999999996</v>
      </c>
      <c r="JI14" s="65">
        <v>4.8</v>
      </c>
      <c r="JJ14" s="65">
        <v>4.9000000000000004</v>
      </c>
      <c r="JK14" s="65">
        <v>5.0999999999999996</v>
      </c>
      <c r="JL14" s="65">
        <v>5.3</v>
      </c>
      <c r="JM14" s="65">
        <v>6.2</v>
      </c>
      <c r="JN14" s="65">
        <v>6.8</v>
      </c>
      <c r="JO14" s="65">
        <v>6.8</v>
      </c>
      <c r="JP14" s="65">
        <v>6.8</v>
      </c>
      <c r="JQ14" s="65">
        <v>6.8</v>
      </c>
      <c r="JR14" s="65">
        <v>6.6</v>
      </c>
      <c r="JS14" s="65">
        <v>6.3</v>
      </c>
      <c r="JT14" s="65">
        <v>6.6</v>
      </c>
      <c r="JU14" s="65">
        <v>6.6</v>
      </c>
      <c r="JV14" s="65">
        <v>6.1</v>
      </c>
      <c r="JW14" s="65">
        <v>6.3</v>
      </c>
      <c r="JX14" s="65">
        <v>6.9</v>
      </c>
      <c r="JY14" s="65">
        <v>6.8</v>
      </c>
      <c r="JZ14" s="65">
        <v>6.4</v>
      </c>
      <c r="KA14" s="65">
        <v>5.9</v>
      </c>
      <c r="KB14" s="65">
        <v>5.7</v>
      </c>
      <c r="KC14" s="65">
        <v>5.8</v>
      </c>
      <c r="KD14" s="65">
        <v>6.4</v>
      </c>
      <c r="KE14" s="65">
        <v>6.5</v>
      </c>
      <c r="KF14" s="65">
        <v>5.3</v>
      </c>
      <c r="KG14" s="65">
        <v>5.4</v>
      </c>
      <c r="KH14" s="65">
        <v>6.7</v>
      </c>
      <c r="KI14" s="65">
        <v>7.6</v>
      </c>
      <c r="KJ14" s="65">
        <v>7.4</v>
      </c>
      <c r="KK14" s="65">
        <v>6.7</v>
      </c>
      <c r="KL14" s="65">
        <v>6.9</v>
      </c>
      <c r="KM14" s="65">
        <v>7.4</v>
      </c>
      <c r="KN14" s="65">
        <v>7.3</v>
      </c>
      <c r="KO14" s="65">
        <v>6.6</v>
      </c>
      <c r="KP14" s="65">
        <v>6.1</v>
      </c>
      <c r="KQ14" s="65">
        <v>6.1</v>
      </c>
      <c r="KR14" s="65">
        <v>6.4</v>
      </c>
      <c r="KS14" s="65">
        <v>6.6</v>
      </c>
      <c r="KT14" s="65">
        <v>6.3</v>
      </c>
      <c r="KY14" s="65">
        <v>5.5</v>
      </c>
      <c r="KZ14" s="65">
        <v>5.4</v>
      </c>
      <c r="LA14" s="65">
        <v>5.6</v>
      </c>
      <c r="LC14" s="65">
        <v>6.6</v>
      </c>
      <c r="LD14" s="65">
        <v>6.6</v>
      </c>
      <c r="LE14" s="65">
        <v>6.8</v>
      </c>
      <c r="LF14" s="65">
        <v>6.5</v>
      </c>
      <c r="LG14" s="65">
        <v>5.9</v>
      </c>
      <c r="LH14" s="65">
        <v>5.7</v>
      </c>
      <c r="LI14" s="65">
        <v>5.4</v>
      </c>
      <c r="LJ14" s="65">
        <v>5</v>
      </c>
      <c r="LK14" s="65">
        <v>5.2</v>
      </c>
      <c r="LL14" s="65">
        <v>5.6</v>
      </c>
      <c r="LM14" s="65">
        <v>5.3</v>
      </c>
      <c r="LN14" s="65">
        <v>5.0999999999999996</v>
      </c>
      <c r="LO14" s="65">
        <v>4.9000000000000004</v>
      </c>
      <c r="LP14" s="65">
        <v>4.5999999999999996</v>
      </c>
      <c r="LQ14" s="65">
        <v>4.4000000000000004</v>
      </c>
      <c r="LR14" s="65">
        <v>4.7</v>
      </c>
      <c r="LS14" s="65">
        <v>4.9000000000000004</v>
      </c>
      <c r="LT14" s="65">
        <v>4.5999999999999996</v>
      </c>
      <c r="LU14" s="65">
        <v>4.9000000000000004</v>
      </c>
      <c r="LV14" s="65">
        <v>5.2</v>
      </c>
      <c r="LW14" s="65">
        <v>5.2</v>
      </c>
      <c r="LX14" s="65">
        <v>5.0999999999999996</v>
      </c>
      <c r="LY14" s="65">
        <v>4.9000000000000004</v>
      </c>
      <c r="LZ14" s="65">
        <v>5</v>
      </c>
      <c r="MA14" s="65">
        <v>5.2</v>
      </c>
      <c r="MB14" s="65">
        <v>4.9000000000000004</v>
      </c>
      <c r="MC14" s="65">
        <v>4.8</v>
      </c>
      <c r="MD14" s="65">
        <v>5.0999999999999996</v>
      </c>
      <c r="ME14" s="65">
        <v>5.4</v>
      </c>
      <c r="MF14" s="65">
        <v>5.5</v>
      </c>
      <c r="MG14" s="65">
        <v>4.8</v>
      </c>
      <c r="MH14" s="65">
        <v>4.4000000000000004</v>
      </c>
      <c r="MI14" s="65">
        <v>4.9000000000000004</v>
      </c>
      <c r="MJ14" s="65">
        <v>5.3</v>
      </c>
      <c r="MK14" s="65">
        <v>5.4</v>
      </c>
      <c r="ML14" s="65">
        <v>6.7</v>
      </c>
      <c r="MM14" s="65">
        <v>7.8</v>
      </c>
      <c r="MN14" s="65">
        <v>7</v>
      </c>
      <c r="MO14" s="65">
        <v>6.1</v>
      </c>
      <c r="MP14" s="65">
        <v>6</v>
      </c>
      <c r="MQ14" s="65">
        <v>6.5</v>
      </c>
      <c r="MR14" s="65">
        <v>6.6</v>
      </c>
      <c r="MS14" s="65">
        <v>5.6</v>
      </c>
      <c r="MT14" s="65">
        <v>5.2</v>
      </c>
      <c r="MU14" s="65">
        <v>5.4</v>
      </c>
      <c r="MV14" s="65">
        <v>5.6</v>
      </c>
      <c r="MW14" s="65">
        <v>5.7</v>
      </c>
      <c r="MX14" s="65">
        <v>5.7</v>
      </c>
      <c r="MY14" s="65">
        <v>5.6</v>
      </c>
      <c r="MZ14" s="65">
        <v>5.7</v>
      </c>
      <c r="NA14" s="65">
        <v>5.6</v>
      </c>
      <c r="NB14" s="65">
        <v>6.3</v>
      </c>
      <c r="NC14" s="65">
        <v>6.8</v>
      </c>
      <c r="ND14" s="65">
        <v>5.8</v>
      </c>
      <c r="NE14" s="65">
        <v>5.3</v>
      </c>
      <c r="NF14" s="65">
        <v>5.9</v>
      </c>
      <c r="NG14" s="65">
        <v>6.7</v>
      </c>
      <c r="NH14" s="65">
        <v>6.8</v>
      </c>
      <c r="NI14" s="65">
        <v>6.3</v>
      </c>
      <c r="NJ14" s="65">
        <v>6.1</v>
      </c>
      <c r="NK14" s="65">
        <v>6.3</v>
      </c>
      <c r="NL14" s="65">
        <v>6.1</v>
      </c>
      <c r="NM14" s="65">
        <v>5.9</v>
      </c>
      <c r="NN14" s="65">
        <v>6.2</v>
      </c>
      <c r="NO14" s="65">
        <v>6.3</v>
      </c>
      <c r="NP14" s="65">
        <v>5.9</v>
      </c>
      <c r="NQ14" s="65">
        <v>5.7</v>
      </c>
      <c r="NR14" s="65">
        <v>5.6</v>
      </c>
      <c r="NS14" s="65">
        <v>5.6</v>
      </c>
      <c r="NT14" s="65">
        <v>6.1</v>
      </c>
      <c r="NU14" s="65">
        <v>6.7</v>
      </c>
      <c r="NV14" s="65">
        <v>6.9</v>
      </c>
      <c r="NW14" s="65">
        <v>6.8</v>
      </c>
      <c r="NX14" s="65">
        <v>6.3</v>
      </c>
      <c r="NY14" s="65">
        <v>6.2</v>
      </c>
      <c r="NZ14" s="65">
        <v>6.5</v>
      </c>
      <c r="OA14" s="65">
        <v>6.3</v>
      </c>
      <c r="OB14" s="65">
        <v>5.5</v>
      </c>
      <c r="OC14" s="65">
        <v>5.7</v>
      </c>
      <c r="OD14" s="65">
        <v>7.6</v>
      </c>
      <c r="OE14" s="65">
        <v>8.6</v>
      </c>
      <c r="OF14" s="65">
        <v>7.5</v>
      </c>
      <c r="OG14" s="65">
        <v>6.3</v>
      </c>
      <c r="OH14" s="65">
        <v>5.9</v>
      </c>
      <c r="OI14" s="65">
        <v>6.2</v>
      </c>
      <c r="OJ14" s="65">
        <v>6.7</v>
      </c>
      <c r="OK14" s="65">
        <v>6.6</v>
      </c>
      <c r="OL14" s="65">
        <v>6.3</v>
      </c>
      <c r="OM14" s="65">
        <v>6.3</v>
      </c>
      <c r="ON14" s="65">
        <v>6.1</v>
      </c>
      <c r="OO14" s="65">
        <v>6</v>
      </c>
      <c r="OP14" s="65">
        <v>6.2</v>
      </c>
      <c r="OQ14" s="65">
        <v>6.3</v>
      </c>
      <c r="OR14" s="65">
        <v>6.5</v>
      </c>
      <c r="OS14" s="65">
        <v>6.4</v>
      </c>
      <c r="OT14" s="65">
        <v>5.8</v>
      </c>
      <c r="OV14" s="65">
        <v>5.5</v>
      </c>
      <c r="OW14" s="65">
        <v>5.7</v>
      </c>
      <c r="OX14" s="65">
        <v>5.9</v>
      </c>
      <c r="OY14" s="65">
        <v>6</v>
      </c>
      <c r="OZ14" s="65">
        <v>5.9</v>
      </c>
      <c r="PA14" s="65">
        <v>5.9</v>
      </c>
      <c r="PB14" s="65">
        <v>5.9</v>
      </c>
      <c r="PC14" s="65">
        <v>5.7</v>
      </c>
      <c r="PD14" s="65">
        <v>5.6</v>
      </c>
      <c r="PE14" s="65">
        <v>5.6</v>
      </c>
      <c r="PF14" s="65">
        <v>5.8</v>
      </c>
      <c r="PG14" s="65">
        <v>5.6</v>
      </c>
      <c r="PH14" s="65">
        <v>5.2</v>
      </c>
      <c r="PI14" s="65">
        <v>5.0999999999999996</v>
      </c>
      <c r="PJ14" s="65">
        <v>4.8</v>
      </c>
      <c r="PK14" s="65">
        <v>4.8</v>
      </c>
      <c r="PL14" s="65">
        <v>5.0999999999999996</v>
      </c>
      <c r="PM14" s="65">
        <v>4.9000000000000004</v>
      </c>
      <c r="PN14" s="65">
        <v>4.8</v>
      </c>
      <c r="PO14" s="65">
        <v>5.0999999999999996</v>
      </c>
      <c r="PP14" s="65">
        <v>5.3</v>
      </c>
      <c r="PQ14" s="65">
        <v>5.0999999999999996</v>
      </c>
      <c r="PR14" s="65">
        <v>5.2</v>
      </c>
      <c r="PS14" s="65">
        <v>5.2</v>
      </c>
      <c r="PT14" s="65">
        <v>5.4</v>
      </c>
      <c r="PU14" s="65">
        <v>5.5</v>
      </c>
      <c r="PV14" s="65">
        <v>5.3</v>
      </c>
      <c r="PW14" s="65">
        <v>5.3</v>
      </c>
      <c r="PX14" s="65">
        <v>5.4</v>
      </c>
      <c r="PY14" s="65">
        <v>5.3</v>
      </c>
      <c r="PZ14" s="65">
        <v>5.2</v>
      </c>
      <c r="QA14" s="65">
        <v>5.3</v>
      </c>
      <c r="QB14" s="65">
        <v>5.4</v>
      </c>
      <c r="QC14" s="65">
        <v>4.9000000000000004</v>
      </c>
      <c r="QD14" s="65">
        <v>4</v>
      </c>
      <c r="QE14" s="65">
        <v>4.7</v>
      </c>
      <c r="QF14" s="65">
        <v>7.1</v>
      </c>
      <c r="QG14" s="65">
        <v>7.6</v>
      </c>
      <c r="QH14" s="65">
        <v>6.4</v>
      </c>
      <c r="QI14" s="65">
        <v>6.7</v>
      </c>
      <c r="QJ14" s="65">
        <v>6.9</v>
      </c>
      <c r="QK14" s="65">
        <v>6.6</v>
      </c>
      <c r="QL14" s="65">
        <v>6.6</v>
      </c>
      <c r="QM14" s="65">
        <v>6.8</v>
      </c>
      <c r="QN14" s="65">
        <v>6.7</v>
      </c>
      <c r="QO14" s="65">
        <v>6.9</v>
      </c>
      <c r="QP14" s="65">
        <v>7.4</v>
      </c>
      <c r="QQ14" s="65">
        <v>7</v>
      </c>
      <c r="QR14" s="65">
        <v>6.1</v>
      </c>
      <c r="QS14" s="65">
        <v>6.4</v>
      </c>
      <c r="QT14" s="65">
        <v>7.2</v>
      </c>
      <c r="QU14" s="65">
        <v>7.7</v>
      </c>
      <c r="QV14" s="65">
        <v>6.8</v>
      </c>
      <c r="QW14" s="65">
        <v>5.4</v>
      </c>
      <c r="QX14" s="65">
        <v>5.3</v>
      </c>
      <c r="QY14" s="65">
        <v>5.9</v>
      </c>
      <c r="QZ14" s="65">
        <v>6.4</v>
      </c>
      <c r="RA14" s="65">
        <v>6.2</v>
      </c>
      <c r="RB14" s="65">
        <v>5.9</v>
      </c>
      <c r="RC14" s="65">
        <v>6.1</v>
      </c>
      <c r="RD14" s="65">
        <v>6.3</v>
      </c>
      <c r="RE14" s="65">
        <v>6.4</v>
      </c>
      <c r="RF14" s="65">
        <v>6.3</v>
      </c>
      <c r="RG14" s="65">
        <v>6.3</v>
      </c>
      <c r="RH14" s="65">
        <v>6.7</v>
      </c>
      <c r="RI14" s="65">
        <v>7.1</v>
      </c>
      <c r="RJ14" s="65">
        <v>6.9</v>
      </c>
      <c r="RK14" s="65">
        <v>6.2</v>
      </c>
      <c r="RL14" s="65">
        <v>6.3</v>
      </c>
      <c r="RM14" s="65">
        <v>7</v>
      </c>
      <c r="RN14" s="65">
        <v>7.1</v>
      </c>
      <c r="RO14" s="65">
        <v>6.4</v>
      </c>
      <c r="RP14" s="65">
        <v>6.2</v>
      </c>
      <c r="RQ14" s="65">
        <v>6.5</v>
      </c>
      <c r="RR14" s="65">
        <v>6.8</v>
      </c>
      <c r="RS14" s="65">
        <v>7.4</v>
      </c>
      <c r="RT14" s="65">
        <v>7.7</v>
      </c>
      <c r="RU14" s="65">
        <v>7.7</v>
      </c>
      <c r="RV14" s="65">
        <v>7.7</v>
      </c>
      <c r="RW14" s="65">
        <v>7.3</v>
      </c>
      <c r="RX14" s="65">
        <v>6.9</v>
      </c>
      <c r="RY14" s="65">
        <v>6.6</v>
      </c>
      <c r="RZ14" s="65">
        <v>6.5</v>
      </c>
      <c r="SA14" s="65">
        <v>6.6</v>
      </c>
      <c r="SB14" s="65">
        <v>6.7</v>
      </c>
      <c r="SC14" s="65">
        <v>6.8</v>
      </c>
      <c r="SD14" s="65">
        <v>6.8</v>
      </c>
      <c r="SE14" s="65">
        <v>6.7</v>
      </c>
      <c r="SF14" s="65">
        <v>6.8</v>
      </c>
      <c r="SG14" s="65">
        <v>6.9</v>
      </c>
      <c r="SH14" s="65">
        <v>6.7</v>
      </c>
      <c r="SI14" s="65">
        <v>6.5</v>
      </c>
      <c r="SJ14" s="65">
        <v>6.2</v>
      </c>
      <c r="SK14" s="65">
        <v>5.8</v>
      </c>
      <c r="SL14" s="65">
        <v>5.9</v>
      </c>
      <c r="SM14" s="65">
        <v>6</v>
      </c>
      <c r="SO14" s="65">
        <v>6.1</v>
      </c>
      <c r="SP14" s="65">
        <v>6.1</v>
      </c>
      <c r="SQ14" s="65">
        <v>5.5</v>
      </c>
      <c r="SR14" s="65">
        <v>5.0999999999999996</v>
      </c>
      <c r="SS14" s="65">
        <v>4.9000000000000004</v>
      </c>
      <c r="ST14" s="65">
        <v>4.5999999999999996</v>
      </c>
      <c r="SU14" s="65">
        <v>4.5999999999999996</v>
      </c>
      <c r="SV14" s="65">
        <v>5.0999999999999996</v>
      </c>
      <c r="SW14" s="65">
        <v>5.3</v>
      </c>
      <c r="SX14" s="65">
        <v>4.8</v>
      </c>
      <c r="SY14" s="65">
        <v>4.8</v>
      </c>
      <c r="SZ14" s="65">
        <v>5.0999999999999996</v>
      </c>
      <c r="TA14" s="65">
        <v>5</v>
      </c>
      <c r="TB14" s="65">
        <v>5.0999999999999996</v>
      </c>
      <c r="TC14" s="65">
        <v>5.6</v>
      </c>
      <c r="TD14" s="65">
        <v>5.7</v>
      </c>
      <c r="TE14" s="65">
        <v>5.6</v>
      </c>
      <c r="TF14" s="65">
        <v>5.7</v>
      </c>
      <c r="TG14" s="65">
        <v>5.6</v>
      </c>
      <c r="TH14" s="65">
        <v>5.4</v>
      </c>
      <c r="TI14" s="65">
        <v>5.3</v>
      </c>
      <c r="TJ14" s="65">
        <v>5.4</v>
      </c>
      <c r="TK14" s="65">
        <v>5.5</v>
      </c>
      <c r="TL14" s="65">
        <v>5.7</v>
      </c>
      <c r="TM14" s="65">
        <v>5.6</v>
      </c>
      <c r="TN14" s="65">
        <v>5.3</v>
      </c>
      <c r="TO14" s="65">
        <v>5.0999999999999996</v>
      </c>
      <c r="TP14" s="65">
        <v>5.5</v>
      </c>
      <c r="TQ14" s="65">
        <v>5.8</v>
      </c>
      <c r="TR14" s="65">
        <v>6.8</v>
      </c>
      <c r="TS14" s="65">
        <v>7.8</v>
      </c>
      <c r="TT14" s="65">
        <v>6.8</v>
      </c>
      <c r="TU14" s="65">
        <v>6.2</v>
      </c>
      <c r="TV14" s="65">
        <v>7.3</v>
      </c>
      <c r="TW14" s="65">
        <v>7.7</v>
      </c>
      <c r="TX14" s="65">
        <v>7.1</v>
      </c>
      <c r="TY14" s="65">
        <v>6.8</v>
      </c>
      <c r="TZ14" s="65">
        <v>7.2</v>
      </c>
      <c r="UA14" s="65">
        <v>6.7</v>
      </c>
      <c r="UB14" s="65">
        <v>6.2</v>
      </c>
      <c r="UC14" s="65">
        <v>6.2</v>
      </c>
      <c r="UD14" s="65">
        <v>6.3</v>
      </c>
      <c r="UE14" s="65">
        <v>6</v>
      </c>
      <c r="UF14" s="65">
        <v>5.4</v>
      </c>
      <c r="UG14" s="65">
        <v>5.0999999999999996</v>
      </c>
      <c r="UH14" s="65">
        <v>5.3</v>
      </c>
      <c r="UI14" s="65">
        <v>5.2</v>
      </c>
      <c r="UJ14" s="65">
        <v>5.0999999999999996</v>
      </c>
      <c r="UK14" s="65">
        <v>5.0999999999999996</v>
      </c>
      <c r="UL14" s="65">
        <v>5.2</v>
      </c>
      <c r="UM14" s="65">
        <v>5.3</v>
      </c>
      <c r="UN14" s="65">
        <v>5.3</v>
      </c>
      <c r="UO14" s="65">
        <v>6</v>
      </c>
      <c r="UP14" s="65">
        <v>7</v>
      </c>
      <c r="UQ14" s="65">
        <v>6.9</v>
      </c>
      <c r="UR14" s="65">
        <v>6.6</v>
      </c>
      <c r="US14" s="65">
        <v>6.7</v>
      </c>
      <c r="UT14" s="65">
        <v>7</v>
      </c>
      <c r="UU14" s="65">
        <v>7.3</v>
      </c>
      <c r="UV14" s="65">
        <v>7.3</v>
      </c>
      <c r="UW14" s="65">
        <v>7.3</v>
      </c>
      <c r="UX14" s="65">
        <v>7.3</v>
      </c>
      <c r="UY14" s="65">
        <v>7.1</v>
      </c>
      <c r="UZ14" s="65">
        <v>6.9</v>
      </c>
      <c r="VA14" s="65">
        <v>6.6</v>
      </c>
      <c r="VB14" s="65">
        <v>6.5</v>
      </c>
      <c r="VC14" s="65">
        <v>6.6</v>
      </c>
      <c r="VD14" s="65">
        <v>6.8</v>
      </c>
      <c r="VE14" s="65">
        <v>7.1</v>
      </c>
      <c r="VF14" s="65">
        <v>6.7</v>
      </c>
      <c r="VG14" s="65">
        <v>6.3</v>
      </c>
      <c r="VH14" s="65">
        <v>6.4</v>
      </c>
      <c r="VI14" s="65">
        <v>6.6</v>
      </c>
      <c r="VJ14" s="65">
        <v>6.8</v>
      </c>
      <c r="VK14" s="65">
        <v>7.7</v>
      </c>
      <c r="VL14" s="65">
        <v>8.6</v>
      </c>
      <c r="VM14" s="65">
        <v>7.4</v>
      </c>
      <c r="VN14" s="65">
        <v>5.8</v>
      </c>
      <c r="VO14" s="65">
        <v>5.9</v>
      </c>
      <c r="VP14" s="65">
        <v>6.8</v>
      </c>
      <c r="VQ14" s="65">
        <v>7.1</v>
      </c>
      <c r="VR14" s="65">
        <v>6.4</v>
      </c>
      <c r="VS14" s="65">
        <v>5.7</v>
      </c>
      <c r="VT14" s="65">
        <v>6.2</v>
      </c>
      <c r="VU14" s="65">
        <v>7.4</v>
      </c>
      <c r="VV14" s="65">
        <v>7.8</v>
      </c>
      <c r="VW14" s="65">
        <v>6.8</v>
      </c>
      <c r="VX14" s="65">
        <v>6.1</v>
      </c>
      <c r="VY14" s="65">
        <v>6.4</v>
      </c>
      <c r="VZ14" s="65">
        <v>6.6</v>
      </c>
      <c r="WA14" s="65">
        <v>6.4</v>
      </c>
      <c r="WB14" s="65">
        <v>5.9</v>
      </c>
      <c r="WC14" s="65">
        <v>5.9</v>
      </c>
      <c r="WD14" s="65">
        <v>6</v>
      </c>
      <c r="WE14" s="65">
        <v>5.9</v>
      </c>
      <c r="WF14" s="65">
        <v>5.7</v>
      </c>
    </row>
    <row r="15" spans="1:605" x14ac:dyDescent="0.2">
      <c r="A15" s="13" t="s">
        <v>39</v>
      </c>
      <c r="B15" s="13" t="s">
        <v>55</v>
      </c>
      <c r="C15" s="13" t="s">
        <v>49</v>
      </c>
      <c r="D15" s="69">
        <v>5.7756097560975617</v>
      </c>
      <c r="E15" s="69">
        <v>1.1097982527750376</v>
      </c>
      <c r="F15" s="69">
        <v>15.360465277361607</v>
      </c>
      <c r="G15" s="69">
        <v>2.76119047619048</v>
      </c>
      <c r="H15" s="69">
        <v>1.6060120482879765</v>
      </c>
      <c r="I15" s="69">
        <v>1.9692307692307689</v>
      </c>
      <c r="J15" s="15">
        <v>2021.625</v>
      </c>
      <c r="K15" s="15">
        <v>7802.625</v>
      </c>
      <c r="L15" s="15">
        <v>2587.2249999999999</v>
      </c>
      <c r="M15" s="15">
        <v>2592.34</v>
      </c>
      <c r="N15" s="70">
        <v>1374.375</v>
      </c>
      <c r="O15" s="70">
        <v>320.68</v>
      </c>
      <c r="P15" s="70">
        <v>892.17</v>
      </c>
      <c r="Q15" s="70">
        <v>1013.625</v>
      </c>
      <c r="R15" s="70">
        <v>320.64</v>
      </c>
      <c r="S15" s="70">
        <v>733.95</v>
      </c>
      <c r="T15" s="70"/>
      <c r="U15" s="13" t="s">
        <v>39</v>
      </c>
      <c r="V15" s="13" t="s">
        <v>55</v>
      </c>
      <c r="W15" s="13" t="s">
        <v>49</v>
      </c>
      <c r="X15" s="65">
        <v>5.2</v>
      </c>
      <c r="Y15" s="65">
        <v>5.8</v>
      </c>
      <c r="Z15" s="65">
        <v>5.8</v>
      </c>
      <c r="AA15" s="65">
        <v>5.6</v>
      </c>
      <c r="AB15" s="65">
        <v>4.8</v>
      </c>
      <c r="AC15" s="65">
        <v>3.9</v>
      </c>
      <c r="AD15" s="65">
        <v>3.8</v>
      </c>
      <c r="AE15" s="65">
        <v>4.4000000000000004</v>
      </c>
      <c r="AF15" s="65">
        <v>5.4</v>
      </c>
      <c r="AG15" s="65">
        <v>6</v>
      </c>
      <c r="AH15" s="65">
        <v>5.7</v>
      </c>
      <c r="AI15" s="65">
        <v>5.4</v>
      </c>
      <c r="AJ15" s="65">
        <v>5.8</v>
      </c>
      <c r="AK15" s="65">
        <v>5.7</v>
      </c>
      <c r="AL15" s="65">
        <v>5.4</v>
      </c>
      <c r="AM15" s="65">
        <v>5.2</v>
      </c>
      <c r="AN15" s="65">
        <v>4.8</v>
      </c>
      <c r="AO15" s="65">
        <v>4.3</v>
      </c>
      <c r="AP15" s="65">
        <v>4.2</v>
      </c>
      <c r="AQ15" s="65">
        <v>4.3</v>
      </c>
      <c r="AR15" s="65">
        <v>5.3</v>
      </c>
      <c r="AS15" s="65">
        <v>5.4</v>
      </c>
      <c r="AT15" s="65">
        <v>4.7</v>
      </c>
      <c r="AU15" s="65">
        <v>4.7</v>
      </c>
      <c r="AV15" s="65">
        <v>4.7</v>
      </c>
      <c r="AW15" s="65">
        <v>4.5</v>
      </c>
      <c r="AX15" s="65">
        <v>4.5999999999999996</v>
      </c>
      <c r="AY15" s="65">
        <v>4.7</v>
      </c>
      <c r="AZ15" s="65">
        <v>4.7</v>
      </c>
      <c r="BA15" s="65">
        <v>4.8</v>
      </c>
      <c r="BB15" s="65">
        <v>4.8</v>
      </c>
      <c r="BC15" s="65">
        <v>4.7</v>
      </c>
      <c r="BD15" s="65">
        <v>4.5999999999999996</v>
      </c>
      <c r="BE15" s="65">
        <v>4.8</v>
      </c>
      <c r="BF15" s="65">
        <v>5.0999999999999996</v>
      </c>
      <c r="BG15" s="65">
        <v>6.4</v>
      </c>
      <c r="BH15" s="65">
        <v>8.9</v>
      </c>
      <c r="BI15" s="65">
        <v>10.1</v>
      </c>
      <c r="BJ15" s="65">
        <v>8.6999999999999993</v>
      </c>
      <c r="BK15" s="65">
        <v>6.2</v>
      </c>
      <c r="BL15" s="65">
        <v>4.7</v>
      </c>
      <c r="BM15" s="65">
        <v>6.2</v>
      </c>
      <c r="BN15" s="65">
        <v>7.2</v>
      </c>
      <c r="BO15" s="65">
        <v>6.7</v>
      </c>
      <c r="BP15" s="65">
        <v>6.4</v>
      </c>
      <c r="BQ15" s="65">
        <v>5.9</v>
      </c>
      <c r="BR15" s="65">
        <v>5.3</v>
      </c>
      <c r="BS15" s="65">
        <v>5.7</v>
      </c>
      <c r="BT15" s="65">
        <v>6.2</v>
      </c>
      <c r="BU15" s="65">
        <v>6.2</v>
      </c>
      <c r="BV15" s="65">
        <v>5.9</v>
      </c>
      <c r="BW15" s="65">
        <v>5.3</v>
      </c>
      <c r="BX15" s="65">
        <v>5.0999999999999996</v>
      </c>
      <c r="BY15" s="65">
        <v>5.2</v>
      </c>
      <c r="BZ15" s="65">
        <v>5.3</v>
      </c>
      <c r="CA15" s="65">
        <v>6.2</v>
      </c>
      <c r="CB15" s="65">
        <v>8.1999999999999993</v>
      </c>
      <c r="CC15" s="65">
        <v>8.4</v>
      </c>
      <c r="CD15" s="65">
        <v>6.6</v>
      </c>
      <c r="CE15" s="65">
        <v>6.1</v>
      </c>
      <c r="CF15" s="65">
        <v>5.7</v>
      </c>
      <c r="CG15" s="65">
        <v>6.3</v>
      </c>
      <c r="CH15" s="65">
        <v>8.3000000000000007</v>
      </c>
      <c r="CI15" s="65">
        <v>8.3000000000000007</v>
      </c>
      <c r="CJ15" s="65">
        <v>5.6</v>
      </c>
      <c r="CK15" s="65">
        <v>6.1</v>
      </c>
      <c r="CL15" s="65">
        <v>8.4</v>
      </c>
      <c r="CM15" s="65">
        <v>8.1999999999999993</v>
      </c>
      <c r="CN15" s="65">
        <v>6</v>
      </c>
      <c r="CO15" s="65">
        <v>5.7</v>
      </c>
      <c r="CP15" s="65">
        <v>6.8</v>
      </c>
      <c r="CQ15" s="65">
        <v>7.2</v>
      </c>
      <c r="CR15" s="65">
        <v>6.7</v>
      </c>
      <c r="CS15" s="65">
        <v>5.5</v>
      </c>
      <c r="CT15" s="65">
        <v>5.4</v>
      </c>
      <c r="CU15" s="65">
        <v>6.3</v>
      </c>
      <c r="CV15" s="65">
        <v>7.5</v>
      </c>
      <c r="CW15" s="65">
        <v>7.9</v>
      </c>
      <c r="CX15" s="65">
        <v>6.4</v>
      </c>
      <c r="CY15" s="65">
        <v>6</v>
      </c>
      <c r="CZ15" s="65">
        <v>7.2</v>
      </c>
      <c r="DA15" s="65">
        <v>6.8</v>
      </c>
      <c r="DB15" s="65">
        <v>6.3</v>
      </c>
      <c r="DC15" s="65">
        <v>7.4</v>
      </c>
      <c r="DD15" s="65">
        <v>8.9</v>
      </c>
      <c r="DE15" s="65">
        <v>7.2</v>
      </c>
      <c r="DF15" s="65">
        <v>5.4</v>
      </c>
      <c r="DG15" s="65">
        <v>6.1</v>
      </c>
      <c r="DH15" s="65">
        <v>7.4</v>
      </c>
      <c r="DM15" s="65">
        <v>6.5</v>
      </c>
      <c r="DN15" s="65">
        <v>5.6</v>
      </c>
      <c r="DO15" s="65">
        <v>5.0999999999999996</v>
      </c>
      <c r="DR15" s="65">
        <v>5.0999999999999996</v>
      </c>
      <c r="DS15" s="65">
        <v>5.0999999999999996</v>
      </c>
      <c r="DT15" s="65">
        <v>5</v>
      </c>
      <c r="DU15" s="65">
        <v>5.0999999999999996</v>
      </c>
      <c r="DV15" s="65">
        <v>5.3</v>
      </c>
      <c r="DW15" s="65">
        <v>5.7</v>
      </c>
      <c r="DX15" s="65">
        <v>5.7</v>
      </c>
      <c r="DY15" s="65">
        <v>5.2</v>
      </c>
      <c r="DZ15" s="65">
        <v>4.9000000000000004</v>
      </c>
      <c r="EA15" s="65">
        <v>5</v>
      </c>
      <c r="EB15" s="65">
        <v>5.2</v>
      </c>
      <c r="EC15" s="65">
        <v>5.3</v>
      </c>
      <c r="ED15" s="65">
        <v>5.3</v>
      </c>
      <c r="EE15" s="65">
        <v>5.0999999999999996</v>
      </c>
      <c r="EF15" s="65">
        <v>4.7</v>
      </c>
      <c r="EG15" s="65">
        <v>4.5999999999999996</v>
      </c>
      <c r="EH15" s="65">
        <v>4.5999999999999996</v>
      </c>
      <c r="EI15" s="65">
        <v>4.7</v>
      </c>
      <c r="EJ15" s="65">
        <v>4.8</v>
      </c>
      <c r="EK15" s="65">
        <v>4.9000000000000004</v>
      </c>
      <c r="EL15" s="65">
        <v>4.9000000000000004</v>
      </c>
      <c r="EM15" s="65">
        <v>4.7</v>
      </c>
      <c r="EN15" s="65">
        <v>4.4000000000000004</v>
      </c>
      <c r="EO15" s="65">
        <v>4.5</v>
      </c>
      <c r="EP15" s="65">
        <v>4.5999999999999996</v>
      </c>
      <c r="EQ15" s="65">
        <v>4.4000000000000004</v>
      </c>
      <c r="ER15" s="65">
        <v>4.3</v>
      </c>
      <c r="ES15" s="65">
        <v>4.8</v>
      </c>
      <c r="ET15" s="65">
        <v>5.0999999999999996</v>
      </c>
      <c r="EU15" s="65">
        <v>4.9000000000000004</v>
      </c>
      <c r="EV15" s="65">
        <v>4.9000000000000004</v>
      </c>
      <c r="EW15" s="65">
        <v>4.8</v>
      </c>
      <c r="EX15" s="65">
        <v>4.8</v>
      </c>
      <c r="EY15" s="65">
        <v>5.9</v>
      </c>
      <c r="EZ15" s="65">
        <v>7.3</v>
      </c>
      <c r="FA15" s="65">
        <v>7.3</v>
      </c>
      <c r="FB15" s="65">
        <v>6.7</v>
      </c>
      <c r="FC15" s="65">
        <v>6.1</v>
      </c>
      <c r="FD15" s="65">
        <v>5.9</v>
      </c>
      <c r="FE15" s="65">
        <v>6.7</v>
      </c>
      <c r="FF15" s="65">
        <v>6.8</v>
      </c>
      <c r="FG15" s="65">
        <v>6.6</v>
      </c>
      <c r="FH15" s="65">
        <v>5.9</v>
      </c>
      <c r="FI15" s="65">
        <v>4.7</v>
      </c>
      <c r="FJ15" s="65">
        <v>4.2</v>
      </c>
      <c r="FK15" s="65">
        <v>4.8</v>
      </c>
      <c r="FL15" s="65">
        <v>5.0999999999999996</v>
      </c>
      <c r="FM15" s="65">
        <v>4.5999999999999996</v>
      </c>
      <c r="FN15" s="65">
        <v>4.0999999999999996</v>
      </c>
      <c r="FO15" s="65">
        <v>4.0999999999999996</v>
      </c>
      <c r="FP15" s="65">
        <v>4.3</v>
      </c>
      <c r="FQ15" s="65">
        <v>6.7</v>
      </c>
      <c r="FR15" s="65">
        <v>6.9</v>
      </c>
      <c r="FS15" s="65">
        <v>5.9</v>
      </c>
      <c r="FT15" s="65">
        <v>5.8</v>
      </c>
      <c r="FU15" s="65">
        <v>6.5</v>
      </c>
      <c r="FV15" s="65">
        <v>6.8</v>
      </c>
      <c r="FW15" s="65">
        <v>6.5</v>
      </c>
      <c r="FX15" s="65">
        <v>5.8</v>
      </c>
      <c r="FY15" s="65">
        <v>5.3</v>
      </c>
      <c r="FZ15" s="65">
        <v>5.5</v>
      </c>
      <c r="GA15" s="65">
        <v>5.6</v>
      </c>
      <c r="GB15" s="65">
        <v>5.2</v>
      </c>
      <c r="GC15" s="65">
        <v>4.9000000000000004</v>
      </c>
      <c r="GD15" s="65">
        <v>5</v>
      </c>
      <c r="GE15" s="65">
        <v>5.4</v>
      </c>
      <c r="GF15" s="65">
        <v>5.3</v>
      </c>
      <c r="GG15" s="65">
        <v>5.4</v>
      </c>
      <c r="GH15" s="65">
        <v>5.9</v>
      </c>
      <c r="GI15" s="65">
        <v>6</v>
      </c>
      <c r="GJ15" s="65">
        <v>5.9</v>
      </c>
      <c r="GK15" s="65">
        <v>6.8</v>
      </c>
      <c r="GL15" s="65">
        <v>8.1999999999999993</v>
      </c>
      <c r="GM15" s="65">
        <v>9.1</v>
      </c>
      <c r="GN15" s="65">
        <v>8.3000000000000007</v>
      </c>
      <c r="GO15" s="65">
        <v>6.7</v>
      </c>
      <c r="GP15" s="65">
        <v>5.7</v>
      </c>
      <c r="GQ15" s="65">
        <v>5.3</v>
      </c>
      <c r="GR15" s="65">
        <v>5.4</v>
      </c>
      <c r="GS15" s="65">
        <v>6.7</v>
      </c>
      <c r="GT15" s="65">
        <v>8.1999999999999993</v>
      </c>
      <c r="GU15" s="65">
        <v>7.7</v>
      </c>
      <c r="GV15" s="65">
        <v>5.7</v>
      </c>
      <c r="GW15" s="65">
        <v>5.2</v>
      </c>
      <c r="GX15" s="65">
        <v>6.3</v>
      </c>
      <c r="GY15" s="65">
        <v>7</v>
      </c>
      <c r="GZ15" s="65">
        <v>6.6</v>
      </c>
      <c r="HA15" s="65">
        <v>5.9</v>
      </c>
      <c r="HB15" s="65">
        <v>5.7</v>
      </c>
      <c r="HC15" s="65">
        <v>5.7</v>
      </c>
      <c r="HD15" s="65">
        <v>5.7</v>
      </c>
      <c r="HE15" s="65">
        <v>5.6</v>
      </c>
      <c r="HF15" s="65">
        <v>5.8</v>
      </c>
      <c r="HG15" s="65">
        <v>5.6</v>
      </c>
      <c r="HH15" s="65">
        <v>4.9000000000000004</v>
      </c>
      <c r="HI15" s="65">
        <v>4.8</v>
      </c>
      <c r="HK15" s="65">
        <v>5.2</v>
      </c>
      <c r="HL15" s="65">
        <v>4.9000000000000004</v>
      </c>
      <c r="HM15" s="65">
        <v>4.8</v>
      </c>
      <c r="HN15" s="65">
        <v>4.9000000000000004</v>
      </c>
      <c r="HO15" s="65">
        <v>5</v>
      </c>
      <c r="HP15" s="65">
        <v>5.0999999999999996</v>
      </c>
      <c r="HQ15" s="65">
        <v>4.9000000000000004</v>
      </c>
      <c r="HR15" s="65">
        <v>4.7</v>
      </c>
      <c r="HS15" s="65">
        <v>4.4000000000000004</v>
      </c>
      <c r="HT15" s="65">
        <v>4.3</v>
      </c>
      <c r="HU15" s="65">
        <v>4.5</v>
      </c>
      <c r="HV15" s="65">
        <v>4.7</v>
      </c>
      <c r="HW15" s="65">
        <v>4.9000000000000004</v>
      </c>
      <c r="HX15" s="65">
        <v>4.5999999999999996</v>
      </c>
      <c r="HY15" s="65">
        <v>4.3</v>
      </c>
      <c r="HZ15" s="65">
        <v>4.0999999999999996</v>
      </c>
      <c r="IA15" s="65">
        <v>4.4000000000000004</v>
      </c>
      <c r="IB15" s="65">
        <v>4.5999999999999996</v>
      </c>
      <c r="IC15" s="65">
        <v>4.3</v>
      </c>
      <c r="ID15" s="65">
        <v>4.0999999999999996</v>
      </c>
      <c r="IE15" s="65">
        <v>4.5</v>
      </c>
      <c r="IF15" s="65">
        <v>4.5999999999999996</v>
      </c>
      <c r="IG15" s="65">
        <v>4.5</v>
      </c>
      <c r="IH15" s="65">
        <v>4.7</v>
      </c>
      <c r="II15" s="65">
        <v>4.7</v>
      </c>
      <c r="IJ15" s="65">
        <v>4.7</v>
      </c>
      <c r="IK15" s="65">
        <v>4.9000000000000004</v>
      </c>
      <c r="IL15" s="65">
        <v>5.0999999999999996</v>
      </c>
      <c r="IM15" s="65">
        <v>4.9000000000000004</v>
      </c>
      <c r="IN15" s="65">
        <v>4.9000000000000004</v>
      </c>
      <c r="IO15" s="65">
        <v>4.8</v>
      </c>
      <c r="IP15" s="65">
        <v>5.2</v>
      </c>
      <c r="IQ15" s="65">
        <v>7.4</v>
      </c>
      <c r="IR15" s="65">
        <v>8.6999999999999993</v>
      </c>
      <c r="IS15" s="65">
        <v>6.4</v>
      </c>
      <c r="IT15" s="65">
        <v>5.0999999999999996</v>
      </c>
      <c r="IU15" s="65">
        <v>6.1</v>
      </c>
      <c r="IV15" s="65">
        <v>6.7</v>
      </c>
      <c r="IW15" s="65">
        <v>6.6</v>
      </c>
      <c r="IX15" s="65">
        <v>6.2</v>
      </c>
      <c r="IY15" s="65">
        <v>5.8</v>
      </c>
      <c r="IZ15" s="65">
        <v>5.3</v>
      </c>
      <c r="JA15" s="65">
        <v>5.7</v>
      </c>
      <c r="JB15" s="65">
        <v>6.3</v>
      </c>
      <c r="JC15" s="65">
        <v>6.4</v>
      </c>
      <c r="JD15" s="65">
        <v>6.2</v>
      </c>
      <c r="JE15" s="65">
        <v>5.4</v>
      </c>
      <c r="JF15" s="65">
        <v>5.0999999999999996</v>
      </c>
      <c r="JG15" s="65">
        <v>5.2</v>
      </c>
      <c r="JH15" s="65">
        <v>5.5</v>
      </c>
      <c r="JI15" s="65">
        <v>5.4</v>
      </c>
      <c r="JJ15" s="65">
        <v>5.2</v>
      </c>
      <c r="JK15" s="65">
        <v>4.9000000000000004</v>
      </c>
      <c r="JL15" s="65">
        <v>5.0999999999999996</v>
      </c>
      <c r="JM15" s="65">
        <v>5.9</v>
      </c>
      <c r="JN15" s="65">
        <v>6.6</v>
      </c>
      <c r="JO15" s="65">
        <v>6.6</v>
      </c>
      <c r="JP15" s="65">
        <v>6.4</v>
      </c>
      <c r="JQ15" s="65">
        <v>6.2</v>
      </c>
      <c r="JR15" s="65">
        <v>6.1</v>
      </c>
      <c r="JS15" s="65">
        <v>6.3</v>
      </c>
      <c r="JT15" s="65">
        <v>6.5</v>
      </c>
      <c r="JU15" s="65">
        <v>6.5</v>
      </c>
      <c r="JV15" s="65">
        <v>6.4</v>
      </c>
      <c r="JW15" s="65">
        <v>5.9</v>
      </c>
      <c r="JX15" s="65">
        <v>5.8</v>
      </c>
      <c r="JY15" s="65">
        <v>6.8</v>
      </c>
      <c r="JZ15" s="65">
        <v>6.6</v>
      </c>
      <c r="KA15" s="65">
        <v>5.7</v>
      </c>
      <c r="KB15" s="65">
        <v>5.9</v>
      </c>
      <c r="KC15" s="65">
        <v>6.8</v>
      </c>
      <c r="KD15" s="65">
        <v>8.1</v>
      </c>
      <c r="KE15" s="65">
        <v>7.8</v>
      </c>
      <c r="KF15" s="65">
        <v>6.1</v>
      </c>
      <c r="KG15" s="65">
        <v>5.2</v>
      </c>
      <c r="KH15" s="65">
        <v>5.2</v>
      </c>
      <c r="KI15" s="65">
        <v>5.5</v>
      </c>
      <c r="KJ15" s="65">
        <v>6.8</v>
      </c>
      <c r="KK15" s="65">
        <v>8.1999999999999993</v>
      </c>
      <c r="KL15" s="65">
        <v>8.1</v>
      </c>
      <c r="KM15" s="65">
        <v>7.8</v>
      </c>
      <c r="KN15" s="65">
        <v>7.8</v>
      </c>
      <c r="KO15" s="65">
        <v>6.9</v>
      </c>
      <c r="KP15" s="65">
        <v>6</v>
      </c>
      <c r="KQ15" s="65">
        <v>5.9</v>
      </c>
      <c r="KR15" s="65">
        <v>5.8</v>
      </c>
      <c r="KS15" s="65">
        <v>5.7</v>
      </c>
      <c r="KT15" s="65">
        <v>5.8</v>
      </c>
      <c r="KU15" s="65">
        <v>5.9</v>
      </c>
      <c r="KY15" s="65">
        <v>5.8</v>
      </c>
      <c r="KZ15" s="65">
        <v>5.3</v>
      </c>
      <c r="LA15" s="65">
        <v>5.2</v>
      </c>
      <c r="LB15" s="65">
        <v>5.0999999999999996</v>
      </c>
      <c r="LC15" s="65">
        <v>5.0999999999999996</v>
      </c>
      <c r="LD15" s="65">
        <v>5.0999999999999996</v>
      </c>
      <c r="LE15" s="65">
        <v>4.9000000000000004</v>
      </c>
      <c r="LF15" s="65">
        <v>4.9000000000000004</v>
      </c>
      <c r="LG15" s="65">
        <v>4.7</v>
      </c>
      <c r="LH15" s="65">
        <v>4.5</v>
      </c>
      <c r="LI15" s="65">
        <v>4.8</v>
      </c>
      <c r="LJ15" s="65">
        <v>5.3</v>
      </c>
      <c r="LK15" s="65">
        <v>5.3</v>
      </c>
      <c r="LL15" s="65">
        <v>4.9000000000000004</v>
      </c>
      <c r="LM15" s="65">
        <v>4.9000000000000004</v>
      </c>
      <c r="LN15" s="65">
        <v>5.3</v>
      </c>
      <c r="LO15" s="65">
        <v>5.3</v>
      </c>
      <c r="LP15" s="65">
        <v>4.8</v>
      </c>
      <c r="LQ15" s="65">
        <v>4.9000000000000004</v>
      </c>
      <c r="LR15" s="65">
        <v>5.0999999999999996</v>
      </c>
      <c r="LS15" s="65">
        <v>5.2</v>
      </c>
      <c r="LT15" s="65">
        <v>4.7</v>
      </c>
      <c r="LU15" s="65">
        <v>3.9</v>
      </c>
      <c r="LV15" s="65">
        <v>3.7</v>
      </c>
      <c r="LW15" s="65">
        <v>3.9</v>
      </c>
      <c r="LX15" s="65">
        <v>4.3</v>
      </c>
      <c r="LY15" s="65">
        <v>4.5</v>
      </c>
      <c r="LZ15" s="65">
        <v>4.8</v>
      </c>
      <c r="MA15" s="65">
        <v>5.3</v>
      </c>
      <c r="MB15" s="65">
        <v>5.2</v>
      </c>
      <c r="MC15" s="65">
        <v>5.0999999999999996</v>
      </c>
      <c r="MD15" s="65">
        <v>4.9000000000000004</v>
      </c>
      <c r="ME15" s="65">
        <v>4.4000000000000004</v>
      </c>
      <c r="MF15" s="65">
        <v>4.5</v>
      </c>
      <c r="MG15" s="65">
        <v>4.7</v>
      </c>
      <c r="MH15" s="65">
        <v>4.8</v>
      </c>
      <c r="MI15" s="65">
        <v>4.8</v>
      </c>
      <c r="MJ15" s="65">
        <v>5.2</v>
      </c>
      <c r="MK15" s="65">
        <v>5.8</v>
      </c>
      <c r="ML15" s="65">
        <v>6.3</v>
      </c>
      <c r="MM15" s="65">
        <v>6.9</v>
      </c>
      <c r="MN15" s="65">
        <v>8.1</v>
      </c>
      <c r="MO15" s="65">
        <v>9.1999999999999993</v>
      </c>
      <c r="MP15" s="65">
        <v>9.4</v>
      </c>
      <c r="MQ15" s="65">
        <v>7.6</v>
      </c>
      <c r="MR15" s="65">
        <v>5.8</v>
      </c>
      <c r="MS15" s="65">
        <v>5.7</v>
      </c>
      <c r="MT15" s="65">
        <v>6.1</v>
      </c>
      <c r="MU15" s="65">
        <v>6.6</v>
      </c>
      <c r="MV15" s="65">
        <v>6.9</v>
      </c>
      <c r="MW15" s="65">
        <v>6.6</v>
      </c>
      <c r="MX15" s="65">
        <v>5.9</v>
      </c>
      <c r="MY15" s="65">
        <v>5.7</v>
      </c>
      <c r="MZ15" s="65">
        <v>5.9</v>
      </c>
      <c r="NA15" s="65">
        <v>6.4</v>
      </c>
      <c r="NB15" s="65">
        <v>7.4</v>
      </c>
      <c r="NC15" s="65">
        <v>7</v>
      </c>
      <c r="ND15" s="65">
        <v>6.1</v>
      </c>
      <c r="NE15" s="65">
        <v>6</v>
      </c>
      <c r="NF15" s="65">
        <v>5.7</v>
      </c>
      <c r="NG15" s="65">
        <v>5.6</v>
      </c>
      <c r="NH15" s="65">
        <v>5.9</v>
      </c>
      <c r="NI15" s="65">
        <v>5.9</v>
      </c>
      <c r="NJ15" s="65">
        <v>5.7</v>
      </c>
      <c r="NK15" s="65">
        <v>5.6</v>
      </c>
      <c r="NL15" s="65">
        <v>5.4</v>
      </c>
      <c r="NM15" s="65">
        <v>5.5</v>
      </c>
      <c r="NN15" s="65">
        <v>5.6</v>
      </c>
      <c r="NO15" s="65">
        <v>5.6</v>
      </c>
      <c r="NP15" s="65">
        <v>5.8</v>
      </c>
      <c r="NQ15" s="65">
        <v>6.2</v>
      </c>
      <c r="NR15" s="65">
        <v>6.4</v>
      </c>
      <c r="NS15" s="65">
        <v>6.3</v>
      </c>
      <c r="NT15" s="65">
        <v>6.2</v>
      </c>
      <c r="NU15" s="65">
        <v>5.9</v>
      </c>
      <c r="NV15" s="65">
        <v>5.8</v>
      </c>
      <c r="NW15" s="65">
        <v>6.1</v>
      </c>
      <c r="NX15" s="65">
        <v>6.1</v>
      </c>
      <c r="NY15" s="65">
        <v>5.9</v>
      </c>
      <c r="NZ15" s="65">
        <v>6</v>
      </c>
      <c r="OA15" s="65">
        <v>6.4</v>
      </c>
      <c r="OB15" s="65">
        <v>6.6</v>
      </c>
      <c r="OC15" s="65">
        <v>6.9</v>
      </c>
      <c r="OD15" s="65">
        <v>7.1</v>
      </c>
      <c r="OE15" s="65">
        <v>6.7</v>
      </c>
      <c r="OF15" s="65">
        <v>6</v>
      </c>
      <c r="OG15" s="65">
        <v>5.4</v>
      </c>
      <c r="OH15" s="65">
        <v>6</v>
      </c>
      <c r="OI15" s="65">
        <v>6.8</v>
      </c>
      <c r="OJ15" s="65">
        <v>6.4</v>
      </c>
      <c r="OK15" s="65">
        <v>5.9</v>
      </c>
      <c r="OL15" s="65">
        <v>5.9</v>
      </c>
      <c r="OM15" s="65">
        <v>6.2</v>
      </c>
      <c r="ON15" s="65">
        <v>6.3</v>
      </c>
      <c r="OO15" s="65">
        <v>6.2</v>
      </c>
      <c r="OP15" s="65">
        <v>6.3</v>
      </c>
      <c r="OQ15" s="65">
        <v>6.2</v>
      </c>
      <c r="OR15" s="65">
        <v>5.6</v>
      </c>
      <c r="OS15" s="65">
        <v>5.3</v>
      </c>
      <c r="OT15" s="65">
        <v>5.2</v>
      </c>
      <c r="OV15" s="65">
        <v>5.6</v>
      </c>
      <c r="OW15" s="65">
        <v>5.7</v>
      </c>
      <c r="OX15" s="65">
        <v>5.6</v>
      </c>
      <c r="OY15" s="65">
        <v>5.7</v>
      </c>
      <c r="OZ15" s="65">
        <v>5.9</v>
      </c>
      <c r="PA15" s="65">
        <v>5.7</v>
      </c>
      <c r="PB15" s="65">
        <v>5.3</v>
      </c>
      <c r="PC15" s="65">
        <v>5.0999999999999996</v>
      </c>
      <c r="PD15" s="65">
        <v>5.3</v>
      </c>
      <c r="PE15" s="65">
        <v>5.4</v>
      </c>
      <c r="PF15" s="65">
        <v>5.7</v>
      </c>
      <c r="PG15" s="65">
        <v>5.9</v>
      </c>
      <c r="PH15" s="65">
        <v>5.8</v>
      </c>
      <c r="PI15" s="65">
        <v>5.6</v>
      </c>
      <c r="PJ15" s="65">
        <v>5.4</v>
      </c>
      <c r="PK15" s="65">
        <v>5.2</v>
      </c>
      <c r="PL15" s="65">
        <v>5.2</v>
      </c>
      <c r="PM15" s="65">
        <v>5.3</v>
      </c>
      <c r="PN15" s="65">
        <v>5</v>
      </c>
      <c r="PO15" s="65">
        <v>5</v>
      </c>
      <c r="PP15" s="65">
        <v>5.2</v>
      </c>
      <c r="PQ15" s="65">
        <v>5.3</v>
      </c>
      <c r="PR15" s="65">
        <v>5.2</v>
      </c>
      <c r="PS15" s="65">
        <v>4.9000000000000004</v>
      </c>
      <c r="PT15" s="65">
        <v>5.0999999999999996</v>
      </c>
      <c r="PU15" s="65">
        <v>5.4</v>
      </c>
      <c r="PV15" s="65">
        <v>5.3</v>
      </c>
      <c r="PW15" s="65">
        <v>5.3</v>
      </c>
      <c r="PX15" s="65">
        <v>5.3</v>
      </c>
      <c r="PY15" s="65">
        <v>5.0999999999999996</v>
      </c>
      <c r="PZ15" s="65">
        <v>4.9000000000000004</v>
      </c>
      <c r="QA15" s="65">
        <v>4.5999999999999996</v>
      </c>
      <c r="QB15" s="65">
        <v>4.8</v>
      </c>
      <c r="QC15" s="65">
        <v>5.0999999999999996</v>
      </c>
      <c r="QD15" s="65">
        <v>5.5</v>
      </c>
      <c r="QE15" s="65">
        <v>7.1</v>
      </c>
      <c r="QF15" s="65">
        <v>8.8000000000000007</v>
      </c>
      <c r="QG15" s="65">
        <v>8.6999999999999993</v>
      </c>
      <c r="QH15" s="65">
        <v>7.8</v>
      </c>
      <c r="QI15" s="65">
        <v>6.6</v>
      </c>
      <c r="QJ15" s="65">
        <v>5.6</v>
      </c>
      <c r="QK15" s="65">
        <v>5.2</v>
      </c>
      <c r="QL15" s="65">
        <v>5.2</v>
      </c>
      <c r="QM15" s="65">
        <v>6.2</v>
      </c>
      <c r="QN15" s="65">
        <v>7.3</v>
      </c>
      <c r="QO15" s="65">
        <v>7.7</v>
      </c>
      <c r="QP15" s="65">
        <v>7.4</v>
      </c>
      <c r="QQ15" s="65">
        <v>6.7</v>
      </c>
      <c r="QR15" s="65">
        <v>6.4</v>
      </c>
      <c r="QS15" s="65">
        <v>6.4</v>
      </c>
      <c r="QT15" s="65">
        <v>6.2</v>
      </c>
      <c r="QU15" s="65">
        <v>6.4</v>
      </c>
      <c r="QV15" s="65">
        <v>6.9</v>
      </c>
      <c r="QW15" s="65">
        <v>6.7</v>
      </c>
      <c r="QX15" s="65">
        <v>5.5</v>
      </c>
      <c r="QY15" s="65">
        <v>4.7</v>
      </c>
      <c r="QZ15" s="65">
        <v>5.2</v>
      </c>
      <c r="RA15" s="65">
        <v>5.8</v>
      </c>
      <c r="RB15" s="65">
        <v>5.8</v>
      </c>
      <c r="RC15" s="65">
        <v>5.8</v>
      </c>
      <c r="RD15" s="65">
        <v>5.9</v>
      </c>
      <c r="RE15" s="65">
        <v>5.9</v>
      </c>
      <c r="RF15" s="65">
        <v>5.7</v>
      </c>
      <c r="RG15" s="65">
        <v>5.6</v>
      </c>
      <c r="RH15" s="65">
        <v>5.5</v>
      </c>
      <c r="RI15" s="65">
        <v>6.1</v>
      </c>
      <c r="RJ15" s="65">
        <v>6.3</v>
      </c>
      <c r="RK15" s="65">
        <v>6.4</v>
      </c>
      <c r="RL15" s="65">
        <v>6.5</v>
      </c>
      <c r="RM15" s="65">
        <v>5.8</v>
      </c>
      <c r="RN15" s="65">
        <v>5</v>
      </c>
      <c r="RO15" s="65">
        <v>5.2</v>
      </c>
      <c r="RP15" s="65">
        <v>5.9</v>
      </c>
      <c r="RQ15" s="65">
        <v>6.2</v>
      </c>
      <c r="RR15" s="65">
        <v>6.4</v>
      </c>
      <c r="RS15" s="65">
        <v>6.9</v>
      </c>
      <c r="RT15" s="65">
        <v>6.9</v>
      </c>
      <c r="RU15" s="65">
        <v>6.9</v>
      </c>
      <c r="RV15" s="65">
        <v>7.1</v>
      </c>
      <c r="RW15" s="65">
        <v>7.2</v>
      </c>
      <c r="RX15" s="65">
        <v>7.1</v>
      </c>
      <c r="RY15" s="65">
        <v>6.6</v>
      </c>
      <c r="RZ15" s="65">
        <v>6.4</v>
      </c>
      <c r="SA15" s="65">
        <v>6.7</v>
      </c>
      <c r="SB15" s="65">
        <v>6.8</v>
      </c>
      <c r="SC15" s="65">
        <v>6.3</v>
      </c>
      <c r="SD15" s="65">
        <v>5.7</v>
      </c>
      <c r="SE15" s="65">
        <v>5.6</v>
      </c>
      <c r="SF15" s="65">
        <v>5.7</v>
      </c>
      <c r="SG15" s="65">
        <v>5.7</v>
      </c>
      <c r="SH15" s="65">
        <v>5.7</v>
      </c>
      <c r="SI15" s="65">
        <v>5.6</v>
      </c>
      <c r="SJ15" s="65">
        <v>5.0999999999999996</v>
      </c>
      <c r="SK15" s="65">
        <v>5.2</v>
      </c>
      <c r="SL15" s="65">
        <v>5.6</v>
      </c>
      <c r="SM15" s="65">
        <v>5.7</v>
      </c>
      <c r="SO15" s="65">
        <v>5.8</v>
      </c>
      <c r="SP15" s="65">
        <v>5.8</v>
      </c>
      <c r="SQ15" s="65">
        <v>5.7</v>
      </c>
      <c r="SR15" s="65">
        <v>5.5</v>
      </c>
      <c r="SS15" s="65">
        <v>5.3</v>
      </c>
      <c r="ST15" s="65">
        <v>5.2</v>
      </c>
      <c r="SU15" s="65">
        <v>5.3</v>
      </c>
      <c r="SV15" s="65">
        <v>5.3</v>
      </c>
      <c r="SW15" s="65">
        <v>5.2</v>
      </c>
      <c r="SX15" s="65">
        <v>5</v>
      </c>
      <c r="SY15" s="65">
        <v>4.5999999999999996</v>
      </c>
      <c r="SZ15" s="65">
        <v>4.3</v>
      </c>
      <c r="TA15" s="65">
        <v>4.7</v>
      </c>
      <c r="TB15" s="65">
        <v>4.9000000000000004</v>
      </c>
      <c r="TC15" s="65">
        <v>5.0999999999999996</v>
      </c>
      <c r="TD15" s="65">
        <v>4.9000000000000004</v>
      </c>
      <c r="TE15" s="65">
        <v>4.2</v>
      </c>
      <c r="TF15" s="65">
        <v>3.7</v>
      </c>
      <c r="TG15" s="65">
        <v>4</v>
      </c>
      <c r="TH15" s="65">
        <v>4.2</v>
      </c>
      <c r="TI15" s="65">
        <v>3.9</v>
      </c>
      <c r="TJ15" s="65">
        <v>3.8</v>
      </c>
      <c r="TK15" s="65">
        <v>4.4000000000000004</v>
      </c>
      <c r="TL15" s="65">
        <v>5.2</v>
      </c>
      <c r="TM15" s="65">
        <v>5.3</v>
      </c>
      <c r="TN15" s="65">
        <v>5.2</v>
      </c>
      <c r="TO15" s="65">
        <v>4.8</v>
      </c>
      <c r="TP15" s="65">
        <v>4.8</v>
      </c>
      <c r="TQ15" s="65">
        <v>5.2</v>
      </c>
      <c r="TR15" s="65">
        <v>5.6</v>
      </c>
      <c r="TS15" s="65">
        <v>6.7</v>
      </c>
      <c r="TT15" s="65">
        <v>7.1</v>
      </c>
      <c r="TU15" s="65">
        <v>6.3</v>
      </c>
      <c r="TV15" s="65">
        <v>6.2</v>
      </c>
      <c r="TW15" s="65">
        <v>6.5</v>
      </c>
      <c r="TX15" s="65">
        <v>6.6</v>
      </c>
      <c r="TY15" s="65">
        <v>5.9</v>
      </c>
      <c r="TZ15" s="65">
        <v>5.4</v>
      </c>
      <c r="UA15" s="65">
        <v>5.8</v>
      </c>
      <c r="UB15" s="65">
        <v>6.5</v>
      </c>
      <c r="UC15" s="65">
        <v>6.9</v>
      </c>
      <c r="UD15" s="65">
        <v>6.6</v>
      </c>
      <c r="UE15" s="65">
        <v>6</v>
      </c>
      <c r="UF15" s="65">
        <v>5.7</v>
      </c>
      <c r="UG15" s="65">
        <v>5.6</v>
      </c>
      <c r="UH15" s="65">
        <v>5.7</v>
      </c>
      <c r="UI15" s="65">
        <v>6.1</v>
      </c>
      <c r="UJ15" s="65">
        <v>6.2</v>
      </c>
      <c r="UK15" s="65">
        <v>5.9</v>
      </c>
      <c r="UL15" s="65">
        <v>5.7</v>
      </c>
      <c r="UM15" s="65">
        <v>5.5</v>
      </c>
      <c r="UN15" s="65">
        <v>5.4</v>
      </c>
      <c r="UO15" s="65">
        <v>5.5</v>
      </c>
      <c r="UP15" s="65">
        <v>5.9</v>
      </c>
      <c r="UQ15" s="65">
        <v>6.3</v>
      </c>
      <c r="UR15" s="65">
        <v>6.3</v>
      </c>
      <c r="US15" s="65">
        <v>6.3</v>
      </c>
      <c r="UT15" s="65">
        <v>6.5</v>
      </c>
      <c r="UU15" s="65">
        <v>6.7</v>
      </c>
      <c r="UV15" s="65">
        <v>6.6</v>
      </c>
      <c r="UW15" s="65">
        <v>6.5</v>
      </c>
      <c r="UX15" s="65">
        <v>6.4</v>
      </c>
      <c r="UY15" s="65">
        <v>6.2</v>
      </c>
      <c r="UZ15" s="65">
        <v>5.9</v>
      </c>
      <c r="VA15" s="65">
        <v>5.7</v>
      </c>
      <c r="VB15" s="65">
        <v>6.1</v>
      </c>
      <c r="VC15" s="65">
        <v>6.4</v>
      </c>
      <c r="VD15" s="65">
        <v>6.1</v>
      </c>
      <c r="VE15" s="65">
        <v>5.8</v>
      </c>
      <c r="VF15" s="65">
        <v>5.9</v>
      </c>
      <c r="VG15" s="65">
        <v>5.9</v>
      </c>
      <c r="VH15" s="65">
        <v>6.1</v>
      </c>
      <c r="VI15" s="65">
        <v>6.2</v>
      </c>
      <c r="VJ15" s="65">
        <v>6.3</v>
      </c>
      <c r="VK15" s="65">
        <v>6.8</v>
      </c>
      <c r="VL15" s="65">
        <v>6.7</v>
      </c>
      <c r="VM15" s="65">
        <v>5.6</v>
      </c>
      <c r="VN15" s="65">
        <v>4.9000000000000004</v>
      </c>
      <c r="VO15" s="65">
        <v>5.7</v>
      </c>
      <c r="VP15" s="65">
        <v>6.5</v>
      </c>
      <c r="VQ15" s="65">
        <v>6.2</v>
      </c>
      <c r="VR15" s="65">
        <v>5.8</v>
      </c>
      <c r="VS15" s="65">
        <v>5.9</v>
      </c>
      <c r="VT15" s="65">
        <v>6.1</v>
      </c>
      <c r="VU15" s="65">
        <v>6.1</v>
      </c>
      <c r="VV15" s="65">
        <v>6.2</v>
      </c>
      <c r="VW15" s="65">
        <v>6.2</v>
      </c>
      <c r="VX15" s="65">
        <v>5.6</v>
      </c>
      <c r="VY15" s="65">
        <v>5.4</v>
      </c>
      <c r="VZ15" s="65">
        <v>5.9</v>
      </c>
      <c r="WA15" s="65">
        <v>6.1</v>
      </c>
      <c r="WB15" s="65">
        <v>5.8</v>
      </c>
      <c r="WC15" s="65">
        <v>5.5</v>
      </c>
      <c r="WD15" s="65">
        <v>5.6</v>
      </c>
      <c r="WE15" s="65">
        <v>5.7</v>
      </c>
      <c r="WF15" s="65">
        <v>6.1</v>
      </c>
    </row>
    <row r="16" spans="1:605" x14ac:dyDescent="0.2">
      <c r="A16" s="13" t="s">
        <v>40</v>
      </c>
      <c r="B16" s="13" t="s">
        <v>55</v>
      </c>
      <c r="C16" s="13" t="s">
        <v>49</v>
      </c>
      <c r="D16" s="69">
        <v>5.3358885017421578</v>
      </c>
      <c r="E16" s="69">
        <v>0.96396679793687345</v>
      </c>
      <c r="F16" s="69">
        <v>12.858969282193646</v>
      </c>
      <c r="G16" s="69">
        <v>2.5628703703703701</v>
      </c>
      <c r="H16" s="69">
        <v>2.9614556344846763</v>
      </c>
      <c r="I16" s="69">
        <v>1.8559440559440541</v>
      </c>
      <c r="J16" s="15">
        <v>2033.25</v>
      </c>
      <c r="K16" s="15">
        <v>7490.25</v>
      </c>
      <c r="L16" s="15">
        <v>3064.65</v>
      </c>
      <c r="M16" s="15">
        <v>3063.85</v>
      </c>
      <c r="N16" s="70">
        <v>1530.75</v>
      </c>
      <c r="O16" s="70">
        <v>400.8</v>
      </c>
      <c r="P16" s="70">
        <v>1133.0999999999999</v>
      </c>
      <c r="Q16" s="70">
        <v>1198.875</v>
      </c>
      <c r="R16" s="70">
        <v>400.4</v>
      </c>
      <c r="S16" s="70">
        <v>857.52</v>
      </c>
      <c r="T16" s="70"/>
      <c r="U16" s="13" t="s">
        <v>40</v>
      </c>
      <c r="V16" s="13" t="s">
        <v>55</v>
      </c>
      <c r="W16" s="13" t="s">
        <v>49</v>
      </c>
      <c r="Y16" s="65">
        <v>3.9</v>
      </c>
      <c r="Z16" s="65">
        <v>3.6</v>
      </c>
      <c r="AA16" s="65">
        <v>3.4</v>
      </c>
      <c r="AB16" s="65">
        <v>4</v>
      </c>
      <c r="AC16" s="65">
        <v>3.6</v>
      </c>
      <c r="AD16" s="65">
        <v>3.3</v>
      </c>
      <c r="AE16" s="65">
        <v>3.5</v>
      </c>
      <c r="AF16" s="65">
        <v>3.7</v>
      </c>
      <c r="AG16" s="65">
        <v>3.9</v>
      </c>
      <c r="AH16" s="65">
        <v>4.2</v>
      </c>
      <c r="AI16" s="65">
        <v>4.0999999999999996</v>
      </c>
      <c r="AJ16" s="65">
        <v>4.0999999999999996</v>
      </c>
      <c r="AK16" s="65">
        <v>3.9</v>
      </c>
      <c r="AL16" s="65">
        <v>3.9</v>
      </c>
      <c r="AM16" s="65">
        <v>4.4000000000000004</v>
      </c>
      <c r="AN16" s="65">
        <v>4.9000000000000004</v>
      </c>
      <c r="AO16" s="65">
        <v>4.5</v>
      </c>
      <c r="AP16" s="65">
        <v>4.0999999999999996</v>
      </c>
      <c r="AQ16" s="65">
        <v>4.2</v>
      </c>
      <c r="AR16" s="65">
        <v>4.3</v>
      </c>
      <c r="AS16" s="65">
        <v>4.4000000000000004</v>
      </c>
      <c r="AT16" s="65">
        <v>4.4000000000000004</v>
      </c>
      <c r="AU16" s="65">
        <v>4.4000000000000004</v>
      </c>
      <c r="AV16" s="65">
        <v>4.5999999999999996</v>
      </c>
      <c r="AW16" s="65">
        <v>4.5999999999999996</v>
      </c>
      <c r="AX16" s="65">
        <v>4.7</v>
      </c>
      <c r="AY16" s="65">
        <v>4.8</v>
      </c>
      <c r="AZ16" s="65">
        <v>4.9000000000000004</v>
      </c>
      <c r="BA16" s="65">
        <v>4.7</v>
      </c>
      <c r="BB16" s="65">
        <v>4.8</v>
      </c>
      <c r="BC16" s="65">
        <v>6.7</v>
      </c>
      <c r="BD16" s="65">
        <v>7.9</v>
      </c>
      <c r="BE16" s="65">
        <v>7.1</v>
      </c>
      <c r="BF16" s="65">
        <v>6.1</v>
      </c>
      <c r="BG16" s="65">
        <v>5.8</v>
      </c>
      <c r="BH16" s="65">
        <v>6</v>
      </c>
      <c r="BI16" s="65">
        <v>6</v>
      </c>
      <c r="BJ16" s="65">
        <v>5.6</v>
      </c>
      <c r="BK16" s="65">
        <v>5.5</v>
      </c>
      <c r="BL16" s="65">
        <v>6.1</v>
      </c>
      <c r="BM16" s="65">
        <v>6.6</v>
      </c>
      <c r="BN16" s="65">
        <v>6.1</v>
      </c>
      <c r="BO16" s="65">
        <v>5.6</v>
      </c>
      <c r="BP16" s="65">
        <v>5.7</v>
      </c>
      <c r="BQ16" s="65">
        <v>5.4</v>
      </c>
      <c r="BR16" s="65">
        <v>4.9000000000000004</v>
      </c>
      <c r="BS16" s="65">
        <v>4.0999999999999996</v>
      </c>
      <c r="BT16" s="65">
        <v>3.9</v>
      </c>
      <c r="BU16" s="65">
        <v>4.4000000000000004</v>
      </c>
      <c r="BV16" s="65">
        <v>4.7</v>
      </c>
      <c r="BW16" s="65">
        <v>6.4</v>
      </c>
      <c r="BX16" s="65">
        <v>8.8000000000000007</v>
      </c>
      <c r="BY16" s="65">
        <v>8.5</v>
      </c>
      <c r="BZ16" s="65">
        <v>6.8</v>
      </c>
      <c r="CA16" s="65">
        <v>5.5</v>
      </c>
      <c r="CB16" s="65">
        <v>5.9</v>
      </c>
      <c r="CC16" s="65">
        <v>7.8</v>
      </c>
      <c r="CD16" s="65">
        <v>7.8</v>
      </c>
      <c r="CE16" s="65">
        <v>5.3</v>
      </c>
      <c r="CF16" s="65">
        <v>4.5999999999999996</v>
      </c>
      <c r="CG16" s="65">
        <v>6.6</v>
      </c>
      <c r="CH16" s="65">
        <v>7.7</v>
      </c>
      <c r="CI16" s="65">
        <v>6.5</v>
      </c>
      <c r="CJ16" s="65">
        <v>5.7</v>
      </c>
      <c r="CK16" s="65">
        <v>6.4</v>
      </c>
      <c r="CL16" s="65">
        <v>6.5</v>
      </c>
      <c r="CM16" s="65">
        <v>5.7</v>
      </c>
      <c r="CN16" s="65">
        <v>5.4</v>
      </c>
      <c r="CO16" s="65">
        <v>5.3</v>
      </c>
      <c r="CP16" s="65">
        <v>5.4</v>
      </c>
      <c r="CQ16" s="65">
        <v>6.2</v>
      </c>
      <c r="CR16" s="65">
        <v>7.1</v>
      </c>
      <c r="CS16" s="65">
        <v>6.2</v>
      </c>
      <c r="CT16" s="65">
        <v>5.7</v>
      </c>
      <c r="CU16" s="65">
        <v>6.3</v>
      </c>
      <c r="CV16" s="65">
        <v>6.3</v>
      </c>
      <c r="CW16" s="65">
        <v>5.9</v>
      </c>
      <c r="CX16" s="65">
        <v>6.4</v>
      </c>
      <c r="CY16" s="65">
        <v>6.7</v>
      </c>
      <c r="CZ16" s="65">
        <v>5.3</v>
      </c>
      <c r="DA16" s="65">
        <v>5.0999999999999996</v>
      </c>
      <c r="DB16" s="65">
        <v>6.6</v>
      </c>
      <c r="DC16" s="65">
        <v>7</v>
      </c>
      <c r="DD16" s="65">
        <v>5.6</v>
      </c>
      <c r="DE16" s="65">
        <v>4.9000000000000004</v>
      </c>
      <c r="DF16" s="65">
        <v>5.9</v>
      </c>
      <c r="DG16" s="65">
        <v>6.8</v>
      </c>
      <c r="DH16" s="65">
        <v>6.2</v>
      </c>
      <c r="DI16" s="65">
        <v>4.8</v>
      </c>
      <c r="DJ16" s="65">
        <v>4.8</v>
      </c>
      <c r="DK16" s="65">
        <v>6.2</v>
      </c>
      <c r="DL16" s="65">
        <v>5.9</v>
      </c>
      <c r="DM16" s="65">
        <v>4.7</v>
      </c>
      <c r="DN16" s="65">
        <v>4.2</v>
      </c>
      <c r="DO16" s="65">
        <v>4.2</v>
      </c>
      <c r="DP16" s="65">
        <v>4.5</v>
      </c>
      <c r="DR16" s="65">
        <v>4.8</v>
      </c>
      <c r="DS16" s="65">
        <v>4.7</v>
      </c>
      <c r="DT16" s="65">
        <v>4.5</v>
      </c>
      <c r="DU16" s="65">
        <v>4.5</v>
      </c>
      <c r="DV16" s="65">
        <v>4.4000000000000004</v>
      </c>
      <c r="DW16" s="65">
        <v>4.3</v>
      </c>
      <c r="DX16" s="65">
        <v>4.3</v>
      </c>
      <c r="DY16" s="65">
        <v>4.4000000000000004</v>
      </c>
      <c r="DZ16" s="65">
        <v>4.4000000000000004</v>
      </c>
      <c r="EA16" s="65">
        <v>4.4000000000000004</v>
      </c>
      <c r="EB16" s="65">
        <v>4.4000000000000004</v>
      </c>
      <c r="EC16" s="65">
        <v>4.2</v>
      </c>
      <c r="ED16" s="65">
        <v>3.8</v>
      </c>
      <c r="EE16" s="65">
        <v>3.9</v>
      </c>
      <c r="EF16" s="65">
        <v>4.2</v>
      </c>
      <c r="EG16" s="65">
        <v>4.0999999999999996</v>
      </c>
      <c r="EH16" s="65">
        <v>3.8</v>
      </c>
      <c r="EI16" s="65">
        <v>3.8</v>
      </c>
      <c r="EJ16" s="65">
        <v>3.9</v>
      </c>
      <c r="EK16" s="65">
        <v>3.9</v>
      </c>
      <c r="EL16" s="65">
        <v>4.2</v>
      </c>
      <c r="EM16" s="65">
        <v>4.5</v>
      </c>
      <c r="EN16" s="65">
        <v>4.8</v>
      </c>
      <c r="EO16" s="65">
        <v>4.7</v>
      </c>
      <c r="EP16" s="65">
        <v>4.8</v>
      </c>
      <c r="EQ16" s="65">
        <v>4.8</v>
      </c>
      <c r="ER16" s="65">
        <v>4.8</v>
      </c>
      <c r="ES16" s="65">
        <v>4.7</v>
      </c>
      <c r="ET16" s="65">
        <v>5.8</v>
      </c>
      <c r="EU16" s="65">
        <v>6.9</v>
      </c>
      <c r="EV16" s="65">
        <v>5.7</v>
      </c>
      <c r="EW16" s="65">
        <v>5.4</v>
      </c>
      <c r="EX16" s="65">
        <v>6.9</v>
      </c>
      <c r="EY16" s="65">
        <v>8.1999999999999993</v>
      </c>
      <c r="EZ16" s="65">
        <v>7.7</v>
      </c>
      <c r="FA16" s="65">
        <v>6.3</v>
      </c>
      <c r="FB16" s="65">
        <v>5.7</v>
      </c>
      <c r="FC16" s="65">
        <v>5.7</v>
      </c>
      <c r="FD16" s="65">
        <v>5.3</v>
      </c>
      <c r="FE16" s="65">
        <v>5</v>
      </c>
      <c r="FF16" s="65">
        <v>5.2</v>
      </c>
      <c r="FG16" s="65">
        <v>6.1</v>
      </c>
      <c r="FH16" s="65">
        <v>5.7</v>
      </c>
      <c r="FI16" s="65">
        <v>4.8</v>
      </c>
      <c r="FJ16" s="65">
        <v>5</v>
      </c>
      <c r="FK16" s="65">
        <v>5.8</v>
      </c>
      <c r="FL16" s="65">
        <v>6.1</v>
      </c>
      <c r="FM16" s="65">
        <v>5.3</v>
      </c>
      <c r="FN16" s="65">
        <v>5.2</v>
      </c>
      <c r="FO16" s="65">
        <v>5.6</v>
      </c>
      <c r="FP16" s="65">
        <v>5.7</v>
      </c>
      <c r="FQ16" s="65">
        <v>5.6</v>
      </c>
      <c r="FR16" s="65">
        <v>6.2</v>
      </c>
      <c r="FS16" s="65">
        <v>6.6</v>
      </c>
      <c r="FT16" s="65">
        <v>6.4</v>
      </c>
      <c r="FU16" s="65">
        <v>5.8</v>
      </c>
      <c r="FV16" s="65">
        <v>5.0999999999999996</v>
      </c>
      <c r="FW16" s="65">
        <v>5.0999999999999996</v>
      </c>
      <c r="FX16" s="65">
        <v>5.6</v>
      </c>
      <c r="FY16" s="65">
        <v>5.6</v>
      </c>
      <c r="FZ16" s="65">
        <v>5.2</v>
      </c>
      <c r="GA16" s="65">
        <v>4.9000000000000004</v>
      </c>
      <c r="GB16" s="65">
        <v>5.9</v>
      </c>
      <c r="GC16" s="65">
        <v>6.7</v>
      </c>
      <c r="GD16" s="65">
        <v>5.4</v>
      </c>
      <c r="GE16" s="65">
        <v>4.5999999999999996</v>
      </c>
      <c r="GF16" s="65">
        <v>5.2</v>
      </c>
      <c r="GG16" s="65">
        <v>5.9</v>
      </c>
      <c r="GH16" s="65">
        <v>6</v>
      </c>
      <c r="GI16" s="65">
        <v>5.8</v>
      </c>
      <c r="GJ16" s="65">
        <v>6.1</v>
      </c>
      <c r="GK16" s="65">
        <v>6.4</v>
      </c>
      <c r="GL16" s="65">
        <v>6.3</v>
      </c>
      <c r="GM16" s="65">
        <v>6.3</v>
      </c>
      <c r="GN16" s="65">
        <v>6</v>
      </c>
      <c r="GO16" s="65">
        <v>5.4</v>
      </c>
      <c r="GP16" s="65">
        <v>5.9</v>
      </c>
      <c r="GQ16" s="65">
        <v>6.9</v>
      </c>
      <c r="GR16" s="65">
        <v>6.9</v>
      </c>
      <c r="GS16" s="65">
        <v>5.9</v>
      </c>
      <c r="GT16" s="65">
        <v>4.9000000000000004</v>
      </c>
      <c r="GU16" s="65">
        <v>5.0999999999999996</v>
      </c>
      <c r="GV16" s="65">
        <v>5.6</v>
      </c>
      <c r="GW16" s="65">
        <v>5.5</v>
      </c>
      <c r="GX16" s="65">
        <v>5.4</v>
      </c>
      <c r="GY16" s="65">
        <v>5.7</v>
      </c>
      <c r="GZ16" s="65">
        <v>5.6</v>
      </c>
      <c r="HA16" s="65">
        <v>5.5</v>
      </c>
      <c r="HB16" s="65">
        <v>5.5</v>
      </c>
      <c r="HC16" s="65">
        <v>4.9000000000000004</v>
      </c>
      <c r="HD16" s="65">
        <v>4.5999999999999996</v>
      </c>
      <c r="HE16" s="65">
        <v>5</v>
      </c>
      <c r="HF16" s="65">
        <v>4.9000000000000004</v>
      </c>
      <c r="HG16" s="65">
        <v>4.9000000000000004</v>
      </c>
      <c r="HH16" s="65">
        <v>5</v>
      </c>
      <c r="HI16" s="65">
        <v>5</v>
      </c>
      <c r="HK16" s="65">
        <v>4.8</v>
      </c>
      <c r="HL16" s="65">
        <v>4.4000000000000004</v>
      </c>
      <c r="HM16" s="65">
        <v>4.3</v>
      </c>
      <c r="HN16" s="65">
        <v>4.7</v>
      </c>
      <c r="HO16" s="65">
        <v>4.7</v>
      </c>
      <c r="HP16" s="65">
        <v>4.5999999999999996</v>
      </c>
      <c r="HQ16" s="65">
        <v>4.7</v>
      </c>
      <c r="HR16" s="65">
        <v>4.3</v>
      </c>
      <c r="HS16" s="65">
        <v>4.3</v>
      </c>
      <c r="HT16" s="65">
        <v>4.4000000000000004</v>
      </c>
      <c r="HU16" s="65">
        <v>4.3</v>
      </c>
      <c r="HV16" s="65">
        <v>4.3</v>
      </c>
      <c r="HW16" s="65">
        <v>4.7</v>
      </c>
      <c r="HX16" s="65">
        <v>4.7</v>
      </c>
      <c r="HY16" s="65">
        <v>4.5999999999999996</v>
      </c>
      <c r="HZ16" s="65">
        <v>4.5</v>
      </c>
      <c r="IA16" s="65">
        <v>4.2</v>
      </c>
      <c r="IB16" s="65">
        <v>4.2</v>
      </c>
      <c r="IC16" s="65">
        <v>4.3</v>
      </c>
      <c r="ID16" s="65">
        <v>4.5</v>
      </c>
      <c r="IE16" s="65">
        <v>4.4000000000000004</v>
      </c>
      <c r="IF16" s="65">
        <v>4.7</v>
      </c>
      <c r="IG16" s="65">
        <v>4.9000000000000004</v>
      </c>
      <c r="IH16" s="65">
        <v>4.7</v>
      </c>
      <c r="II16" s="65">
        <v>5.0999999999999996</v>
      </c>
      <c r="IJ16" s="65">
        <v>6.5</v>
      </c>
      <c r="IK16" s="65">
        <v>6.9</v>
      </c>
      <c r="IL16" s="65">
        <v>5.7</v>
      </c>
      <c r="IM16" s="65">
        <v>4.8</v>
      </c>
      <c r="IN16" s="65">
        <v>5.0999999999999996</v>
      </c>
      <c r="IO16" s="65">
        <v>6.1</v>
      </c>
      <c r="IP16" s="65">
        <v>6.4</v>
      </c>
      <c r="IQ16" s="65">
        <v>5.7</v>
      </c>
      <c r="IR16" s="65">
        <v>5.7</v>
      </c>
      <c r="IS16" s="65">
        <v>6.4</v>
      </c>
      <c r="IT16" s="65">
        <v>6.2</v>
      </c>
      <c r="IU16" s="65">
        <v>5</v>
      </c>
      <c r="IV16" s="65">
        <v>4.9000000000000004</v>
      </c>
      <c r="IW16" s="65">
        <v>5.6</v>
      </c>
      <c r="IX16" s="65">
        <v>5.9</v>
      </c>
      <c r="IY16" s="65">
        <v>6.1</v>
      </c>
      <c r="IZ16" s="65">
        <v>5.6</v>
      </c>
      <c r="JA16" s="65">
        <v>5.0999999999999996</v>
      </c>
      <c r="JB16" s="65">
        <v>5</v>
      </c>
      <c r="JC16" s="65">
        <v>5.0999999999999996</v>
      </c>
      <c r="JD16" s="65">
        <v>5.2</v>
      </c>
      <c r="JE16" s="65">
        <v>4.9000000000000004</v>
      </c>
      <c r="JF16" s="65">
        <v>4.7</v>
      </c>
      <c r="JG16" s="65">
        <v>5.6</v>
      </c>
      <c r="JH16" s="65">
        <v>6.5</v>
      </c>
      <c r="JI16" s="65">
        <v>5.9</v>
      </c>
      <c r="JJ16" s="65">
        <v>5.0999999999999996</v>
      </c>
      <c r="JK16" s="65">
        <v>5.8</v>
      </c>
      <c r="JL16" s="65">
        <v>6.6</v>
      </c>
      <c r="JM16" s="65">
        <v>6.4</v>
      </c>
      <c r="JN16" s="65">
        <v>5.9</v>
      </c>
      <c r="JO16" s="65">
        <v>5.2</v>
      </c>
      <c r="JP16" s="65">
        <v>4.5999999999999996</v>
      </c>
      <c r="JQ16" s="65">
        <v>4.8</v>
      </c>
      <c r="JR16" s="65">
        <v>5.8</v>
      </c>
      <c r="JS16" s="65">
        <v>6.9</v>
      </c>
      <c r="JT16" s="65">
        <v>6.5</v>
      </c>
      <c r="JU16" s="65">
        <v>5.0999999999999996</v>
      </c>
      <c r="JV16" s="65">
        <v>5.5</v>
      </c>
      <c r="JW16" s="65">
        <v>6.1</v>
      </c>
      <c r="JX16" s="65">
        <v>4.8</v>
      </c>
      <c r="JY16" s="65">
        <v>4.0999999999999996</v>
      </c>
      <c r="JZ16" s="65">
        <v>4.5999999999999996</v>
      </c>
      <c r="KA16" s="65">
        <v>5.0999999999999996</v>
      </c>
      <c r="KB16" s="65">
        <v>5.2</v>
      </c>
      <c r="KC16" s="65">
        <v>4.8</v>
      </c>
      <c r="KD16" s="65">
        <v>4.8</v>
      </c>
      <c r="KE16" s="65">
        <v>5.6</v>
      </c>
      <c r="KF16" s="65">
        <v>6.7</v>
      </c>
      <c r="KG16" s="65">
        <v>6.9</v>
      </c>
      <c r="KH16" s="65">
        <v>5.3</v>
      </c>
      <c r="KI16" s="65">
        <v>4.2</v>
      </c>
      <c r="KJ16" s="65">
        <v>5.2</v>
      </c>
      <c r="KK16" s="65">
        <v>6.8</v>
      </c>
      <c r="KL16" s="65">
        <v>7.1</v>
      </c>
      <c r="KM16" s="65">
        <v>6.3</v>
      </c>
      <c r="KN16" s="65">
        <v>5.6</v>
      </c>
      <c r="KO16" s="65">
        <v>5.4</v>
      </c>
      <c r="KP16" s="65">
        <v>5.4</v>
      </c>
      <c r="KQ16" s="65">
        <v>5.8</v>
      </c>
      <c r="KR16" s="65">
        <v>5.8</v>
      </c>
      <c r="KS16" s="65">
        <v>5.7</v>
      </c>
      <c r="KT16" s="65">
        <v>5.6</v>
      </c>
      <c r="KU16" s="65">
        <v>5.2</v>
      </c>
      <c r="KV16" s="65">
        <v>5.2</v>
      </c>
      <c r="KW16" s="65">
        <v>5.3</v>
      </c>
      <c r="KX16" s="65">
        <v>5.3</v>
      </c>
      <c r="KY16" s="65">
        <v>5.4</v>
      </c>
      <c r="KZ16" s="65">
        <v>5.3</v>
      </c>
      <c r="LA16" s="65">
        <v>4.8</v>
      </c>
      <c r="LB16" s="65">
        <v>4.4000000000000004</v>
      </c>
      <c r="LC16" s="65">
        <v>3.9</v>
      </c>
      <c r="LD16" s="65">
        <v>4.2</v>
      </c>
      <c r="LE16" s="65">
        <v>4.5999999999999996</v>
      </c>
      <c r="LF16" s="65">
        <v>4.8</v>
      </c>
      <c r="LG16" s="65">
        <v>4.9000000000000004</v>
      </c>
      <c r="LH16" s="65">
        <v>4.7</v>
      </c>
      <c r="LI16" s="65">
        <v>4.4000000000000004</v>
      </c>
      <c r="LJ16" s="65">
        <v>4</v>
      </c>
      <c r="LK16" s="65">
        <v>3.9</v>
      </c>
      <c r="LL16" s="65">
        <v>4.0999999999999996</v>
      </c>
      <c r="LM16" s="65">
        <v>4.2</v>
      </c>
      <c r="LN16" s="65">
        <v>4</v>
      </c>
      <c r="LO16" s="65">
        <v>3.7</v>
      </c>
      <c r="LP16" s="65">
        <v>3.8</v>
      </c>
      <c r="LQ16" s="65">
        <v>3.6</v>
      </c>
      <c r="LR16" s="65">
        <v>3.3</v>
      </c>
      <c r="LS16" s="65">
        <v>3.4</v>
      </c>
      <c r="LT16" s="65">
        <v>3.6</v>
      </c>
      <c r="LU16" s="65">
        <v>3.7</v>
      </c>
      <c r="LV16" s="65">
        <v>3.8</v>
      </c>
      <c r="LW16" s="65">
        <v>4.0999999999999996</v>
      </c>
      <c r="LX16" s="65">
        <v>4</v>
      </c>
      <c r="LY16" s="65">
        <v>3.8</v>
      </c>
      <c r="LZ16" s="65">
        <v>3.4</v>
      </c>
      <c r="MA16" s="65">
        <v>3.2</v>
      </c>
      <c r="MB16" s="65">
        <v>3.3</v>
      </c>
      <c r="MC16" s="65">
        <v>3.8</v>
      </c>
      <c r="MD16" s="65">
        <v>4.2</v>
      </c>
      <c r="ME16" s="65">
        <v>4.4000000000000004</v>
      </c>
      <c r="MF16" s="65">
        <v>4.4000000000000004</v>
      </c>
      <c r="MG16" s="65">
        <v>4.0999999999999996</v>
      </c>
      <c r="MH16" s="65">
        <v>3.9</v>
      </c>
      <c r="MI16" s="65">
        <v>4.2</v>
      </c>
      <c r="MJ16" s="65">
        <v>4.0999999999999996</v>
      </c>
      <c r="MK16" s="65">
        <v>4.2</v>
      </c>
      <c r="ML16" s="65">
        <v>5.0999999999999996</v>
      </c>
      <c r="MM16" s="65">
        <v>5.8</v>
      </c>
      <c r="MN16" s="65">
        <v>5.9</v>
      </c>
      <c r="MO16" s="65">
        <v>5.6</v>
      </c>
      <c r="MP16" s="65">
        <v>5.6</v>
      </c>
      <c r="MQ16" s="65">
        <v>5.8</v>
      </c>
      <c r="MR16" s="65">
        <v>5.4</v>
      </c>
      <c r="MS16" s="65">
        <v>5.2</v>
      </c>
      <c r="MT16" s="65">
        <v>5.3</v>
      </c>
      <c r="MU16" s="65">
        <v>5.3</v>
      </c>
      <c r="MV16" s="65">
        <v>5.3</v>
      </c>
      <c r="MW16" s="65">
        <v>5.0999999999999996</v>
      </c>
      <c r="MX16" s="65">
        <v>5</v>
      </c>
      <c r="MY16" s="65">
        <v>4.9000000000000004</v>
      </c>
      <c r="MZ16" s="65">
        <v>4.7</v>
      </c>
      <c r="NA16" s="65">
        <v>4.5</v>
      </c>
      <c r="NB16" s="65">
        <v>5.3</v>
      </c>
      <c r="NC16" s="65">
        <v>5.4</v>
      </c>
      <c r="ND16" s="65">
        <v>4.5999999999999996</v>
      </c>
      <c r="NE16" s="65">
        <v>4.9000000000000004</v>
      </c>
      <c r="NF16" s="65">
        <v>5.3</v>
      </c>
      <c r="NG16" s="65">
        <v>4.9000000000000004</v>
      </c>
      <c r="NH16" s="65">
        <v>4.9000000000000004</v>
      </c>
      <c r="NI16" s="65">
        <v>5.3</v>
      </c>
      <c r="NJ16" s="65">
        <v>5.2</v>
      </c>
      <c r="NK16" s="65">
        <v>5.2</v>
      </c>
      <c r="NL16" s="65">
        <v>5.4</v>
      </c>
      <c r="NM16" s="65">
        <v>5.8</v>
      </c>
      <c r="NN16" s="65">
        <v>5.7</v>
      </c>
      <c r="NO16" s="65">
        <v>5</v>
      </c>
      <c r="NP16" s="65">
        <v>4.4000000000000004</v>
      </c>
      <c r="NQ16" s="65">
        <v>4.8</v>
      </c>
      <c r="NR16" s="65">
        <v>5.5</v>
      </c>
      <c r="NS16" s="65">
        <v>5.2</v>
      </c>
      <c r="NT16" s="65">
        <v>4.7</v>
      </c>
      <c r="NU16" s="65">
        <v>4.7</v>
      </c>
      <c r="NV16" s="65">
        <v>4.9000000000000004</v>
      </c>
      <c r="NW16" s="65">
        <v>5.2</v>
      </c>
      <c r="NX16" s="65">
        <v>5.0999999999999996</v>
      </c>
      <c r="NY16" s="65">
        <v>5</v>
      </c>
      <c r="NZ16" s="65">
        <v>5</v>
      </c>
      <c r="OA16" s="65">
        <v>4.9000000000000004</v>
      </c>
      <c r="OB16" s="65">
        <v>5.0999999999999996</v>
      </c>
      <c r="OC16" s="65">
        <v>5.3</v>
      </c>
      <c r="OD16" s="65">
        <v>5.9</v>
      </c>
      <c r="OE16" s="65">
        <v>6.5</v>
      </c>
      <c r="OF16" s="65">
        <v>6.2</v>
      </c>
      <c r="OG16" s="65">
        <v>6</v>
      </c>
      <c r="OH16" s="65">
        <v>6.3</v>
      </c>
      <c r="OI16" s="65">
        <v>5.9</v>
      </c>
      <c r="OJ16" s="65">
        <v>5.3</v>
      </c>
      <c r="OK16" s="65">
        <v>4.8</v>
      </c>
      <c r="OL16" s="65">
        <v>4.5999999999999996</v>
      </c>
      <c r="OM16" s="65">
        <v>4.5999999999999996</v>
      </c>
      <c r="ON16" s="65">
        <v>4.8</v>
      </c>
      <c r="OO16" s="65">
        <v>5.0999999999999996</v>
      </c>
      <c r="OP16" s="65">
        <v>5.3</v>
      </c>
      <c r="OQ16" s="65">
        <v>5.0999999999999996</v>
      </c>
      <c r="OR16" s="65">
        <v>4.7</v>
      </c>
      <c r="OS16" s="65">
        <v>4.7</v>
      </c>
      <c r="OT16" s="65">
        <v>4.8</v>
      </c>
      <c r="OV16" s="65">
        <v>4.5999999999999996</v>
      </c>
      <c r="OW16" s="65">
        <v>4.3</v>
      </c>
      <c r="OX16" s="65">
        <v>4.5999999999999996</v>
      </c>
      <c r="OY16" s="65">
        <v>5</v>
      </c>
      <c r="OZ16" s="65">
        <v>5.2</v>
      </c>
      <c r="PA16" s="65">
        <v>5.0999999999999996</v>
      </c>
      <c r="PB16" s="65">
        <v>4.7</v>
      </c>
      <c r="PC16" s="65">
        <v>4.3</v>
      </c>
      <c r="PD16" s="65">
        <v>4</v>
      </c>
      <c r="PE16" s="65">
        <v>3.9</v>
      </c>
      <c r="PF16" s="65">
        <v>4.3</v>
      </c>
      <c r="PG16" s="65">
        <v>4.5999999999999996</v>
      </c>
      <c r="PH16" s="65">
        <v>4.3</v>
      </c>
      <c r="PI16" s="65">
        <v>4.3</v>
      </c>
      <c r="PJ16" s="65">
        <v>4.3</v>
      </c>
      <c r="PK16" s="65">
        <v>4.2</v>
      </c>
      <c r="PL16" s="65">
        <v>4.0999999999999996</v>
      </c>
      <c r="PM16" s="65">
        <v>3.9</v>
      </c>
      <c r="PN16" s="65">
        <v>3.9</v>
      </c>
      <c r="PO16" s="65">
        <v>4</v>
      </c>
      <c r="PP16" s="65">
        <v>4.0999999999999996</v>
      </c>
      <c r="PQ16" s="65">
        <v>4.2</v>
      </c>
      <c r="PR16" s="65">
        <v>4.3</v>
      </c>
      <c r="PS16" s="65">
        <v>4.3</v>
      </c>
      <c r="PT16" s="65">
        <v>4.0999999999999996</v>
      </c>
      <c r="PU16" s="65">
        <v>3.7</v>
      </c>
      <c r="PV16" s="65">
        <v>3.7</v>
      </c>
      <c r="PW16" s="65">
        <v>4.0999999999999996</v>
      </c>
      <c r="PX16" s="65">
        <v>4.3</v>
      </c>
      <c r="PY16" s="65">
        <v>4</v>
      </c>
      <c r="PZ16" s="65">
        <v>3.8</v>
      </c>
      <c r="QA16" s="65">
        <v>4.2</v>
      </c>
      <c r="QB16" s="65">
        <v>4.5</v>
      </c>
      <c r="QC16" s="65">
        <v>4.4000000000000004</v>
      </c>
      <c r="QD16" s="65">
        <v>5.2</v>
      </c>
      <c r="QE16" s="65">
        <v>6.6</v>
      </c>
      <c r="QF16" s="65">
        <v>6.8</v>
      </c>
      <c r="QG16" s="65">
        <v>5.7</v>
      </c>
      <c r="QH16" s="65">
        <v>5.3</v>
      </c>
      <c r="QI16" s="65">
        <v>5.6</v>
      </c>
      <c r="QJ16" s="65">
        <v>5.8</v>
      </c>
      <c r="QK16" s="65">
        <v>5.8</v>
      </c>
      <c r="QL16" s="65">
        <v>5.6</v>
      </c>
      <c r="QM16" s="65">
        <v>5.3</v>
      </c>
      <c r="QN16" s="65">
        <v>5.2</v>
      </c>
      <c r="QO16" s="65">
        <v>5.3</v>
      </c>
      <c r="QP16" s="65">
        <v>5.3</v>
      </c>
      <c r="QQ16" s="65">
        <v>5.3</v>
      </c>
      <c r="QR16" s="65">
        <v>5.5</v>
      </c>
      <c r="QS16" s="65">
        <v>5.6</v>
      </c>
      <c r="QT16" s="65">
        <v>5.4</v>
      </c>
      <c r="QU16" s="65">
        <v>5.7</v>
      </c>
      <c r="QV16" s="65">
        <v>5.4</v>
      </c>
      <c r="QW16" s="65">
        <v>4.4000000000000004</v>
      </c>
      <c r="QX16" s="65">
        <v>4.3</v>
      </c>
      <c r="QY16" s="65">
        <v>4.7</v>
      </c>
      <c r="QZ16" s="65">
        <v>5.0999999999999996</v>
      </c>
      <c r="RA16" s="65">
        <v>5</v>
      </c>
      <c r="RB16" s="65">
        <v>4.9000000000000004</v>
      </c>
      <c r="RC16" s="65">
        <v>5.0999999999999996</v>
      </c>
      <c r="RD16" s="65">
        <v>5.0999999999999996</v>
      </c>
      <c r="RE16" s="65">
        <v>5</v>
      </c>
      <c r="RF16" s="65">
        <v>5.0999999999999996</v>
      </c>
      <c r="RG16" s="65">
        <v>5</v>
      </c>
      <c r="RH16" s="65">
        <v>5</v>
      </c>
      <c r="RI16" s="65">
        <v>5</v>
      </c>
      <c r="RJ16" s="65">
        <v>4.8</v>
      </c>
      <c r="RK16" s="65">
        <v>5.2</v>
      </c>
      <c r="RL16" s="65">
        <v>5.9</v>
      </c>
      <c r="RM16" s="65">
        <v>6.2</v>
      </c>
      <c r="RN16" s="65">
        <v>5.7</v>
      </c>
      <c r="RO16" s="65">
        <v>5.3</v>
      </c>
      <c r="RP16" s="65">
        <v>5.3</v>
      </c>
      <c r="RQ16" s="65">
        <v>5.4</v>
      </c>
      <c r="RR16" s="65">
        <v>5.2</v>
      </c>
      <c r="RS16" s="65">
        <v>5.0999999999999996</v>
      </c>
      <c r="RT16" s="65">
        <v>5.0999999999999996</v>
      </c>
      <c r="RU16" s="65">
        <v>4.8</v>
      </c>
      <c r="RV16" s="65">
        <v>4.9000000000000004</v>
      </c>
      <c r="RW16" s="65">
        <v>5.6</v>
      </c>
      <c r="RX16" s="65">
        <v>6.1</v>
      </c>
      <c r="RY16" s="65">
        <v>6.6</v>
      </c>
      <c r="RZ16" s="65">
        <v>6.6</v>
      </c>
      <c r="SA16" s="65">
        <v>6.2</v>
      </c>
      <c r="SB16" s="65">
        <v>6.2</v>
      </c>
      <c r="SC16" s="65">
        <v>6.2</v>
      </c>
      <c r="SD16" s="65">
        <v>5.8</v>
      </c>
      <c r="SE16" s="65">
        <v>5.3</v>
      </c>
      <c r="SF16" s="65">
        <v>4.7</v>
      </c>
      <c r="SG16" s="65">
        <v>4.8</v>
      </c>
      <c r="SH16" s="65">
        <v>5.2</v>
      </c>
      <c r="SI16" s="65">
        <v>5.3</v>
      </c>
      <c r="SJ16" s="65">
        <v>4.9000000000000004</v>
      </c>
      <c r="SK16" s="65">
        <v>4.8</v>
      </c>
      <c r="SL16" s="65">
        <v>4.9000000000000004</v>
      </c>
      <c r="SM16" s="65">
        <v>4.7</v>
      </c>
      <c r="SO16" s="65">
        <v>4.2</v>
      </c>
      <c r="SP16" s="65">
        <v>4.2</v>
      </c>
      <c r="SQ16" s="65">
        <v>4.3</v>
      </c>
      <c r="SR16" s="65">
        <v>4.5</v>
      </c>
      <c r="SS16" s="65">
        <v>4.5999999999999996</v>
      </c>
      <c r="ST16" s="65">
        <v>4.5999999999999996</v>
      </c>
      <c r="SU16" s="65">
        <v>4.4000000000000004</v>
      </c>
      <c r="SV16" s="65">
        <v>4.4000000000000004</v>
      </c>
      <c r="SW16" s="65">
        <v>4.4000000000000004</v>
      </c>
      <c r="SX16" s="65">
        <v>4.4000000000000004</v>
      </c>
      <c r="SY16" s="65">
        <v>4.4000000000000004</v>
      </c>
      <c r="SZ16" s="65">
        <v>4.4000000000000004</v>
      </c>
      <c r="TA16" s="65">
        <v>4.4000000000000004</v>
      </c>
      <c r="TB16" s="65">
        <v>4.5999999999999996</v>
      </c>
      <c r="TC16" s="65">
        <v>4.5999999999999996</v>
      </c>
      <c r="TD16" s="65">
        <v>4.3</v>
      </c>
      <c r="TE16" s="65">
        <v>3.9</v>
      </c>
      <c r="TF16" s="65">
        <v>4</v>
      </c>
      <c r="TG16" s="65">
        <v>4.3</v>
      </c>
      <c r="TH16" s="65">
        <v>4.2</v>
      </c>
      <c r="TI16" s="65">
        <v>4.2</v>
      </c>
      <c r="TJ16" s="65">
        <v>4.2</v>
      </c>
      <c r="TK16" s="65">
        <v>4.0999999999999996</v>
      </c>
      <c r="TL16" s="65">
        <v>4</v>
      </c>
      <c r="TM16" s="65">
        <v>4.2</v>
      </c>
      <c r="TN16" s="65">
        <v>4</v>
      </c>
      <c r="TO16" s="65">
        <v>3.8</v>
      </c>
      <c r="TP16" s="65">
        <v>4</v>
      </c>
      <c r="TQ16" s="65">
        <v>4.3</v>
      </c>
      <c r="TR16" s="65">
        <v>4.5</v>
      </c>
      <c r="TS16" s="65">
        <v>4.3</v>
      </c>
      <c r="TT16" s="65">
        <v>4.3</v>
      </c>
      <c r="TU16" s="65">
        <v>4.3</v>
      </c>
      <c r="TV16" s="65">
        <v>4.5999999999999996</v>
      </c>
      <c r="TW16" s="65">
        <v>6.2</v>
      </c>
      <c r="TX16" s="65">
        <v>6.4</v>
      </c>
      <c r="TY16" s="65">
        <v>5.6</v>
      </c>
      <c r="TZ16" s="65">
        <v>5.8</v>
      </c>
      <c r="UA16" s="65">
        <v>5.7</v>
      </c>
      <c r="UB16" s="65">
        <v>5.2</v>
      </c>
      <c r="UC16" s="65">
        <v>4.9000000000000004</v>
      </c>
      <c r="UD16" s="65">
        <v>5.0999999999999996</v>
      </c>
      <c r="UE16" s="65">
        <v>5.3</v>
      </c>
      <c r="UF16" s="65">
        <v>5.2</v>
      </c>
      <c r="UG16" s="65">
        <v>5</v>
      </c>
      <c r="UH16" s="65">
        <v>5.0999999999999996</v>
      </c>
      <c r="UI16" s="65">
        <v>5.2</v>
      </c>
      <c r="UJ16" s="65">
        <v>5.3</v>
      </c>
      <c r="UK16" s="65">
        <v>5.0999999999999996</v>
      </c>
      <c r="UL16" s="65">
        <v>4.9000000000000004</v>
      </c>
      <c r="UM16" s="65">
        <v>4.7</v>
      </c>
      <c r="UN16" s="65">
        <v>4.8</v>
      </c>
      <c r="UO16" s="65">
        <v>5.0999999999999996</v>
      </c>
      <c r="UP16" s="65">
        <v>5.0999999999999996</v>
      </c>
      <c r="UQ16" s="65">
        <v>4.8</v>
      </c>
      <c r="UR16" s="65">
        <v>5.3</v>
      </c>
      <c r="US16" s="65">
        <v>6.3</v>
      </c>
      <c r="UT16" s="65">
        <v>5.4</v>
      </c>
      <c r="UU16" s="65">
        <v>4.4000000000000004</v>
      </c>
      <c r="UV16" s="65">
        <v>4.8</v>
      </c>
      <c r="UW16" s="65">
        <v>4.9000000000000004</v>
      </c>
      <c r="UX16" s="65">
        <v>5.2</v>
      </c>
      <c r="UY16" s="65">
        <v>5.5</v>
      </c>
      <c r="UZ16" s="65">
        <v>5.7</v>
      </c>
      <c r="VA16" s="65">
        <v>5.5</v>
      </c>
      <c r="VB16" s="65">
        <v>5.3</v>
      </c>
      <c r="VC16" s="65">
        <v>5.9</v>
      </c>
      <c r="VD16" s="65">
        <v>5.6</v>
      </c>
      <c r="VE16" s="65">
        <v>4.7</v>
      </c>
      <c r="VF16" s="65">
        <v>4.9000000000000004</v>
      </c>
      <c r="VG16" s="65">
        <v>5.4</v>
      </c>
      <c r="VH16" s="65">
        <v>5.0999999999999996</v>
      </c>
      <c r="VI16" s="65">
        <v>4.9000000000000004</v>
      </c>
      <c r="VJ16" s="65">
        <v>5.2</v>
      </c>
      <c r="VK16" s="65">
        <v>5.4</v>
      </c>
      <c r="VL16" s="65">
        <v>5.2</v>
      </c>
      <c r="VM16" s="65">
        <v>5.0999999999999996</v>
      </c>
      <c r="VN16" s="65">
        <v>4.8</v>
      </c>
      <c r="VO16" s="65">
        <v>4.7</v>
      </c>
      <c r="VP16" s="65">
        <v>5.4</v>
      </c>
      <c r="VQ16" s="65">
        <v>5.9</v>
      </c>
      <c r="VR16" s="65">
        <v>5.9</v>
      </c>
      <c r="VS16" s="65">
        <v>5.2</v>
      </c>
      <c r="VT16" s="65">
        <v>4.8</v>
      </c>
      <c r="VU16" s="65">
        <v>5.2</v>
      </c>
      <c r="VV16" s="65">
        <v>5.6</v>
      </c>
      <c r="VW16" s="65">
        <v>5.3</v>
      </c>
      <c r="VX16" s="65">
        <v>4.8</v>
      </c>
      <c r="VY16" s="65">
        <v>4.5999999999999996</v>
      </c>
      <c r="VZ16" s="65">
        <v>4.8</v>
      </c>
      <c r="WA16" s="65">
        <v>5.0999999999999996</v>
      </c>
      <c r="WB16" s="65">
        <v>5</v>
      </c>
      <c r="WC16" s="65">
        <v>4.7</v>
      </c>
      <c r="WD16" s="65">
        <v>4.5999999999999996</v>
      </c>
      <c r="WE16" s="65">
        <v>4.7</v>
      </c>
      <c r="WF16" s="65">
        <v>4.8</v>
      </c>
    </row>
    <row r="17" spans="1:605" x14ac:dyDescent="0.2">
      <c r="A17" s="13" t="s">
        <v>41</v>
      </c>
      <c r="B17" s="13" t="s">
        <v>55</v>
      </c>
      <c r="C17" s="13" t="s">
        <v>49</v>
      </c>
      <c r="D17" s="69">
        <v>5.8700348432055742</v>
      </c>
      <c r="E17" s="69">
        <v>1.1776284388721447</v>
      </c>
      <c r="F17" s="69">
        <v>16.092936706965062</v>
      </c>
      <c r="G17" s="69">
        <v>3.33928571428571</v>
      </c>
      <c r="H17" s="69">
        <v>1.7629159947974193</v>
      </c>
      <c r="I17" s="69">
        <v>2.0265734265734259</v>
      </c>
      <c r="J17" s="15">
        <v>2081.625</v>
      </c>
      <c r="K17" s="15">
        <v>7931.25</v>
      </c>
      <c r="L17" s="15">
        <v>2258.0450000000001</v>
      </c>
      <c r="M17" s="15">
        <v>2281.415</v>
      </c>
      <c r="N17" s="70">
        <v>1120.875</v>
      </c>
      <c r="O17" s="70">
        <v>299</v>
      </c>
      <c r="P17" s="70">
        <v>838.17</v>
      </c>
      <c r="Q17" s="70">
        <v>866.625</v>
      </c>
      <c r="R17" s="70">
        <v>299.44</v>
      </c>
      <c r="S17" s="70">
        <v>634.32000000000005</v>
      </c>
      <c r="T17" s="70"/>
      <c r="U17" s="13" t="s">
        <v>41</v>
      </c>
      <c r="V17" s="13" t="s">
        <v>55</v>
      </c>
      <c r="W17" s="13" t="s">
        <v>49</v>
      </c>
      <c r="Y17" s="65">
        <v>5.2</v>
      </c>
      <c r="Z17" s="65">
        <v>5.2</v>
      </c>
      <c r="AA17" s="65">
        <v>5.4</v>
      </c>
      <c r="AB17" s="65">
        <v>5.4</v>
      </c>
      <c r="AC17" s="65">
        <v>5.0999999999999996</v>
      </c>
      <c r="AD17" s="65">
        <v>5</v>
      </c>
      <c r="AE17" s="65">
        <v>4.9000000000000004</v>
      </c>
      <c r="AF17" s="65">
        <v>4.7</v>
      </c>
      <c r="AG17" s="65">
        <v>4.8</v>
      </c>
      <c r="AH17" s="65">
        <v>5.0999999999999996</v>
      </c>
      <c r="AI17" s="65">
        <v>5.2</v>
      </c>
      <c r="AJ17" s="65">
        <v>5.2</v>
      </c>
      <c r="AK17" s="65">
        <v>5.2</v>
      </c>
      <c r="AL17" s="65">
        <v>5.0999999999999996</v>
      </c>
      <c r="AM17" s="65">
        <v>5</v>
      </c>
      <c r="AN17" s="65">
        <v>5.3</v>
      </c>
      <c r="AO17" s="65">
        <v>5.7</v>
      </c>
      <c r="AP17" s="65">
        <v>5.4</v>
      </c>
      <c r="AQ17" s="65">
        <v>5.2</v>
      </c>
      <c r="AR17" s="65">
        <v>5.0999999999999996</v>
      </c>
      <c r="AS17" s="65">
        <v>5.2</v>
      </c>
      <c r="AT17" s="65">
        <v>5.3</v>
      </c>
      <c r="AU17" s="65">
        <v>5.3</v>
      </c>
      <c r="AV17" s="65">
        <v>5.4</v>
      </c>
      <c r="AW17" s="65">
        <v>5.3</v>
      </c>
      <c r="AX17" s="65">
        <v>5.2</v>
      </c>
      <c r="AY17" s="65">
        <v>5.4</v>
      </c>
      <c r="AZ17" s="65">
        <v>5.6</v>
      </c>
      <c r="BA17" s="65">
        <v>5.5</v>
      </c>
      <c r="BB17" s="65">
        <v>5.7</v>
      </c>
      <c r="BC17" s="65">
        <v>5.9</v>
      </c>
      <c r="BD17" s="65">
        <v>6.1</v>
      </c>
      <c r="BE17" s="65">
        <v>7.3</v>
      </c>
      <c r="BF17" s="65">
        <v>9.4</v>
      </c>
      <c r="BG17" s="65">
        <v>9.8000000000000007</v>
      </c>
      <c r="BH17" s="65">
        <v>8.5</v>
      </c>
      <c r="BI17" s="65">
        <v>6.9</v>
      </c>
      <c r="BJ17" s="65">
        <v>6.4</v>
      </c>
      <c r="BK17" s="65">
        <v>6.9</v>
      </c>
      <c r="BL17" s="65">
        <v>7</v>
      </c>
      <c r="BM17" s="65">
        <v>6.7</v>
      </c>
      <c r="BN17" s="65">
        <v>7.2</v>
      </c>
      <c r="BO17" s="65">
        <v>7.9</v>
      </c>
      <c r="BP17" s="65">
        <v>7.2</v>
      </c>
      <c r="BQ17" s="65">
        <v>5.6</v>
      </c>
      <c r="BR17" s="65">
        <v>5.3</v>
      </c>
      <c r="BS17" s="65">
        <v>5.9</v>
      </c>
      <c r="BT17" s="65">
        <v>5.9</v>
      </c>
      <c r="BU17" s="65">
        <v>5.6</v>
      </c>
      <c r="BV17" s="65">
        <v>5.4</v>
      </c>
      <c r="BW17" s="65">
        <v>5.5</v>
      </c>
      <c r="BX17" s="65">
        <v>5.5</v>
      </c>
      <c r="BY17" s="65">
        <v>6.7</v>
      </c>
      <c r="BZ17" s="65">
        <v>9.4</v>
      </c>
      <c r="CA17" s="65">
        <v>10.3</v>
      </c>
      <c r="CB17" s="65">
        <v>8.6999999999999993</v>
      </c>
      <c r="CC17" s="65">
        <v>6.3</v>
      </c>
      <c r="CD17" s="65">
        <v>5.7</v>
      </c>
      <c r="CE17" s="65">
        <v>7.8</v>
      </c>
      <c r="CF17" s="65">
        <v>8.6999999999999993</v>
      </c>
      <c r="CG17" s="65">
        <v>6.8</v>
      </c>
      <c r="CH17" s="65">
        <v>6.1</v>
      </c>
      <c r="CI17" s="65">
        <v>7.9</v>
      </c>
      <c r="CJ17" s="65">
        <v>8.6999999999999993</v>
      </c>
      <c r="CK17" s="65">
        <v>7.3</v>
      </c>
      <c r="CL17" s="65">
        <v>6.7</v>
      </c>
      <c r="CM17" s="65">
        <v>6.3</v>
      </c>
      <c r="CN17" s="65">
        <v>5.8</v>
      </c>
      <c r="CO17" s="65">
        <v>5.6</v>
      </c>
      <c r="CP17" s="65">
        <v>6.1</v>
      </c>
      <c r="CQ17" s="65">
        <v>6.9</v>
      </c>
      <c r="CR17" s="65">
        <v>6.9</v>
      </c>
      <c r="CS17" s="65">
        <v>6.7</v>
      </c>
      <c r="CT17" s="65">
        <v>7.3</v>
      </c>
      <c r="CU17" s="65">
        <v>7.7</v>
      </c>
      <c r="CV17" s="65">
        <v>7.7</v>
      </c>
      <c r="CW17" s="65">
        <v>7.7</v>
      </c>
      <c r="CX17" s="65">
        <v>6.4</v>
      </c>
      <c r="CY17" s="65">
        <v>5</v>
      </c>
      <c r="CZ17" s="65">
        <v>5.9</v>
      </c>
      <c r="DA17" s="65">
        <v>7.3</v>
      </c>
      <c r="DB17" s="65">
        <v>6.7</v>
      </c>
      <c r="DC17" s="65">
        <v>5.9</v>
      </c>
      <c r="DD17" s="65">
        <v>7</v>
      </c>
      <c r="DE17" s="65">
        <v>8</v>
      </c>
      <c r="DF17" s="65">
        <v>7.2</v>
      </c>
      <c r="DG17" s="65">
        <v>6.7</v>
      </c>
      <c r="DH17" s="65">
        <v>7.4</v>
      </c>
      <c r="DI17" s="65">
        <v>7.4</v>
      </c>
      <c r="DJ17" s="65">
        <v>6.2</v>
      </c>
      <c r="DK17" s="65">
        <v>6</v>
      </c>
      <c r="DL17" s="65">
        <v>6.4</v>
      </c>
      <c r="DM17" s="65">
        <v>7.3</v>
      </c>
      <c r="DN17" s="65">
        <v>7.2</v>
      </c>
      <c r="DO17" s="65">
        <v>6.3</v>
      </c>
      <c r="DP17" s="65">
        <v>5.7</v>
      </c>
      <c r="DR17" s="65">
        <v>4.8</v>
      </c>
      <c r="DS17" s="65">
        <v>4.9000000000000004</v>
      </c>
      <c r="DT17" s="65">
        <v>4.3</v>
      </c>
      <c r="DU17" s="65">
        <v>3.7</v>
      </c>
      <c r="DV17" s="65">
        <v>3.7</v>
      </c>
      <c r="DW17" s="65">
        <v>4.3</v>
      </c>
      <c r="DX17" s="65">
        <v>5</v>
      </c>
      <c r="DY17" s="65">
        <v>5</v>
      </c>
      <c r="DZ17" s="65">
        <v>4.8</v>
      </c>
      <c r="EA17" s="65">
        <v>4.9000000000000004</v>
      </c>
      <c r="EB17" s="65">
        <v>5.0999999999999996</v>
      </c>
      <c r="EC17" s="65">
        <v>4.5</v>
      </c>
      <c r="ED17" s="65">
        <v>3.4</v>
      </c>
      <c r="EE17" s="65">
        <v>3.3</v>
      </c>
      <c r="EF17" s="65">
        <v>4.0999999999999996</v>
      </c>
      <c r="EG17" s="65">
        <v>3.8</v>
      </c>
      <c r="EH17" s="65">
        <v>3.7</v>
      </c>
      <c r="EI17" s="65">
        <v>4.9000000000000004</v>
      </c>
      <c r="EJ17" s="65">
        <v>5.0999999999999996</v>
      </c>
      <c r="EK17" s="65">
        <v>4.4000000000000004</v>
      </c>
      <c r="EL17" s="65">
        <v>4.3</v>
      </c>
      <c r="EM17" s="65">
        <v>4.7</v>
      </c>
      <c r="EN17" s="65">
        <v>4.9000000000000004</v>
      </c>
      <c r="EO17" s="65">
        <v>5</v>
      </c>
      <c r="EP17" s="65">
        <v>5.4</v>
      </c>
      <c r="EQ17" s="65">
        <v>5.4</v>
      </c>
      <c r="ER17" s="65">
        <v>4.9000000000000004</v>
      </c>
      <c r="ES17" s="65">
        <v>4.8</v>
      </c>
      <c r="ET17" s="65">
        <v>4.9000000000000004</v>
      </c>
      <c r="EU17" s="65">
        <v>5.2</v>
      </c>
      <c r="EV17" s="65">
        <v>6.6</v>
      </c>
      <c r="EW17" s="65">
        <v>8</v>
      </c>
      <c r="EX17" s="65">
        <v>7.9</v>
      </c>
      <c r="EY17" s="65">
        <v>6.9</v>
      </c>
      <c r="EZ17" s="65">
        <v>6.3</v>
      </c>
      <c r="FA17" s="65">
        <v>6.3</v>
      </c>
      <c r="FB17" s="65">
        <v>6.3</v>
      </c>
      <c r="FC17" s="65">
        <v>6.2</v>
      </c>
      <c r="FD17" s="65">
        <v>5.9</v>
      </c>
      <c r="FE17" s="65">
        <v>5.2</v>
      </c>
      <c r="FF17" s="65">
        <v>4.5999999999999996</v>
      </c>
      <c r="FG17" s="65">
        <v>4.5999999999999996</v>
      </c>
      <c r="FH17" s="65">
        <v>4.7</v>
      </c>
      <c r="FI17" s="65">
        <v>4.5999999999999996</v>
      </c>
      <c r="FJ17" s="65">
        <v>4.7</v>
      </c>
      <c r="FK17" s="65">
        <v>4.7</v>
      </c>
      <c r="FL17" s="65">
        <v>4.9000000000000004</v>
      </c>
      <c r="FM17" s="65">
        <v>5.0999999999999996</v>
      </c>
      <c r="FN17" s="65">
        <v>4.8</v>
      </c>
      <c r="FO17" s="65">
        <v>4.3</v>
      </c>
      <c r="FP17" s="65">
        <v>4.5999999999999996</v>
      </c>
      <c r="FQ17" s="65">
        <v>5.3</v>
      </c>
      <c r="FR17" s="65">
        <v>5.9</v>
      </c>
      <c r="FS17" s="65">
        <v>6.8</v>
      </c>
      <c r="FT17" s="65">
        <v>7.6</v>
      </c>
      <c r="FU17" s="65">
        <v>7.6</v>
      </c>
      <c r="FV17" s="65">
        <v>7.3</v>
      </c>
      <c r="FW17" s="65">
        <v>6.6</v>
      </c>
      <c r="FX17" s="65">
        <v>5.2</v>
      </c>
      <c r="FY17" s="65">
        <v>5.3</v>
      </c>
      <c r="FZ17" s="65">
        <v>6.6</v>
      </c>
      <c r="GA17" s="65">
        <v>7.5</v>
      </c>
      <c r="GB17" s="65">
        <v>6.7</v>
      </c>
      <c r="GC17" s="65">
        <v>5.6</v>
      </c>
      <c r="GD17" s="65">
        <v>4.9000000000000004</v>
      </c>
      <c r="GE17" s="65">
        <v>4.7</v>
      </c>
      <c r="GF17" s="65">
        <v>4.9000000000000004</v>
      </c>
      <c r="GG17" s="65">
        <v>5.3</v>
      </c>
      <c r="GH17" s="65">
        <v>5.3</v>
      </c>
      <c r="GI17" s="65">
        <v>5.3</v>
      </c>
      <c r="GJ17" s="65">
        <v>6.4</v>
      </c>
      <c r="GK17" s="65">
        <v>7.3</v>
      </c>
      <c r="GL17" s="65">
        <v>7.2</v>
      </c>
      <c r="GM17" s="65">
        <v>6.3</v>
      </c>
      <c r="GN17" s="65">
        <v>5.7</v>
      </c>
      <c r="GO17" s="65">
        <v>6.1</v>
      </c>
      <c r="GP17" s="65">
        <v>6.4</v>
      </c>
      <c r="GQ17" s="65">
        <v>6.7</v>
      </c>
      <c r="GR17" s="65">
        <v>6.2</v>
      </c>
      <c r="GS17" s="65">
        <v>6</v>
      </c>
      <c r="GT17" s="65">
        <v>6.8</v>
      </c>
      <c r="GU17" s="65">
        <v>7</v>
      </c>
      <c r="GV17" s="65">
        <v>6.4</v>
      </c>
      <c r="GW17" s="65">
        <v>6.1</v>
      </c>
      <c r="GX17" s="65">
        <v>6.5</v>
      </c>
      <c r="GY17" s="65">
        <v>6.3</v>
      </c>
      <c r="GZ17" s="65">
        <v>5.8</v>
      </c>
      <c r="HA17" s="65">
        <v>5.9</v>
      </c>
      <c r="HB17" s="65">
        <v>5.9</v>
      </c>
      <c r="HC17" s="65">
        <v>5.6</v>
      </c>
      <c r="HD17" s="65">
        <v>5.7</v>
      </c>
      <c r="HE17" s="65">
        <v>5.8</v>
      </c>
      <c r="HF17" s="65">
        <v>5.4</v>
      </c>
      <c r="HG17" s="65">
        <v>4.5999999999999996</v>
      </c>
      <c r="HH17" s="65">
        <v>4</v>
      </c>
      <c r="HI17" s="65">
        <v>5</v>
      </c>
      <c r="HK17" s="65">
        <v>5.7</v>
      </c>
      <c r="HL17" s="65">
        <v>5.4</v>
      </c>
      <c r="HM17" s="65">
        <v>4.7</v>
      </c>
      <c r="HN17" s="65">
        <v>3.9</v>
      </c>
      <c r="HO17" s="65">
        <v>3.8</v>
      </c>
      <c r="HP17" s="65">
        <v>4</v>
      </c>
      <c r="HQ17" s="65">
        <v>4.5</v>
      </c>
      <c r="HR17" s="65">
        <v>5.2</v>
      </c>
      <c r="HS17" s="65">
        <v>5.0999999999999996</v>
      </c>
      <c r="HT17" s="65">
        <v>4.9000000000000004</v>
      </c>
      <c r="HU17" s="65">
        <v>5</v>
      </c>
      <c r="HV17" s="65">
        <v>5</v>
      </c>
      <c r="HW17" s="65">
        <v>5.0999999999999996</v>
      </c>
      <c r="HX17" s="65">
        <v>5</v>
      </c>
      <c r="HY17" s="65">
        <v>4.7</v>
      </c>
      <c r="HZ17" s="65">
        <v>4.9000000000000004</v>
      </c>
      <c r="IA17" s="65">
        <v>4.7</v>
      </c>
      <c r="IB17" s="65">
        <v>3.9</v>
      </c>
      <c r="IC17" s="65">
        <v>4.2</v>
      </c>
      <c r="ID17" s="65">
        <v>4.9000000000000004</v>
      </c>
      <c r="IE17" s="65">
        <v>4.7</v>
      </c>
      <c r="IF17" s="65">
        <v>4.7</v>
      </c>
      <c r="IG17" s="65">
        <v>5</v>
      </c>
      <c r="IH17" s="65">
        <v>5.4</v>
      </c>
      <c r="II17" s="65">
        <v>5.4</v>
      </c>
      <c r="IJ17" s="65">
        <v>5.5</v>
      </c>
      <c r="IK17" s="65">
        <v>6.8</v>
      </c>
      <c r="IL17" s="65">
        <v>8.6</v>
      </c>
      <c r="IM17" s="65">
        <v>8.6</v>
      </c>
      <c r="IN17" s="65">
        <v>7.8</v>
      </c>
      <c r="IO17" s="65">
        <v>6.5</v>
      </c>
      <c r="IP17" s="65">
        <v>4.9000000000000004</v>
      </c>
      <c r="IQ17" s="65">
        <v>5</v>
      </c>
      <c r="IR17" s="65">
        <v>6.5</v>
      </c>
      <c r="IS17" s="65">
        <v>7.1</v>
      </c>
      <c r="IT17" s="65">
        <v>6.6</v>
      </c>
      <c r="IU17" s="65">
        <v>5.8</v>
      </c>
      <c r="IV17" s="65">
        <v>4.9000000000000004</v>
      </c>
      <c r="IW17" s="65">
        <v>5</v>
      </c>
      <c r="IX17" s="65">
        <v>5.7</v>
      </c>
      <c r="IY17" s="65">
        <v>5.9</v>
      </c>
      <c r="IZ17" s="65">
        <v>5.4</v>
      </c>
      <c r="JA17" s="65">
        <v>5.0999999999999996</v>
      </c>
      <c r="JB17" s="65">
        <v>5.0999999999999996</v>
      </c>
      <c r="JC17" s="65">
        <v>5.3</v>
      </c>
      <c r="JD17" s="65">
        <v>5.3</v>
      </c>
      <c r="JE17" s="65">
        <v>5.4</v>
      </c>
      <c r="JF17" s="65">
        <v>5.2</v>
      </c>
      <c r="JG17" s="65">
        <v>4.8</v>
      </c>
      <c r="JH17" s="65">
        <v>5.4</v>
      </c>
      <c r="JI17" s="65">
        <v>6.6</v>
      </c>
      <c r="JJ17" s="65">
        <v>7.3</v>
      </c>
      <c r="JK17" s="65">
        <v>7</v>
      </c>
      <c r="JL17" s="65">
        <v>6.2</v>
      </c>
      <c r="JM17" s="65">
        <v>5.3</v>
      </c>
      <c r="JN17" s="65">
        <v>5.6</v>
      </c>
      <c r="JO17" s="65">
        <v>7</v>
      </c>
      <c r="JP17" s="65">
        <v>8.3000000000000007</v>
      </c>
      <c r="JQ17" s="65">
        <v>8.4</v>
      </c>
      <c r="JR17" s="65">
        <v>6.8</v>
      </c>
      <c r="JS17" s="65">
        <v>5.3</v>
      </c>
      <c r="JT17" s="65">
        <v>4.9000000000000004</v>
      </c>
      <c r="JU17" s="65">
        <v>5.3</v>
      </c>
      <c r="JV17" s="65">
        <v>6.4</v>
      </c>
      <c r="JW17" s="65">
        <v>7.2</v>
      </c>
      <c r="JX17" s="65">
        <v>6.9</v>
      </c>
      <c r="JY17" s="65">
        <v>6.9</v>
      </c>
      <c r="JZ17" s="65">
        <v>7.3</v>
      </c>
      <c r="KA17" s="65">
        <v>6.8</v>
      </c>
      <c r="KB17" s="65">
        <v>5.9</v>
      </c>
      <c r="KC17" s="65">
        <v>5.3</v>
      </c>
      <c r="KD17" s="65">
        <v>4.8</v>
      </c>
      <c r="KE17" s="65">
        <v>4.5</v>
      </c>
      <c r="KF17" s="65">
        <v>4.8</v>
      </c>
      <c r="KG17" s="65">
        <v>5.9</v>
      </c>
      <c r="KH17" s="65">
        <v>7.3</v>
      </c>
      <c r="KI17" s="65">
        <v>7.1</v>
      </c>
      <c r="KJ17" s="65">
        <v>6.1</v>
      </c>
      <c r="KK17" s="65">
        <v>6.2</v>
      </c>
      <c r="KL17" s="65">
        <v>7.1</v>
      </c>
      <c r="KM17" s="65">
        <v>7.1</v>
      </c>
      <c r="KN17" s="65">
        <v>6.3</v>
      </c>
      <c r="KO17" s="65">
        <v>6.1</v>
      </c>
      <c r="KP17" s="65">
        <v>6.4</v>
      </c>
      <c r="KQ17" s="65">
        <v>6.4</v>
      </c>
      <c r="KR17" s="65">
        <v>6.2</v>
      </c>
      <c r="KS17" s="65">
        <v>5.9</v>
      </c>
      <c r="KT17" s="65">
        <v>5.7</v>
      </c>
      <c r="KU17" s="65">
        <v>5.5</v>
      </c>
      <c r="KV17" s="65">
        <v>5.3</v>
      </c>
      <c r="KW17" s="65">
        <v>5.5</v>
      </c>
      <c r="KX17" s="65">
        <v>5.6</v>
      </c>
      <c r="KY17" s="65">
        <v>5.6</v>
      </c>
      <c r="KZ17" s="65">
        <v>5.3</v>
      </c>
      <c r="LA17" s="65">
        <v>4.9000000000000004</v>
      </c>
      <c r="LB17" s="65">
        <v>5.0999999999999996</v>
      </c>
      <c r="LC17" s="65">
        <v>5.3</v>
      </c>
      <c r="LD17" s="65">
        <v>5.3</v>
      </c>
      <c r="LE17" s="65">
        <v>5</v>
      </c>
      <c r="LF17" s="65">
        <v>5.0999999999999996</v>
      </c>
      <c r="LG17" s="65">
        <v>5.4</v>
      </c>
      <c r="LH17" s="65">
        <v>5.5</v>
      </c>
      <c r="LI17" s="65">
        <v>5.4</v>
      </c>
      <c r="LJ17" s="65">
        <v>5.3</v>
      </c>
      <c r="LK17" s="65">
        <v>5.2</v>
      </c>
      <c r="LL17" s="65">
        <v>5.0999999999999996</v>
      </c>
      <c r="LM17" s="65">
        <v>5.2</v>
      </c>
      <c r="LN17" s="65">
        <v>4.9000000000000004</v>
      </c>
      <c r="LO17" s="65">
        <v>4.5999999999999996</v>
      </c>
      <c r="LP17" s="65">
        <v>4.2</v>
      </c>
      <c r="LQ17" s="65">
        <v>4.4000000000000004</v>
      </c>
      <c r="LR17" s="65">
        <v>4.8</v>
      </c>
      <c r="LS17" s="65">
        <v>4.8</v>
      </c>
      <c r="LT17" s="65">
        <v>5</v>
      </c>
      <c r="LU17" s="65">
        <v>5.0999999999999996</v>
      </c>
      <c r="LV17" s="65">
        <v>4.9000000000000004</v>
      </c>
      <c r="LW17" s="65">
        <v>4.8</v>
      </c>
      <c r="LX17" s="65">
        <v>4.9000000000000004</v>
      </c>
      <c r="LY17" s="65">
        <v>5.2</v>
      </c>
      <c r="LZ17" s="65">
        <v>5.2</v>
      </c>
      <c r="MA17" s="65">
        <v>5.0999999999999996</v>
      </c>
      <c r="MB17" s="65">
        <v>4.9000000000000004</v>
      </c>
      <c r="MC17" s="65">
        <v>4.9000000000000004</v>
      </c>
      <c r="MD17" s="65">
        <v>5.2</v>
      </c>
      <c r="ME17" s="65">
        <v>5.5</v>
      </c>
      <c r="MF17" s="65">
        <v>5.2</v>
      </c>
      <c r="MG17" s="65">
        <v>4.9000000000000004</v>
      </c>
      <c r="MH17" s="65">
        <v>5.0999999999999996</v>
      </c>
      <c r="MI17" s="65">
        <v>5.4</v>
      </c>
      <c r="MJ17" s="65">
        <v>5.6</v>
      </c>
      <c r="MK17" s="65">
        <v>5.9</v>
      </c>
      <c r="ML17" s="65">
        <v>7.1</v>
      </c>
      <c r="MM17" s="65">
        <v>8.8000000000000007</v>
      </c>
      <c r="MN17" s="65">
        <v>9.8000000000000007</v>
      </c>
      <c r="MO17" s="65">
        <v>8.9</v>
      </c>
      <c r="MP17" s="65">
        <v>7.8</v>
      </c>
      <c r="MQ17" s="65">
        <v>7.7</v>
      </c>
      <c r="MR17" s="65">
        <v>7.8</v>
      </c>
      <c r="MS17" s="65">
        <v>7.7</v>
      </c>
      <c r="MT17" s="65">
        <v>7.6</v>
      </c>
      <c r="MU17" s="65">
        <v>6.7</v>
      </c>
      <c r="MV17" s="65">
        <v>5.7</v>
      </c>
      <c r="MW17" s="65">
        <v>5.4</v>
      </c>
      <c r="MX17" s="65">
        <v>5.4</v>
      </c>
      <c r="MY17" s="65">
        <v>5.3</v>
      </c>
      <c r="MZ17" s="65">
        <v>5.2</v>
      </c>
      <c r="NA17" s="65">
        <v>4.9000000000000004</v>
      </c>
      <c r="NB17" s="65">
        <v>5.4</v>
      </c>
      <c r="NC17" s="65">
        <v>6.5</v>
      </c>
      <c r="ND17" s="65">
        <v>5.7</v>
      </c>
      <c r="NE17" s="65">
        <v>5.3</v>
      </c>
      <c r="NF17" s="65">
        <v>6.2</v>
      </c>
      <c r="NG17" s="65">
        <v>6.4</v>
      </c>
      <c r="NH17" s="65">
        <v>7.1</v>
      </c>
      <c r="NI17" s="65">
        <v>7.6</v>
      </c>
      <c r="NJ17" s="65">
        <v>7.6</v>
      </c>
      <c r="NK17" s="65">
        <v>7.7</v>
      </c>
      <c r="NL17" s="65">
        <v>7.5</v>
      </c>
      <c r="NM17" s="65">
        <v>6.9</v>
      </c>
      <c r="NN17" s="65">
        <v>6.7</v>
      </c>
      <c r="NO17" s="65">
        <v>7</v>
      </c>
      <c r="NP17" s="65">
        <v>7</v>
      </c>
      <c r="NQ17" s="65">
        <v>6.7</v>
      </c>
      <c r="NR17" s="65">
        <v>6.3</v>
      </c>
      <c r="NS17" s="65">
        <v>6</v>
      </c>
      <c r="NT17" s="65">
        <v>5.8</v>
      </c>
      <c r="NU17" s="65">
        <v>6.2</v>
      </c>
      <c r="NV17" s="65">
        <v>7.2</v>
      </c>
      <c r="NW17" s="65">
        <v>7.9</v>
      </c>
      <c r="NX17" s="65">
        <v>7.7</v>
      </c>
      <c r="NY17" s="65">
        <v>7.2</v>
      </c>
      <c r="NZ17" s="65">
        <v>6.7</v>
      </c>
      <c r="OA17" s="65">
        <v>6.1</v>
      </c>
      <c r="OB17" s="65">
        <v>6.1</v>
      </c>
      <c r="OC17" s="65">
        <v>6.4</v>
      </c>
      <c r="OD17" s="65">
        <v>6.8</v>
      </c>
      <c r="OE17" s="65">
        <v>6.8</v>
      </c>
      <c r="OF17" s="65">
        <v>6.7</v>
      </c>
      <c r="OG17" s="65">
        <v>6.7</v>
      </c>
      <c r="OH17" s="65">
        <v>6.6</v>
      </c>
      <c r="OI17" s="65">
        <v>6.8</v>
      </c>
      <c r="OJ17" s="65">
        <v>7.7</v>
      </c>
      <c r="OK17" s="65">
        <v>8.1</v>
      </c>
      <c r="OL17" s="65">
        <v>7.3</v>
      </c>
      <c r="OM17" s="65">
        <v>6.6</v>
      </c>
      <c r="ON17" s="65">
        <v>7.1</v>
      </c>
      <c r="OO17" s="65">
        <v>7.3</v>
      </c>
      <c r="OP17" s="65">
        <v>6.7</v>
      </c>
      <c r="OQ17" s="65">
        <v>6.2</v>
      </c>
      <c r="OR17" s="65">
        <v>6.1</v>
      </c>
      <c r="OS17" s="65">
        <v>6.2</v>
      </c>
      <c r="OT17" s="65">
        <v>6.4</v>
      </c>
      <c r="OV17" s="65">
        <v>6.4</v>
      </c>
      <c r="OW17" s="65">
        <v>6.1</v>
      </c>
      <c r="OX17" s="65">
        <v>5.6</v>
      </c>
      <c r="OY17" s="65">
        <v>5.4</v>
      </c>
      <c r="OZ17" s="65">
        <v>5.7</v>
      </c>
      <c r="PA17" s="65">
        <v>5.8</v>
      </c>
      <c r="PB17" s="65">
        <v>5.6</v>
      </c>
      <c r="PC17" s="65">
        <v>5.4</v>
      </c>
      <c r="PD17" s="65">
        <v>5.4</v>
      </c>
      <c r="PE17" s="65">
        <v>5.5</v>
      </c>
      <c r="PF17" s="65">
        <v>5.4</v>
      </c>
      <c r="PG17" s="65">
        <v>5.4</v>
      </c>
      <c r="PH17" s="65">
        <v>5.4</v>
      </c>
      <c r="PI17" s="65">
        <v>5.5</v>
      </c>
      <c r="PJ17" s="65">
        <v>5.6</v>
      </c>
      <c r="PK17" s="65">
        <v>5.6</v>
      </c>
      <c r="PL17" s="65">
        <v>5.6</v>
      </c>
      <c r="PM17" s="65">
        <v>5.4</v>
      </c>
      <c r="PN17" s="65">
        <v>5.3</v>
      </c>
      <c r="PO17" s="65">
        <v>5.2</v>
      </c>
      <c r="PP17" s="65">
        <v>5.0999999999999996</v>
      </c>
      <c r="PQ17" s="65">
        <v>5.0999999999999996</v>
      </c>
      <c r="PR17" s="65">
        <v>5.4</v>
      </c>
      <c r="PS17" s="65">
        <v>5.7</v>
      </c>
      <c r="PT17" s="65">
        <v>5.5</v>
      </c>
      <c r="PU17" s="65">
        <v>5.4</v>
      </c>
      <c r="PV17" s="65">
        <v>5.4</v>
      </c>
      <c r="PW17" s="65">
        <v>5.4</v>
      </c>
      <c r="PX17" s="65">
        <v>5.5</v>
      </c>
      <c r="PY17" s="65">
        <v>5.4</v>
      </c>
      <c r="PZ17" s="65">
        <v>5.4</v>
      </c>
      <c r="QA17" s="65">
        <v>5.6</v>
      </c>
      <c r="QB17" s="65">
        <v>5.7</v>
      </c>
      <c r="QC17" s="65">
        <v>5.7</v>
      </c>
      <c r="QD17" s="65">
        <v>6.9</v>
      </c>
      <c r="QE17" s="65">
        <v>8.9</v>
      </c>
      <c r="QF17" s="65">
        <v>9.4</v>
      </c>
      <c r="QG17" s="65">
        <v>8.6999999999999993</v>
      </c>
      <c r="QH17" s="65">
        <v>8.3000000000000007</v>
      </c>
      <c r="QI17" s="65">
        <v>8.4</v>
      </c>
      <c r="QJ17" s="65">
        <v>7.5</v>
      </c>
      <c r="QK17" s="65">
        <v>6.5</v>
      </c>
      <c r="QL17" s="65">
        <v>6.1</v>
      </c>
      <c r="QM17" s="65">
        <v>6.1</v>
      </c>
      <c r="QN17" s="65">
        <v>6.3</v>
      </c>
      <c r="QO17" s="65">
        <v>7</v>
      </c>
      <c r="QP17" s="65">
        <v>7.7</v>
      </c>
      <c r="QQ17" s="65">
        <v>6.8</v>
      </c>
      <c r="QR17" s="65">
        <v>5.4</v>
      </c>
      <c r="QS17" s="65">
        <v>4.9000000000000004</v>
      </c>
      <c r="QT17" s="65">
        <v>5.0999999999999996</v>
      </c>
      <c r="QU17" s="65">
        <v>5.6</v>
      </c>
      <c r="QV17" s="65">
        <v>6.2</v>
      </c>
      <c r="QW17" s="65">
        <v>6.6</v>
      </c>
      <c r="QX17" s="65">
        <v>6.7</v>
      </c>
      <c r="QY17" s="65">
        <v>6.2</v>
      </c>
      <c r="QZ17" s="65">
        <v>5.9</v>
      </c>
      <c r="RA17" s="65">
        <v>6.1</v>
      </c>
      <c r="RB17" s="65">
        <v>6.6</v>
      </c>
      <c r="RC17" s="65">
        <v>6.7</v>
      </c>
      <c r="RD17" s="65">
        <v>6.4</v>
      </c>
      <c r="RE17" s="65">
        <v>6.6</v>
      </c>
      <c r="RF17" s="65">
        <v>6.6</v>
      </c>
      <c r="RG17" s="65">
        <v>6.2</v>
      </c>
      <c r="RH17" s="65">
        <v>6.3</v>
      </c>
      <c r="RI17" s="65">
        <v>6.7</v>
      </c>
      <c r="RJ17" s="65">
        <v>6.7</v>
      </c>
      <c r="RK17" s="65">
        <v>6.4</v>
      </c>
      <c r="RL17" s="65">
        <v>6.4</v>
      </c>
      <c r="RM17" s="65">
        <v>6.8</v>
      </c>
      <c r="RN17" s="65">
        <v>6.8</v>
      </c>
      <c r="RO17" s="65">
        <v>6.7</v>
      </c>
      <c r="RP17" s="65">
        <v>6.6</v>
      </c>
      <c r="RQ17" s="65">
        <v>6.7</v>
      </c>
      <c r="RR17" s="65">
        <v>6.4</v>
      </c>
      <c r="RS17" s="65">
        <v>6.1</v>
      </c>
      <c r="RT17" s="65">
        <v>6.4</v>
      </c>
      <c r="RU17" s="65">
        <v>6.8</v>
      </c>
      <c r="RV17" s="65">
        <v>6.9</v>
      </c>
      <c r="RW17" s="65">
        <v>6.8</v>
      </c>
      <c r="RX17" s="65">
        <v>6.6</v>
      </c>
      <c r="RY17" s="65">
        <v>6.5</v>
      </c>
      <c r="RZ17" s="65">
        <v>6.7</v>
      </c>
      <c r="SA17" s="65">
        <v>7.5</v>
      </c>
      <c r="SB17" s="65">
        <v>7.9</v>
      </c>
      <c r="SC17" s="65">
        <v>6.6</v>
      </c>
      <c r="SD17" s="65">
        <v>6.3</v>
      </c>
      <c r="SE17" s="65">
        <v>7.7</v>
      </c>
      <c r="SF17" s="65">
        <v>7.7</v>
      </c>
      <c r="SG17" s="65">
        <v>7.1</v>
      </c>
      <c r="SH17" s="65">
        <v>6.6</v>
      </c>
      <c r="SI17" s="65">
        <v>6.4</v>
      </c>
      <c r="SJ17" s="65">
        <v>6.8</v>
      </c>
      <c r="SK17" s="65">
        <v>7</v>
      </c>
      <c r="SL17" s="65">
        <v>6.3</v>
      </c>
      <c r="SM17" s="65">
        <v>5.7</v>
      </c>
      <c r="SO17" s="65">
        <v>5.8</v>
      </c>
      <c r="SP17" s="65">
        <v>5.8</v>
      </c>
      <c r="SQ17" s="65">
        <v>5.7</v>
      </c>
      <c r="SR17" s="65">
        <v>5.8</v>
      </c>
      <c r="SS17" s="65">
        <v>5.8</v>
      </c>
      <c r="ST17" s="65">
        <v>5.6</v>
      </c>
      <c r="SU17" s="65">
        <v>5.4</v>
      </c>
      <c r="SV17" s="65">
        <v>5.5</v>
      </c>
      <c r="SW17" s="65">
        <v>5.5</v>
      </c>
      <c r="SX17" s="65">
        <v>5.5</v>
      </c>
      <c r="SY17" s="65">
        <v>5.6</v>
      </c>
      <c r="SZ17" s="65">
        <v>5.5</v>
      </c>
      <c r="TA17" s="65">
        <v>5.6</v>
      </c>
      <c r="TB17" s="65">
        <v>5.7</v>
      </c>
      <c r="TC17" s="65">
        <v>5.8</v>
      </c>
      <c r="TD17" s="65">
        <v>5.8</v>
      </c>
      <c r="TE17" s="65">
        <v>5.7</v>
      </c>
      <c r="TF17" s="65">
        <v>5.4</v>
      </c>
      <c r="TG17" s="65">
        <v>5.4</v>
      </c>
      <c r="TH17" s="65">
        <v>5.6</v>
      </c>
      <c r="TI17" s="65">
        <v>5.5</v>
      </c>
      <c r="TJ17" s="65">
        <v>5.6</v>
      </c>
      <c r="TK17" s="65">
        <v>5.5</v>
      </c>
      <c r="TL17" s="65">
        <v>5.0999999999999996</v>
      </c>
      <c r="TM17" s="65">
        <v>5</v>
      </c>
      <c r="TN17" s="65">
        <v>5.2</v>
      </c>
      <c r="TO17" s="65">
        <v>5.3</v>
      </c>
      <c r="TP17" s="65">
        <v>5.4</v>
      </c>
      <c r="TQ17" s="65">
        <v>5.6</v>
      </c>
      <c r="TR17" s="65">
        <v>5.5</v>
      </c>
      <c r="TS17" s="65">
        <v>5.3</v>
      </c>
      <c r="TT17" s="65">
        <v>5.2</v>
      </c>
      <c r="TU17" s="65">
        <v>5.2</v>
      </c>
      <c r="TV17" s="65">
        <v>5.7</v>
      </c>
      <c r="TW17" s="65">
        <v>7.1</v>
      </c>
      <c r="TX17" s="65">
        <v>8.6</v>
      </c>
      <c r="TY17" s="65">
        <v>9</v>
      </c>
      <c r="TZ17" s="65">
        <v>7.9</v>
      </c>
      <c r="UA17" s="65">
        <v>6.9</v>
      </c>
      <c r="UB17" s="65">
        <v>7.6</v>
      </c>
      <c r="UC17" s="65">
        <v>8.3000000000000007</v>
      </c>
      <c r="UD17" s="65">
        <v>7.2</v>
      </c>
      <c r="UE17" s="65">
        <v>5.8</v>
      </c>
      <c r="UF17" s="65">
        <v>4.8</v>
      </c>
      <c r="UG17" s="65">
        <v>4.9000000000000004</v>
      </c>
      <c r="UH17" s="65">
        <v>5.6</v>
      </c>
      <c r="UI17" s="65">
        <v>6.6</v>
      </c>
      <c r="UJ17" s="65">
        <v>7.1</v>
      </c>
      <c r="UK17" s="65">
        <v>6.4</v>
      </c>
      <c r="UL17" s="65">
        <v>5.6</v>
      </c>
      <c r="UM17" s="65">
        <v>5.3</v>
      </c>
      <c r="UN17" s="65">
        <v>5.3</v>
      </c>
      <c r="UO17" s="65">
        <v>5.5</v>
      </c>
      <c r="UP17" s="65">
        <v>5.7</v>
      </c>
      <c r="UQ17" s="65">
        <v>5.7</v>
      </c>
      <c r="UR17" s="65">
        <v>5.9</v>
      </c>
      <c r="US17" s="65">
        <v>6.6</v>
      </c>
      <c r="UT17" s="65">
        <v>7.2</v>
      </c>
      <c r="UU17" s="65">
        <v>7.2</v>
      </c>
      <c r="UV17" s="65">
        <v>6.7</v>
      </c>
      <c r="UW17" s="65">
        <v>6.3</v>
      </c>
      <c r="UX17" s="65">
        <v>6.5</v>
      </c>
      <c r="UY17" s="65">
        <v>6.6</v>
      </c>
      <c r="UZ17" s="65">
        <v>6.6</v>
      </c>
      <c r="VA17" s="65">
        <v>7</v>
      </c>
      <c r="VB17" s="65">
        <v>7.3</v>
      </c>
      <c r="VC17" s="65">
        <v>7.4</v>
      </c>
      <c r="VD17" s="65">
        <v>7.2</v>
      </c>
      <c r="VE17" s="65">
        <v>7</v>
      </c>
      <c r="VF17" s="65">
        <v>6.9</v>
      </c>
      <c r="VG17" s="65">
        <v>6.7</v>
      </c>
      <c r="VH17" s="65">
        <v>6.3</v>
      </c>
      <c r="VI17" s="65">
        <v>6.4</v>
      </c>
      <c r="VJ17" s="65">
        <v>6.7</v>
      </c>
      <c r="VK17" s="65">
        <v>6.6</v>
      </c>
      <c r="VL17" s="65">
        <v>6.7</v>
      </c>
      <c r="VM17" s="65">
        <v>7.3</v>
      </c>
      <c r="VN17" s="65">
        <v>6.9</v>
      </c>
      <c r="VO17" s="65">
        <v>6.7</v>
      </c>
      <c r="VP17" s="65">
        <v>7.8</v>
      </c>
      <c r="VQ17" s="65">
        <v>8.4</v>
      </c>
      <c r="VR17" s="65">
        <v>7.1</v>
      </c>
      <c r="VS17" s="65">
        <v>6.1</v>
      </c>
      <c r="VT17" s="65">
        <v>7.1</v>
      </c>
      <c r="VU17" s="65">
        <v>7.9</v>
      </c>
      <c r="VV17" s="65">
        <v>7.3</v>
      </c>
      <c r="VW17" s="65">
        <v>6.4</v>
      </c>
      <c r="VX17" s="65">
        <v>6</v>
      </c>
      <c r="VY17" s="65">
        <v>5.4</v>
      </c>
      <c r="VZ17" s="65">
        <v>5.3</v>
      </c>
      <c r="WA17" s="65">
        <v>5.3</v>
      </c>
      <c r="WB17" s="65">
        <v>6</v>
      </c>
      <c r="WC17" s="65">
        <v>6.6</v>
      </c>
      <c r="WD17" s="65">
        <v>6.2</v>
      </c>
      <c r="WE17" s="65">
        <v>5.7</v>
      </c>
      <c r="WF17" s="65">
        <v>5.3</v>
      </c>
    </row>
    <row r="18" spans="1:605" x14ac:dyDescent="0.2">
      <c r="A18" s="13" t="s">
        <v>42</v>
      </c>
      <c r="B18" s="13" t="s">
        <v>54</v>
      </c>
      <c r="C18" s="13" t="s">
        <v>49</v>
      </c>
      <c r="D18" s="69">
        <v>5.2987804878048799</v>
      </c>
      <c r="E18" s="69">
        <v>1.2436300255530595</v>
      </c>
      <c r="F18" s="69">
        <v>13.868215845396065</v>
      </c>
      <c r="G18" s="69">
        <v>3.0519444444444401</v>
      </c>
      <c r="H18" s="69">
        <v>6.3199775434448888</v>
      </c>
      <c r="I18" s="69">
        <v>1.8671328671328646</v>
      </c>
      <c r="J18" s="15">
        <v>2120.625</v>
      </c>
      <c r="K18" s="15">
        <v>7800.375</v>
      </c>
      <c r="L18" s="15">
        <v>2944.4250000000002</v>
      </c>
      <c r="M18" s="15">
        <v>2940.7249999999999</v>
      </c>
      <c r="N18" s="70">
        <v>1460.625</v>
      </c>
      <c r="O18" s="70">
        <v>412.8</v>
      </c>
      <c r="P18" s="70">
        <v>1071</v>
      </c>
      <c r="Q18" s="70">
        <v>1096.875</v>
      </c>
      <c r="R18" s="70">
        <v>412.4</v>
      </c>
      <c r="S18" s="70">
        <v>846.18</v>
      </c>
      <c r="T18" s="70"/>
      <c r="U18" s="13" t="s">
        <v>42</v>
      </c>
      <c r="V18" s="13" t="s">
        <v>54</v>
      </c>
      <c r="W18" s="13" t="s">
        <v>49</v>
      </c>
      <c r="Y18" s="65">
        <v>3.1</v>
      </c>
      <c r="Z18" s="65">
        <v>3.6</v>
      </c>
      <c r="AA18" s="65">
        <v>3.9</v>
      </c>
      <c r="AB18" s="65">
        <v>4.0999999999999996</v>
      </c>
      <c r="AC18" s="65">
        <v>4.0999999999999996</v>
      </c>
      <c r="AD18" s="65">
        <v>4.0999999999999996</v>
      </c>
      <c r="AE18" s="65">
        <v>4.2</v>
      </c>
      <c r="AF18" s="65">
        <v>4.2</v>
      </c>
      <c r="AG18" s="65">
        <v>4.2</v>
      </c>
      <c r="AH18" s="65">
        <v>4</v>
      </c>
      <c r="AI18" s="65">
        <v>3.8</v>
      </c>
      <c r="AJ18" s="65">
        <v>3.6</v>
      </c>
      <c r="AK18" s="65">
        <v>3.3</v>
      </c>
      <c r="AL18" s="65">
        <v>3.4</v>
      </c>
      <c r="AM18" s="65">
        <v>4.2</v>
      </c>
      <c r="AN18" s="65">
        <v>5</v>
      </c>
      <c r="AO18" s="65">
        <v>4.3</v>
      </c>
      <c r="AP18" s="65">
        <v>3.5</v>
      </c>
      <c r="AQ18" s="65">
        <v>3.3</v>
      </c>
      <c r="AR18" s="65">
        <v>3.2</v>
      </c>
      <c r="AS18" s="65">
        <v>3.2</v>
      </c>
      <c r="AT18" s="65">
        <v>3.8</v>
      </c>
      <c r="AU18" s="65">
        <v>3.7</v>
      </c>
      <c r="AV18" s="65">
        <v>3.2</v>
      </c>
      <c r="AW18" s="65">
        <v>2.8</v>
      </c>
      <c r="AX18" s="65">
        <v>2.7</v>
      </c>
      <c r="AY18" s="65">
        <v>2.6</v>
      </c>
      <c r="AZ18" s="65">
        <v>2.9</v>
      </c>
      <c r="BA18" s="65">
        <v>3.5</v>
      </c>
      <c r="BB18" s="65">
        <v>5.0999999999999996</v>
      </c>
      <c r="BC18" s="65">
        <v>7.6</v>
      </c>
      <c r="BD18" s="65">
        <v>8.1999999999999993</v>
      </c>
      <c r="BE18" s="65">
        <v>6.5</v>
      </c>
      <c r="BF18" s="65">
        <v>4.5</v>
      </c>
      <c r="BG18" s="65">
        <v>4.3</v>
      </c>
      <c r="BH18" s="65">
        <v>5.2</v>
      </c>
      <c r="BI18" s="65">
        <v>5.3</v>
      </c>
      <c r="BJ18" s="65">
        <v>4.4000000000000004</v>
      </c>
      <c r="BK18" s="65">
        <v>4.5999999999999996</v>
      </c>
      <c r="BL18" s="65">
        <v>5.0999999999999996</v>
      </c>
      <c r="BM18" s="65">
        <v>4.7</v>
      </c>
      <c r="BN18" s="65">
        <v>4.3</v>
      </c>
      <c r="BO18" s="65">
        <v>4.4000000000000004</v>
      </c>
      <c r="BP18" s="65">
        <v>4.0999999999999996</v>
      </c>
      <c r="BQ18" s="65">
        <v>3.8</v>
      </c>
      <c r="BR18" s="65">
        <v>3.9</v>
      </c>
      <c r="BS18" s="65">
        <v>4.0999999999999996</v>
      </c>
      <c r="BT18" s="65">
        <v>3.9</v>
      </c>
      <c r="BU18" s="65">
        <v>3.6</v>
      </c>
      <c r="BV18" s="65">
        <v>3.6</v>
      </c>
      <c r="BW18" s="65">
        <v>5.2</v>
      </c>
      <c r="BX18" s="65">
        <v>8</v>
      </c>
      <c r="BY18" s="65">
        <v>8.9</v>
      </c>
      <c r="BZ18" s="65">
        <v>7.4</v>
      </c>
      <c r="CA18" s="65">
        <v>5.6</v>
      </c>
      <c r="CB18" s="65">
        <v>5.4</v>
      </c>
      <c r="CC18" s="65">
        <v>6.6</v>
      </c>
      <c r="CD18" s="65">
        <v>7</v>
      </c>
      <c r="CE18" s="65">
        <v>5.9</v>
      </c>
      <c r="CF18" s="65">
        <v>5.3</v>
      </c>
      <c r="CG18" s="65">
        <v>5.6</v>
      </c>
      <c r="CH18" s="65">
        <v>5.9</v>
      </c>
      <c r="CI18" s="65">
        <v>5.3</v>
      </c>
      <c r="CJ18" s="65">
        <v>4.3</v>
      </c>
      <c r="CK18" s="65">
        <v>4.2</v>
      </c>
      <c r="CL18" s="65">
        <v>4.8</v>
      </c>
      <c r="CM18" s="65">
        <v>4.8</v>
      </c>
      <c r="CN18" s="65">
        <v>4.7</v>
      </c>
      <c r="CO18" s="65">
        <v>4.8</v>
      </c>
      <c r="CP18" s="65">
        <v>4.8</v>
      </c>
      <c r="CQ18" s="65">
        <v>4.8</v>
      </c>
      <c r="CR18" s="65">
        <v>6.1</v>
      </c>
      <c r="CS18" s="65">
        <v>7.6</v>
      </c>
      <c r="CT18" s="65">
        <v>7.5</v>
      </c>
      <c r="CU18" s="65">
        <v>6.3</v>
      </c>
      <c r="CV18" s="65">
        <v>5.4</v>
      </c>
      <c r="CW18" s="65">
        <v>5.3</v>
      </c>
      <c r="CX18" s="65">
        <v>5.3</v>
      </c>
      <c r="CY18" s="65">
        <v>5.8</v>
      </c>
      <c r="CZ18" s="65">
        <v>5.7</v>
      </c>
      <c r="DA18" s="65">
        <v>5.4</v>
      </c>
      <c r="DB18" s="65">
        <v>5.9</v>
      </c>
      <c r="DC18" s="65">
        <v>6.5</v>
      </c>
      <c r="DD18" s="65">
        <v>6.2</v>
      </c>
      <c r="DE18" s="65">
        <v>6.3</v>
      </c>
      <c r="DF18" s="65">
        <v>6.2</v>
      </c>
      <c r="DG18" s="65">
        <v>5.7</v>
      </c>
      <c r="DH18" s="65">
        <v>5.2</v>
      </c>
      <c r="DI18" s="65">
        <v>4.9000000000000004</v>
      </c>
      <c r="DJ18" s="65">
        <v>5.6</v>
      </c>
      <c r="DK18" s="65">
        <v>5.0999999999999996</v>
      </c>
      <c r="DL18" s="65">
        <v>3.9</v>
      </c>
      <c r="DM18" s="65">
        <v>3.5</v>
      </c>
      <c r="DN18" s="65">
        <v>3.9</v>
      </c>
      <c r="DO18" s="65">
        <v>5.2</v>
      </c>
      <c r="DP18" s="65">
        <v>5.3</v>
      </c>
      <c r="DR18" s="65">
        <v>4.8</v>
      </c>
      <c r="DS18" s="65">
        <v>4</v>
      </c>
      <c r="DT18" s="65">
        <v>3.8</v>
      </c>
      <c r="DU18" s="65">
        <v>4.3</v>
      </c>
      <c r="DV18" s="65">
        <v>4.9000000000000004</v>
      </c>
      <c r="DW18" s="65">
        <v>4.9000000000000004</v>
      </c>
      <c r="DX18" s="65">
        <v>4.9000000000000004</v>
      </c>
      <c r="DY18" s="65">
        <v>4.9000000000000004</v>
      </c>
      <c r="DZ18" s="65">
        <v>4.5</v>
      </c>
      <c r="EA18" s="65">
        <v>3.7</v>
      </c>
      <c r="EB18" s="65">
        <v>2.9</v>
      </c>
      <c r="EC18" s="65">
        <v>2.2999999999999998</v>
      </c>
      <c r="ED18" s="65">
        <v>2.2000000000000002</v>
      </c>
      <c r="EE18" s="65">
        <v>2.2000000000000002</v>
      </c>
      <c r="EF18" s="65">
        <v>2.7</v>
      </c>
      <c r="EG18" s="65">
        <v>4.5</v>
      </c>
      <c r="EH18" s="65">
        <v>3.6</v>
      </c>
      <c r="EI18" s="65">
        <v>2.8</v>
      </c>
      <c r="EJ18" s="65">
        <v>2.5</v>
      </c>
      <c r="EK18" s="65">
        <v>3.3</v>
      </c>
      <c r="EL18" s="65">
        <v>4.4000000000000004</v>
      </c>
      <c r="EM18" s="65">
        <v>4.7</v>
      </c>
      <c r="EN18" s="65">
        <v>5.2</v>
      </c>
      <c r="EO18" s="65">
        <v>5</v>
      </c>
      <c r="EP18" s="65">
        <v>4.7</v>
      </c>
      <c r="EQ18" s="65">
        <v>4.5999999999999996</v>
      </c>
      <c r="ER18" s="65">
        <v>4.7</v>
      </c>
      <c r="ES18" s="65">
        <v>6.2</v>
      </c>
      <c r="ET18" s="65">
        <v>8.1999999999999993</v>
      </c>
      <c r="EU18" s="65">
        <v>8.5</v>
      </c>
      <c r="EV18" s="65">
        <v>7.8</v>
      </c>
      <c r="EW18" s="65">
        <v>7.2</v>
      </c>
      <c r="EX18" s="65">
        <v>6.7</v>
      </c>
      <c r="EY18" s="65">
        <v>5.9</v>
      </c>
      <c r="EZ18" s="65">
        <v>5.7</v>
      </c>
      <c r="FA18" s="65">
        <v>5.7</v>
      </c>
      <c r="FB18" s="65">
        <v>5.9</v>
      </c>
      <c r="FC18" s="65">
        <v>5.4</v>
      </c>
      <c r="FD18" s="65">
        <v>4.4000000000000004</v>
      </c>
      <c r="FE18" s="65">
        <v>4.7</v>
      </c>
      <c r="FF18" s="65">
        <v>5.4</v>
      </c>
      <c r="FG18" s="65">
        <v>5.4</v>
      </c>
      <c r="FH18" s="65">
        <v>5</v>
      </c>
      <c r="FI18" s="65">
        <v>4.5</v>
      </c>
      <c r="FJ18" s="65">
        <v>4.4000000000000004</v>
      </c>
      <c r="FK18" s="65">
        <v>5.3</v>
      </c>
      <c r="FL18" s="65">
        <v>6.6</v>
      </c>
      <c r="FM18" s="65">
        <v>6.6</v>
      </c>
      <c r="FN18" s="65">
        <v>5.6</v>
      </c>
      <c r="FO18" s="65">
        <v>5.0999999999999996</v>
      </c>
      <c r="FP18" s="65">
        <v>5.3</v>
      </c>
      <c r="FQ18" s="65">
        <v>5.4</v>
      </c>
      <c r="FR18" s="65">
        <v>5.3</v>
      </c>
      <c r="FS18" s="65">
        <v>5.4</v>
      </c>
      <c r="FT18" s="65">
        <v>6.6</v>
      </c>
      <c r="FU18" s="65">
        <v>7.3</v>
      </c>
      <c r="FV18" s="65">
        <v>6.5</v>
      </c>
      <c r="FW18" s="65">
        <v>5.2</v>
      </c>
      <c r="FX18" s="65">
        <v>4.9000000000000004</v>
      </c>
      <c r="FY18" s="65">
        <v>5.0999999999999996</v>
      </c>
      <c r="FZ18" s="65">
        <v>4.7</v>
      </c>
      <c r="GA18" s="65">
        <v>4.9000000000000004</v>
      </c>
      <c r="GB18" s="65">
        <v>5.6</v>
      </c>
      <c r="GC18" s="65">
        <v>5.5</v>
      </c>
      <c r="GD18" s="65">
        <v>5.6</v>
      </c>
      <c r="GE18" s="65">
        <v>6.9</v>
      </c>
      <c r="GF18" s="65">
        <v>7.9</v>
      </c>
      <c r="GG18" s="65">
        <v>7.2</v>
      </c>
      <c r="GH18" s="65">
        <v>6.1</v>
      </c>
      <c r="GI18" s="65">
        <v>5.5</v>
      </c>
      <c r="GJ18" s="65">
        <v>5.3</v>
      </c>
      <c r="GK18" s="65">
        <v>5.2</v>
      </c>
      <c r="GL18" s="65">
        <v>4.9000000000000004</v>
      </c>
      <c r="GM18" s="65">
        <v>5.4</v>
      </c>
      <c r="GN18" s="65">
        <v>6.5</v>
      </c>
      <c r="GO18" s="65">
        <v>6.6</v>
      </c>
      <c r="GP18" s="65">
        <v>5.7</v>
      </c>
      <c r="GQ18" s="65">
        <v>5.3</v>
      </c>
      <c r="GR18" s="65">
        <v>5.5</v>
      </c>
      <c r="GS18" s="65">
        <v>6.4</v>
      </c>
      <c r="GT18" s="65">
        <v>7.1</v>
      </c>
      <c r="GU18" s="65">
        <v>6.8</v>
      </c>
      <c r="GV18" s="65">
        <v>6.4</v>
      </c>
      <c r="GW18" s="65">
        <v>6.2</v>
      </c>
      <c r="GX18" s="65">
        <v>6.1</v>
      </c>
      <c r="GY18" s="65">
        <v>6.4</v>
      </c>
      <c r="GZ18" s="65">
        <v>6.3</v>
      </c>
      <c r="HA18" s="65">
        <v>5.8</v>
      </c>
      <c r="HB18" s="65">
        <v>5.7</v>
      </c>
      <c r="HC18" s="65">
        <v>5.4</v>
      </c>
      <c r="HD18" s="65">
        <v>5</v>
      </c>
      <c r="HE18" s="65">
        <v>4.9000000000000004</v>
      </c>
      <c r="HF18" s="65">
        <v>4.9000000000000004</v>
      </c>
      <c r="HG18" s="65">
        <v>4.9000000000000004</v>
      </c>
      <c r="HH18" s="65">
        <v>5</v>
      </c>
      <c r="HI18" s="65">
        <v>5.0999999999999996</v>
      </c>
      <c r="HK18" s="65">
        <v>5.0999999999999996</v>
      </c>
      <c r="HL18" s="65">
        <v>5</v>
      </c>
      <c r="HM18" s="65">
        <v>5</v>
      </c>
      <c r="HN18" s="65">
        <v>5</v>
      </c>
      <c r="HO18" s="65">
        <v>4.9000000000000004</v>
      </c>
      <c r="HP18" s="65">
        <v>4.9000000000000004</v>
      </c>
      <c r="HQ18" s="65">
        <v>5</v>
      </c>
      <c r="HR18" s="65">
        <v>5</v>
      </c>
      <c r="HS18" s="65">
        <v>4.3</v>
      </c>
      <c r="HT18" s="65">
        <v>3.6</v>
      </c>
      <c r="HU18" s="65">
        <v>4.2</v>
      </c>
      <c r="HV18" s="65">
        <v>5</v>
      </c>
      <c r="HW18" s="65">
        <v>4.9000000000000004</v>
      </c>
      <c r="HX18" s="65">
        <v>4.8</v>
      </c>
      <c r="HY18" s="65">
        <v>4.8</v>
      </c>
      <c r="HZ18" s="65">
        <v>4.9000000000000004</v>
      </c>
      <c r="IA18" s="65">
        <v>4.9000000000000004</v>
      </c>
      <c r="IB18" s="65">
        <v>4.9000000000000004</v>
      </c>
      <c r="IC18" s="65">
        <v>4.8</v>
      </c>
      <c r="ID18" s="65">
        <v>4.7</v>
      </c>
      <c r="IE18" s="65">
        <v>4.7</v>
      </c>
      <c r="IF18" s="65">
        <v>4.4000000000000004</v>
      </c>
      <c r="IG18" s="65">
        <v>4.4000000000000004</v>
      </c>
      <c r="IH18" s="65">
        <v>4.8</v>
      </c>
      <c r="II18" s="65">
        <v>4.7</v>
      </c>
      <c r="IJ18" s="65">
        <v>4.7</v>
      </c>
      <c r="IK18" s="65">
        <v>6</v>
      </c>
      <c r="IL18" s="65">
        <v>8.4</v>
      </c>
      <c r="IM18" s="65">
        <v>8.9</v>
      </c>
      <c r="IN18" s="65">
        <v>7.1</v>
      </c>
      <c r="IO18" s="65">
        <v>5.9</v>
      </c>
      <c r="IP18" s="65">
        <v>6.3</v>
      </c>
      <c r="IQ18" s="65">
        <v>6.7</v>
      </c>
      <c r="IR18" s="65">
        <v>6.6</v>
      </c>
      <c r="IS18" s="65">
        <v>6.4</v>
      </c>
      <c r="IT18" s="65">
        <v>6.1</v>
      </c>
      <c r="IU18" s="65">
        <v>5.7</v>
      </c>
      <c r="IV18" s="65">
        <v>5.8</v>
      </c>
      <c r="IW18" s="65">
        <v>6.1</v>
      </c>
      <c r="IX18" s="65">
        <v>6.2</v>
      </c>
      <c r="IY18" s="65">
        <v>5.7</v>
      </c>
      <c r="IZ18" s="65">
        <v>5.3</v>
      </c>
      <c r="JA18" s="65">
        <v>5.6</v>
      </c>
      <c r="JB18" s="65">
        <v>5.7</v>
      </c>
      <c r="JC18" s="65">
        <v>5.5</v>
      </c>
      <c r="JD18" s="65">
        <v>5</v>
      </c>
      <c r="JE18" s="65">
        <v>4.8</v>
      </c>
      <c r="JF18" s="65">
        <v>4.9000000000000004</v>
      </c>
      <c r="JG18" s="65">
        <v>5.6</v>
      </c>
      <c r="JH18" s="65">
        <v>6.9</v>
      </c>
      <c r="JI18" s="65">
        <v>7.1</v>
      </c>
      <c r="JJ18" s="65">
        <v>6.3</v>
      </c>
      <c r="JK18" s="65">
        <v>5.8</v>
      </c>
      <c r="JL18" s="65">
        <v>5.6</v>
      </c>
      <c r="JM18" s="65">
        <v>5.4</v>
      </c>
      <c r="JN18" s="65">
        <v>5.6</v>
      </c>
      <c r="JO18" s="65">
        <v>6.4</v>
      </c>
      <c r="JP18" s="65">
        <v>7</v>
      </c>
      <c r="JQ18" s="65">
        <v>7.2</v>
      </c>
      <c r="JR18" s="65">
        <v>6.7</v>
      </c>
      <c r="JS18" s="65">
        <v>5.8</v>
      </c>
      <c r="JT18" s="65">
        <v>5.2</v>
      </c>
      <c r="JU18" s="65">
        <v>5.2</v>
      </c>
      <c r="JV18" s="65">
        <v>5.7</v>
      </c>
      <c r="JW18" s="65">
        <v>7.2</v>
      </c>
      <c r="JX18" s="65">
        <v>8.6</v>
      </c>
      <c r="JY18" s="65">
        <v>8.6999999999999993</v>
      </c>
      <c r="JZ18" s="65">
        <v>7.4</v>
      </c>
      <c r="KA18" s="65">
        <v>5.8</v>
      </c>
      <c r="KB18" s="65">
        <v>5.3</v>
      </c>
      <c r="KC18" s="65">
        <v>5.5</v>
      </c>
      <c r="KD18" s="65">
        <v>5.3</v>
      </c>
      <c r="KE18" s="65">
        <v>5.0999999999999996</v>
      </c>
      <c r="KF18" s="65">
        <v>5.3</v>
      </c>
      <c r="KG18" s="65">
        <v>5.9</v>
      </c>
      <c r="KH18" s="65">
        <v>5.9</v>
      </c>
      <c r="KI18" s="65">
        <v>5.9</v>
      </c>
      <c r="KJ18" s="65">
        <v>6.5</v>
      </c>
      <c r="KK18" s="65">
        <v>6.6</v>
      </c>
      <c r="KL18" s="65">
        <v>6.1</v>
      </c>
      <c r="KM18" s="65">
        <v>5.8</v>
      </c>
      <c r="KN18" s="65">
        <v>6.3</v>
      </c>
      <c r="KO18" s="65">
        <v>6.5</v>
      </c>
      <c r="KP18" s="65">
        <v>6.2</v>
      </c>
      <c r="KQ18" s="65">
        <v>6.3</v>
      </c>
      <c r="KR18" s="65">
        <v>6.5</v>
      </c>
      <c r="KS18" s="65">
        <v>6.5</v>
      </c>
      <c r="KT18" s="65">
        <v>6.4</v>
      </c>
      <c r="KU18" s="65">
        <v>6.2</v>
      </c>
      <c r="KV18" s="65">
        <v>5.7</v>
      </c>
      <c r="KW18" s="65">
        <v>5.3</v>
      </c>
      <c r="KX18" s="65">
        <v>5.4</v>
      </c>
      <c r="KY18" s="65">
        <v>5.6</v>
      </c>
      <c r="KZ18" s="65">
        <v>5.6</v>
      </c>
      <c r="LA18" s="65">
        <v>5.4</v>
      </c>
      <c r="LB18" s="65">
        <v>5.2</v>
      </c>
      <c r="LC18" s="65">
        <v>3.3</v>
      </c>
      <c r="LD18" s="65">
        <v>3.4</v>
      </c>
      <c r="LE18" s="65">
        <v>3.6</v>
      </c>
      <c r="LF18" s="65">
        <v>3.2</v>
      </c>
      <c r="LG18" s="65">
        <v>2.9</v>
      </c>
      <c r="LH18" s="65">
        <v>2.6</v>
      </c>
      <c r="LI18" s="65">
        <v>2.6</v>
      </c>
      <c r="LJ18" s="65">
        <v>2.8</v>
      </c>
      <c r="LK18" s="65">
        <v>3.3</v>
      </c>
      <c r="LL18" s="65">
        <v>3.2</v>
      </c>
      <c r="LM18" s="65">
        <v>2.4</v>
      </c>
      <c r="LN18" s="65">
        <v>2.2000000000000002</v>
      </c>
      <c r="LO18" s="65">
        <v>2.2000000000000002</v>
      </c>
      <c r="LP18" s="65">
        <v>2.2000000000000002</v>
      </c>
      <c r="LQ18" s="65">
        <v>2.2000000000000002</v>
      </c>
      <c r="LR18" s="65">
        <v>2.2000000000000002</v>
      </c>
      <c r="LS18" s="65">
        <v>2.4</v>
      </c>
      <c r="LT18" s="65">
        <v>2.5</v>
      </c>
      <c r="LU18" s="65">
        <v>2.6</v>
      </c>
      <c r="LV18" s="65">
        <v>2.4</v>
      </c>
      <c r="LW18" s="65">
        <v>2.2000000000000002</v>
      </c>
      <c r="LX18" s="65">
        <v>2.6</v>
      </c>
      <c r="LY18" s="65">
        <v>3.5</v>
      </c>
      <c r="LZ18" s="65">
        <v>3.7</v>
      </c>
      <c r="MA18" s="65">
        <v>3.4</v>
      </c>
      <c r="MB18" s="65">
        <v>3.2</v>
      </c>
      <c r="MC18" s="65">
        <v>3.4</v>
      </c>
      <c r="MD18" s="65">
        <v>4.4000000000000004</v>
      </c>
      <c r="ME18" s="65">
        <v>4.7</v>
      </c>
      <c r="MF18" s="65">
        <v>3.7</v>
      </c>
      <c r="MG18" s="65">
        <v>3.4</v>
      </c>
      <c r="MH18" s="65">
        <v>3.3</v>
      </c>
      <c r="MI18" s="65">
        <v>3.1</v>
      </c>
      <c r="MJ18" s="65">
        <v>3.8</v>
      </c>
      <c r="MK18" s="65">
        <v>4.7</v>
      </c>
      <c r="ML18" s="65">
        <v>4.9000000000000004</v>
      </c>
      <c r="MM18" s="65">
        <v>5.3</v>
      </c>
      <c r="MN18" s="65">
        <v>6.4</v>
      </c>
      <c r="MO18" s="65">
        <v>6.9</v>
      </c>
      <c r="MP18" s="65">
        <v>5.8</v>
      </c>
      <c r="MQ18" s="65">
        <v>4.5999999999999996</v>
      </c>
      <c r="MR18" s="65">
        <v>4</v>
      </c>
      <c r="MS18" s="65">
        <v>4.5999999999999996</v>
      </c>
      <c r="MT18" s="65">
        <v>5.2</v>
      </c>
      <c r="MU18" s="65">
        <v>5.2</v>
      </c>
      <c r="MV18" s="65">
        <v>4.7</v>
      </c>
      <c r="MW18" s="65">
        <v>4.3</v>
      </c>
      <c r="MX18" s="65">
        <v>4.3</v>
      </c>
      <c r="MY18" s="65">
        <v>4.2</v>
      </c>
      <c r="MZ18" s="65">
        <v>3.7</v>
      </c>
      <c r="NA18" s="65">
        <v>4.5999999999999996</v>
      </c>
      <c r="NB18" s="65">
        <v>5.6</v>
      </c>
      <c r="NC18" s="65">
        <v>4.8</v>
      </c>
      <c r="ND18" s="65">
        <v>4</v>
      </c>
      <c r="NE18" s="65">
        <v>4.0999999999999996</v>
      </c>
      <c r="NF18" s="65">
        <v>4.7</v>
      </c>
      <c r="NG18" s="65">
        <v>4.9000000000000004</v>
      </c>
      <c r="NH18" s="65">
        <v>5.0999999999999996</v>
      </c>
      <c r="NI18" s="65">
        <v>4.7</v>
      </c>
      <c r="NJ18" s="65">
        <v>4.3</v>
      </c>
      <c r="NK18" s="65">
        <v>4.2</v>
      </c>
      <c r="NL18" s="65">
        <v>4.0999999999999996</v>
      </c>
      <c r="NM18" s="65">
        <v>4</v>
      </c>
      <c r="NN18" s="65">
        <v>4</v>
      </c>
      <c r="NO18" s="65">
        <v>4.2</v>
      </c>
      <c r="NP18" s="65">
        <v>4.4000000000000004</v>
      </c>
      <c r="NQ18" s="65">
        <v>4.7</v>
      </c>
      <c r="NR18" s="65">
        <v>4.5999999999999996</v>
      </c>
      <c r="NS18" s="65">
        <v>4.5</v>
      </c>
      <c r="NT18" s="65">
        <v>4.4000000000000004</v>
      </c>
      <c r="NU18" s="65">
        <v>4.8</v>
      </c>
      <c r="NV18" s="65">
        <v>5.4</v>
      </c>
      <c r="NW18" s="65">
        <v>4.9000000000000004</v>
      </c>
      <c r="NX18" s="65">
        <v>4.4000000000000004</v>
      </c>
      <c r="NY18" s="65">
        <v>5.0999999999999996</v>
      </c>
      <c r="NZ18" s="65">
        <v>5.3</v>
      </c>
      <c r="OA18" s="65">
        <v>5.0999999999999996</v>
      </c>
      <c r="OB18" s="65">
        <v>4.5</v>
      </c>
      <c r="OC18" s="65">
        <v>4.3</v>
      </c>
      <c r="OD18" s="65">
        <v>5.3</v>
      </c>
      <c r="OE18" s="65">
        <v>5.4</v>
      </c>
      <c r="OF18" s="65">
        <v>5</v>
      </c>
      <c r="OG18" s="65">
        <v>4.8</v>
      </c>
      <c r="OH18" s="65">
        <v>4.5</v>
      </c>
      <c r="OI18" s="65">
        <v>4.5999999999999996</v>
      </c>
      <c r="OJ18" s="65">
        <v>5.2</v>
      </c>
      <c r="OK18" s="65">
        <v>5.3</v>
      </c>
      <c r="OL18" s="65">
        <v>4.8</v>
      </c>
      <c r="OM18" s="65">
        <v>4.5999999999999996</v>
      </c>
      <c r="ON18" s="65">
        <v>4.5999999999999996</v>
      </c>
      <c r="OO18" s="65">
        <v>4.7</v>
      </c>
      <c r="OP18" s="65">
        <v>4.8</v>
      </c>
      <c r="OQ18" s="65">
        <v>4.9000000000000004</v>
      </c>
      <c r="OR18" s="65">
        <v>4.2</v>
      </c>
      <c r="OS18" s="65">
        <v>3.4</v>
      </c>
      <c r="OT18" s="65">
        <v>2.8</v>
      </c>
      <c r="OV18" s="65">
        <v>2.6</v>
      </c>
      <c r="OW18" s="65">
        <v>2.8</v>
      </c>
      <c r="OX18" s="65">
        <v>3.6</v>
      </c>
      <c r="OY18" s="65">
        <v>4.5</v>
      </c>
      <c r="OZ18" s="65">
        <v>4.4000000000000004</v>
      </c>
      <c r="PA18" s="65">
        <v>4.0999999999999996</v>
      </c>
      <c r="PB18" s="65">
        <v>3.5</v>
      </c>
      <c r="PC18" s="65">
        <v>3.2</v>
      </c>
      <c r="PD18" s="65">
        <v>2.9</v>
      </c>
      <c r="PE18" s="65">
        <v>3.4</v>
      </c>
      <c r="PF18" s="65">
        <v>4.8</v>
      </c>
      <c r="PG18" s="65">
        <v>4.7</v>
      </c>
      <c r="PH18" s="65">
        <v>3.8</v>
      </c>
      <c r="PI18" s="65">
        <v>3.2</v>
      </c>
      <c r="PJ18" s="65">
        <v>2.8</v>
      </c>
      <c r="PK18" s="65">
        <v>3</v>
      </c>
      <c r="PL18" s="65">
        <v>3.7</v>
      </c>
      <c r="PM18" s="65">
        <v>4.0999999999999996</v>
      </c>
      <c r="PN18" s="65">
        <v>3.6</v>
      </c>
      <c r="PO18" s="65">
        <v>2.5</v>
      </c>
      <c r="PP18" s="65">
        <v>2.2000000000000002</v>
      </c>
      <c r="PQ18" s="65">
        <v>3.3</v>
      </c>
      <c r="PR18" s="65">
        <v>4</v>
      </c>
      <c r="PS18" s="65">
        <v>3.4</v>
      </c>
      <c r="PT18" s="65">
        <v>2.9</v>
      </c>
      <c r="PU18" s="65">
        <v>2.6</v>
      </c>
      <c r="PV18" s="65">
        <v>2.7</v>
      </c>
      <c r="PW18" s="65">
        <v>3.1</v>
      </c>
      <c r="PX18" s="65">
        <v>3.9</v>
      </c>
      <c r="PY18" s="65">
        <v>4.4000000000000004</v>
      </c>
      <c r="PZ18" s="65">
        <v>4.5</v>
      </c>
      <c r="QA18" s="65">
        <v>4.4000000000000004</v>
      </c>
      <c r="QB18" s="65">
        <v>4.0999999999999996</v>
      </c>
      <c r="QC18" s="65">
        <v>3.7</v>
      </c>
      <c r="QD18" s="65">
        <v>4.5</v>
      </c>
      <c r="QE18" s="65">
        <v>6.7</v>
      </c>
      <c r="QF18" s="65">
        <v>7.3</v>
      </c>
      <c r="QG18" s="65">
        <v>6.4</v>
      </c>
      <c r="QH18" s="65">
        <v>5.7</v>
      </c>
      <c r="QI18" s="65">
        <v>5.3</v>
      </c>
      <c r="QJ18" s="65">
        <v>5.3</v>
      </c>
      <c r="QK18" s="65">
        <v>5.6</v>
      </c>
      <c r="QL18" s="65">
        <v>6.1</v>
      </c>
      <c r="QM18" s="65">
        <v>6.7</v>
      </c>
      <c r="QN18" s="65">
        <v>6.1</v>
      </c>
      <c r="QO18" s="65">
        <v>4.9000000000000004</v>
      </c>
      <c r="QP18" s="65">
        <v>4.2</v>
      </c>
      <c r="QQ18" s="65">
        <v>3.8</v>
      </c>
      <c r="QR18" s="65">
        <v>4.0999999999999996</v>
      </c>
      <c r="QS18" s="65">
        <v>4.4000000000000004</v>
      </c>
      <c r="QT18" s="65">
        <v>4.5999999999999996</v>
      </c>
      <c r="QU18" s="65">
        <v>5.4</v>
      </c>
      <c r="QV18" s="65">
        <v>5.8</v>
      </c>
      <c r="QW18" s="65">
        <v>5.3</v>
      </c>
      <c r="QX18" s="65">
        <v>4.7</v>
      </c>
      <c r="QY18" s="65">
        <v>4.8</v>
      </c>
      <c r="QZ18" s="65">
        <v>5.0999999999999996</v>
      </c>
      <c r="RA18" s="65">
        <v>5.2</v>
      </c>
      <c r="RB18" s="65">
        <v>5.3</v>
      </c>
      <c r="RC18" s="65">
        <v>5.3</v>
      </c>
      <c r="RD18" s="65">
        <v>5.2</v>
      </c>
      <c r="RE18" s="65">
        <v>5.0999999999999996</v>
      </c>
      <c r="RF18" s="65">
        <v>5.4</v>
      </c>
      <c r="RG18" s="65">
        <v>5.5</v>
      </c>
      <c r="RH18" s="65">
        <v>4.9000000000000004</v>
      </c>
      <c r="RI18" s="65">
        <v>5.7</v>
      </c>
      <c r="RJ18" s="65">
        <v>6.8</v>
      </c>
      <c r="RK18" s="65">
        <v>5.7</v>
      </c>
      <c r="RL18" s="65">
        <v>4.5</v>
      </c>
      <c r="RM18" s="65">
        <v>4.5999999999999996</v>
      </c>
      <c r="RN18" s="65">
        <v>5.0999999999999996</v>
      </c>
      <c r="RO18" s="65">
        <v>5.3</v>
      </c>
      <c r="RP18" s="65">
        <v>5.4</v>
      </c>
      <c r="RQ18" s="65">
        <v>5.4</v>
      </c>
      <c r="RR18" s="65">
        <v>5.7</v>
      </c>
      <c r="RS18" s="65">
        <v>5.9</v>
      </c>
      <c r="RT18" s="65">
        <v>5.4</v>
      </c>
      <c r="RU18" s="65">
        <v>5.2</v>
      </c>
      <c r="RV18" s="65">
        <v>5.9</v>
      </c>
      <c r="RW18" s="65">
        <v>6.6</v>
      </c>
      <c r="RX18" s="65">
        <v>7.1</v>
      </c>
      <c r="RY18" s="65">
        <v>6.4</v>
      </c>
      <c r="RZ18" s="65">
        <v>5.8</v>
      </c>
      <c r="SA18" s="65">
        <v>5.7</v>
      </c>
      <c r="SB18" s="65">
        <v>5.3</v>
      </c>
      <c r="SC18" s="65">
        <v>4.7</v>
      </c>
      <c r="SD18" s="65">
        <v>4.5</v>
      </c>
      <c r="SE18" s="65">
        <v>5.3</v>
      </c>
      <c r="SF18" s="65">
        <v>4.9000000000000004</v>
      </c>
      <c r="SG18" s="65">
        <v>4.8</v>
      </c>
      <c r="SH18" s="65">
        <v>4.8</v>
      </c>
      <c r="SI18" s="65">
        <v>4.7</v>
      </c>
      <c r="SJ18" s="65">
        <v>4.8</v>
      </c>
      <c r="SK18" s="65">
        <v>5.0999999999999996</v>
      </c>
      <c r="SL18" s="65">
        <v>5.0999999999999996</v>
      </c>
      <c r="SM18" s="65">
        <v>4.9000000000000004</v>
      </c>
      <c r="SO18" s="65">
        <v>4.9000000000000004</v>
      </c>
      <c r="SP18" s="65">
        <v>4.9000000000000004</v>
      </c>
      <c r="SQ18" s="65">
        <v>4.9000000000000004</v>
      </c>
      <c r="SR18" s="65">
        <v>4.8</v>
      </c>
      <c r="SS18" s="65">
        <v>4.9000000000000004</v>
      </c>
      <c r="ST18" s="65">
        <v>4.7</v>
      </c>
      <c r="SU18" s="65">
        <v>4.2</v>
      </c>
      <c r="SV18" s="65">
        <v>3.6</v>
      </c>
      <c r="SW18" s="65">
        <v>3.6</v>
      </c>
      <c r="SX18" s="65">
        <v>3.7</v>
      </c>
      <c r="SY18" s="65">
        <v>3.9</v>
      </c>
      <c r="SZ18" s="65">
        <v>4.4000000000000004</v>
      </c>
      <c r="TA18" s="65">
        <v>4.7</v>
      </c>
      <c r="TB18" s="65">
        <v>4.4000000000000004</v>
      </c>
      <c r="TC18" s="65">
        <v>4.2</v>
      </c>
      <c r="TD18" s="65">
        <v>3.9</v>
      </c>
      <c r="TE18" s="65">
        <v>3.3</v>
      </c>
      <c r="TF18" s="65">
        <v>2.6</v>
      </c>
      <c r="TG18" s="65">
        <v>2.6</v>
      </c>
      <c r="TH18" s="65">
        <v>2.9</v>
      </c>
      <c r="TI18" s="65">
        <v>4.2</v>
      </c>
      <c r="TJ18" s="65">
        <v>4.5999999999999996</v>
      </c>
      <c r="TK18" s="65">
        <v>4.4000000000000004</v>
      </c>
      <c r="TL18" s="65">
        <v>4.5</v>
      </c>
      <c r="TM18" s="65">
        <v>4.4000000000000004</v>
      </c>
      <c r="TN18" s="65">
        <v>4.2</v>
      </c>
      <c r="TO18" s="65">
        <v>4.3</v>
      </c>
      <c r="TP18" s="65">
        <v>4.8</v>
      </c>
      <c r="TQ18" s="65">
        <v>4.9000000000000004</v>
      </c>
      <c r="TR18" s="65">
        <v>4.5999999999999996</v>
      </c>
      <c r="TS18" s="65">
        <v>4.3</v>
      </c>
      <c r="TT18" s="65">
        <v>4.7</v>
      </c>
      <c r="TU18" s="65">
        <v>5.6</v>
      </c>
      <c r="TV18" s="65">
        <v>6.7</v>
      </c>
      <c r="TW18" s="65">
        <v>7.6</v>
      </c>
      <c r="TX18" s="65">
        <v>7.4</v>
      </c>
      <c r="TY18" s="65">
        <v>6.8</v>
      </c>
      <c r="TZ18" s="65">
        <v>6.6</v>
      </c>
      <c r="UA18" s="65">
        <v>6</v>
      </c>
      <c r="UB18" s="65">
        <v>5.7</v>
      </c>
      <c r="UC18" s="65">
        <v>5.8</v>
      </c>
      <c r="UD18" s="65">
        <v>6</v>
      </c>
      <c r="UE18" s="65">
        <v>6</v>
      </c>
      <c r="UF18" s="65">
        <v>5.6</v>
      </c>
      <c r="UG18" s="65">
        <v>4.9000000000000004</v>
      </c>
      <c r="UH18" s="65">
        <v>4.7</v>
      </c>
      <c r="UI18" s="65">
        <v>4.7</v>
      </c>
      <c r="UJ18" s="65">
        <v>5.0999999999999996</v>
      </c>
      <c r="UK18" s="65">
        <v>5.4</v>
      </c>
      <c r="UL18" s="65">
        <v>5.0999999999999996</v>
      </c>
      <c r="UM18" s="65">
        <v>4.7</v>
      </c>
      <c r="UN18" s="65">
        <v>4.5</v>
      </c>
      <c r="UO18" s="65">
        <v>4.7</v>
      </c>
      <c r="UP18" s="65">
        <v>5.5</v>
      </c>
      <c r="UQ18" s="65">
        <v>6.2</v>
      </c>
      <c r="UR18" s="65">
        <v>6.2</v>
      </c>
      <c r="US18" s="65">
        <v>5.2</v>
      </c>
      <c r="UT18" s="65">
        <v>5.0999999999999996</v>
      </c>
      <c r="UU18" s="65">
        <v>6</v>
      </c>
      <c r="UV18" s="65">
        <v>6.6</v>
      </c>
      <c r="UW18" s="65">
        <v>6.7</v>
      </c>
      <c r="UX18" s="65">
        <v>6.3</v>
      </c>
      <c r="UY18" s="65">
        <v>5.5</v>
      </c>
      <c r="UZ18" s="65">
        <v>5.2</v>
      </c>
      <c r="VA18" s="65">
        <v>5.7</v>
      </c>
      <c r="VB18" s="65">
        <v>5.9</v>
      </c>
      <c r="VC18" s="65">
        <v>5.9</v>
      </c>
      <c r="VD18" s="65">
        <v>5.8</v>
      </c>
      <c r="VE18" s="65">
        <v>5.8</v>
      </c>
      <c r="VF18" s="65">
        <v>5.8</v>
      </c>
      <c r="VG18" s="65">
        <v>6.2</v>
      </c>
      <c r="VH18" s="65">
        <v>6.2</v>
      </c>
      <c r="VI18" s="65">
        <v>5.9</v>
      </c>
      <c r="VJ18" s="65">
        <v>5.7</v>
      </c>
      <c r="VL18" s="65">
        <v>5.2</v>
      </c>
      <c r="VM18" s="65">
        <v>5.2</v>
      </c>
      <c r="VN18" s="65">
        <v>4.9000000000000004</v>
      </c>
      <c r="VO18" s="65">
        <v>4.4000000000000004</v>
      </c>
      <c r="VP18" s="65">
        <v>5.3</v>
      </c>
      <c r="VQ18" s="65">
        <v>6.5</v>
      </c>
      <c r="VR18" s="65">
        <v>6.2</v>
      </c>
      <c r="VS18" s="65">
        <v>5.7</v>
      </c>
      <c r="VT18" s="65">
        <v>5.6</v>
      </c>
      <c r="VU18" s="65">
        <v>5.6</v>
      </c>
      <c r="VV18" s="65">
        <v>5.2</v>
      </c>
      <c r="VW18" s="65">
        <v>5.2</v>
      </c>
      <c r="VX18" s="65">
        <v>5.3</v>
      </c>
      <c r="VY18" s="65">
        <v>5.2</v>
      </c>
      <c r="VZ18" s="65">
        <v>4.8</v>
      </c>
      <c r="WA18" s="65">
        <v>4.5</v>
      </c>
      <c r="WB18" s="65">
        <v>4.5</v>
      </c>
      <c r="WC18" s="65">
        <v>4.5</v>
      </c>
      <c r="WD18" s="65">
        <v>4.4000000000000004</v>
      </c>
      <c r="WE18" s="65">
        <v>4.8</v>
      </c>
      <c r="WF18" s="65">
        <v>5.2</v>
      </c>
    </row>
    <row r="19" spans="1:605" x14ac:dyDescent="0.2">
      <c r="A19" s="13" t="s">
        <v>43</v>
      </c>
      <c r="B19" s="13" t="s">
        <v>55</v>
      </c>
      <c r="C19" s="13" t="s">
        <v>49</v>
      </c>
      <c r="D19" s="69">
        <v>5.810104529616722</v>
      </c>
      <c r="E19" s="69">
        <v>1.0776831807105485</v>
      </c>
      <c r="F19" s="69">
        <v>15.371084731781464</v>
      </c>
      <c r="G19" s="69">
        <v>3.0217592592592601</v>
      </c>
      <c r="H19" s="69">
        <v>1.2936387886499878</v>
      </c>
      <c r="I19" s="69">
        <v>1.9370629370629351</v>
      </c>
      <c r="J19" s="15">
        <v>2161.875</v>
      </c>
      <c r="K19" s="15">
        <v>8172.75</v>
      </c>
      <c r="L19" s="15">
        <v>2678.49</v>
      </c>
      <c r="M19" s="15">
        <v>2676.73</v>
      </c>
      <c r="N19" s="70">
        <v>1356.75</v>
      </c>
      <c r="O19" s="70">
        <v>325.44</v>
      </c>
      <c r="P19" s="70">
        <v>996.3</v>
      </c>
      <c r="Q19" s="70">
        <v>1048.875</v>
      </c>
      <c r="R19" s="70">
        <v>325.12</v>
      </c>
      <c r="S19" s="70">
        <v>772.83</v>
      </c>
      <c r="T19" s="70"/>
      <c r="U19" s="13" t="s">
        <v>43</v>
      </c>
      <c r="V19" s="13" t="s">
        <v>55</v>
      </c>
      <c r="W19" s="13" t="s">
        <v>49</v>
      </c>
      <c r="X19" s="65">
        <v>3.9</v>
      </c>
      <c r="Y19" s="65">
        <v>4</v>
      </c>
      <c r="Z19" s="65">
        <v>4.7</v>
      </c>
      <c r="AA19" s="65">
        <v>4.7</v>
      </c>
      <c r="AB19" s="65">
        <v>4.5999999999999996</v>
      </c>
      <c r="AC19" s="65">
        <v>4.5999999999999996</v>
      </c>
      <c r="AD19" s="65">
        <v>4.8</v>
      </c>
      <c r="AE19" s="65">
        <v>5.2</v>
      </c>
      <c r="AF19" s="65">
        <v>5.2</v>
      </c>
      <c r="AG19" s="65">
        <v>4.8</v>
      </c>
      <c r="AH19" s="65">
        <v>4.7</v>
      </c>
      <c r="AI19" s="65">
        <v>4.8</v>
      </c>
      <c r="AJ19" s="65">
        <v>4.9000000000000004</v>
      </c>
      <c r="AK19" s="65">
        <v>4.8</v>
      </c>
      <c r="AL19" s="65">
        <v>5.0999999999999996</v>
      </c>
      <c r="AM19" s="65">
        <v>5.6</v>
      </c>
      <c r="AN19" s="65">
        <v>5.5</v>
      </c>
      <c r="AO19" s="65">
        <v>4.9000000000000004</v>
      </c>
      <c r="AP19" s="65">
        <v>4.8</v>
      </c>
      <c r="AQ19" s="65">
        <v>4.8</v>
      </c>
      <c r="AR19" s="65">
        <v>5.0999999999999996</v>
      </c>
      <c r="AS19" s="65">
        <v>5</v>
      </c>
      <c r="AT19" s="65">
        <v>5</v>
      </c>
      <c r="AU19" s="65">
        <v>5</v>
      </c>
      <c r="AV19" s="65">
        <v>5</v>
      </c>
      <c r="AW19" s="65">
        <v>5.0999999999999996</v>
      </c>
      <c r="AX19" s="65">
        <v>5.0999999999999996</v>
      </c>
      <c r="AY19" s="65">
        <v>5</v>
      </c>
      <c r="AZ19" s="65">
        <v>5</v>
      </c>
      <c r="BA19" s="65">
        <v>4.8</v>
      </c>
      <c r="BB19" s="65">
        <v>4.5999999999999996</v>
      </c>
      <c r="BC19" s="65">
        <v>6.6</v>
      </c>
      <c r="BD19" s="65">
        <v>9.4</v>
      </c>
      <c r="BE19" s="65">
        <v>9.1</v>
      </c>
      <c r="BF19" s="65">
        <v>7.1</v>
      </c>
      <c r="BG19" s="65">
        <v>5.8</v>
      </c>
      <c r="BH19" s="65">
        <v>5.9</v>
      </c>
      <c r="BI19" s="65">
        <v>6.3</v>
      </c>
      <c r="BJ19" s="65">
        <v>5.9</v>
      </c>
      <c r="BK19" s="65">
        <v>5.4</v>
      </c>
      <c r="BL19" s="65">
        <v>6.1</v>
      </c>
      <c r="BM19" s="65">
        <v>7.2</v>
      </c>
      <c r="BN19" s="65">
        <v>6.2</v>
      </c>
      <c r="BO19" s="65">
        <v>5.0999999999999996</v>
      </c>
      <c r="BP19" s="65">
        <v>5.9</v>
      </c>
      <c r="BQ19" s="65">
        <v>6.2</v>
      </c>
      <c r="BR19" s="65">
        <v>5.2</v>
      </c>
      <c r="BS19" s="65">
        <v>4.9000000000000004</v>
      </c>
      <c r="BT19" s="65">
        <v>5.3</v>
      </c>
      <c r="BU19" s="65">
        <v>5.0999999999999996</v>
      </c>
      <c r="BV19" s="65">
        <v>4.8</v>
      </c>
      <c r="BW19" s="65">
        <v>5.6</v>
      </c>
      <c r="BX19" s="65">
        <v>7.7</v>
      </c>
      <c r="BY19" s="65">
        <v>8.4</v>
      </c>
      <c r="BZ19" s="65">
        <v>7.6</v>
      </c>
      <c r="CA19" s="65">
        <v>5.9</v>
      </c>
      <c r="CB19" s="65">
        <v>4.8</v>
      </c>
      <c r="CC19" s="65">
        <v>6.2</v>
      </c>
      <c r="CD19" s="65">
        <v>7.7</v>
      </c>
      <c r="CE19" s="65">
        <v>8.1999999999999993</v>
      </c>
      <c r="CF19" s="65">
        <v>7.8</v>
      </c>
      <c r="CG19" s="65">
        <v>7.2</v>
      </c>
      <c r="CH19" s="65">
        <v>6.5</v>
      </c>
      <c r="CI19" s="65">
        <v>5.3</v>
      </c>
      <c r="CJ19" s="65">
        <v>5.4</v>
      </c>
      <c r="CK19" s="65">
        <v>7.2</v>
      </c>
      <c r="CL19" s="65">
        <v>7.7</v>
      </c>
      <c r="CM19" s="65">
        <v>5.9</v>
      </c>
      <c r="CN19" s="65">
        <v>5.4</v>
      </c>
      <c r="CO19" s="65">
        <v>6.8</v>
      </c>
      <c r="CP19" s="65">
        <v>7.1</v>
      </c>
      <c r="CQ19" s="65">
        <v>5.9</v>
      </c>
      <c r="CR19" s="65">
        <v>5.9</v>
      </c>
      <c r="CS19" s="65">
        <v>6.8</v>
      </c>
      <c r="CT19" s="65">
        <v>7.3</v>
      </c>
      <c r="CU19" s="65">
        <v>7.2</v>
      </c>
      <c r="CV19" s="65">
        <v>6.2</v>
      </c>
      <c r="CW19" s="65">
        <v>5.3</v>
      </c>
      <c r="CX19" s="65">
        <v>6.4</v>
      </c>
      <c r="CY19" s="65">
        <v>7.6</v>
      </c>
      <c r="CZ19" s="65">
        <v>6.9</v>
      </c>
      <c r="DA19" s="65">
        <v>5.8</v>
      </c>
      <c r="DB19" s="65">
        <v>5.7</v>
      </c>
      <c r="DC19" s="65">
        <v>6.6</v>
      </c>
      <c r="DD19" s="65">
        <v>6.6</v>
      </c>
      <c r="DE19" s="65">
        <v>5.0999999999999996</v>
      </c>
      <c r="DF19" s="65">
        <v>5.7</v>
      </c>
      <c r="DG19" s="65">
        <v>6.9</v>
      </c>
      <c r="DH19" s="65">
        <v>6.6</v>
      </c>
      <c r="DI19" s="65">
        <v>5.9</v>
      </c>
      <c r="DJ19" s="65">
        <v>6.1</v>
      </c>
      <c r="DK19" s="65">
        <v>6.9</v>
      </c>
      <c r="DL19" s="65">
        <v>7.4</v>
      </c>
      <c r="DM19" s="65">
        <v>7.5</v>
      </c>
      <c r="DN19" s="65">
        <v>7.3</v>
      </c>
      <c r="DO19" s="65">
        <v>6.9</v>
      </c>
      <c r="DQ19" s="65">
        <v>5.3</v>
      </c>
      <c r="DR19" s="65">
        <v>5.5</v>
      </c>
      <c r="DS19" s="65">
        <v>5.6</v>
      </c>
      <c r="DT19" s="65">
        <v>5.6</v>
      </c>
      <c r="DU19" s="65">
        <v>5.3</v>
      </c>
      <c r="DV19" s="65">
        <v>4.9000000000000004</v>
      </c>
      <c r="DW19" s="65">
        <v>4.8</v>
      </c>
      <c r="DX19" s="65">
        <v>4.9000000000000004</v>
      </c>
      <c r="DY19" s="65">
        <v>5</v>
      </c>
      <c r="DZ19" s="65">
        <v>5.0999999999999996</v>
      </c>
      <c r="EA19" s="65">
        <v>5.3</v>
      </c>
      <c r="EB19" s="65">
        <v>5.4</v>
      </c>
      <c r="EC19" s="65">
        <v>5.4</v>
      </c>
      <c r="ED19" s="65">
        <v>5.2</v>
      </c>
      <c r="EE19" s="65">
        <v>4.8</v>
      </c>
      <c r="EF19" s="65">
        <v>4.9000000000000004</v>
      </c>
      <c r="EG19" s="65">
        <v>4.9000000000000004</v>
      </c>
      <c r="EH19" s="65">
        <v>5</v>
      </c>
      <c r="EI19" s="65">
        <v>5</v>
      </c>
      <c r="EJ19" s="65">
        <v>4.9000000000000004</v>
      </c>
      <c r="EK19" s="65">
        <v>4.8</v>
      </c>
      <c r="EL19" s="65">
        <v>4.9000000000000004</v>
      </c>
      <c r="EM19" s="65">
        <v>5.2</v>
      </c>
      <c r="EN19" s="65">
        <v>5.4</v>
      </c>
      <c r="EO19" s="65">
        <v>5.4</v>
      </c>
      <c r="EP19" s="65">
        <v>4.9000000000000004</v>
      </c>
      <c r="EQ19" s="65">
        <v>4.4000000000000004</v>
      </c>
      <c r="ER19" s="65">
        <v>4.7</v>
      </c>
      <c r="ES19" s="65">
        <v>6.6</v>
      </c>
      <c r="ET19" s="65">
        <v>8.6</v>
      </c>
      <c r="EU19" s="65">
        <v>7.7</v>
      </c>
      <c r="EV19" s="65">
        <v>5.7</v>
      </c>
      <c r="EW19" s="65">
        <v>5.2</v>
      </c>
      <c r="EX19" s="65">
        <v>6.2</v>
      </c>
      <c r="EY19" s="65">
        <v>6.4</v>
      </c>
      <c r="EZ19" s="65">
        <v>6.3</v>
      </c>
      <c r="FA19" s="65">
        <v>6.4</v>
      </c>
      <c r="FB19" s="65">
        <v>6.2</v>
      </c>
      <c r="FC19" s="65">
        <v>6</v>
      </c>
      <c r="FD19" s="65">
        <v>6.2</v>
      </c>
      <c r="FE19" s="65">
        <v>6.3</v>
      </c>
      <c r="FF19" s="65">
        <v>5.9</v>
      </c>
      <c r="FG19" s="65">
        <v>5.0999999999999996</v>
      </c>
      <c r="FH19" s="65">
        <v>4.5999999999999996</v>
      </c>
      <c r="FI19" s="65">
        <v>4.7</v>
      </c>
      <c r="FJ19" s="65">
        <v>4.5999999999999996</v>
      </c>
      <c r="FK19" s="65">
        <v>4.5999999999999996</v>
      </c>
      <c r="FL19" s="65">
        <v>4.5</v>
      </c>
      <c r="FM19" s="65">
        <v>4.4000000000000004</v>
      </c>
      <c r="FN19" s="65">
        <v>4.7</v>
      </c>
      <c r="FO19" s="65">
        <v>5.6</v>
      </c>
      <c r="FP19" s="65">
        <v>5.9</v>
      </c>
      <c r="FQ19" s="65">
        <v>5.6</v>
      </c>
      <c r="FR19" s="65">
        <v>5.2</v>
      </c>
      <c r="FS19" s="65">
        <v>5.2</v>
      </c>
      <c r="FT19" s="65">
        <v>5.5</v>
      </c>
      <c r="FU19" s="65">
        <v>6.1</v>
      </c>
      <c r="FV19" s="65">
        <v>6.2</v>
      </c>
      <c r="FW19" s="65">
        <v>5.2</v>
      </c>
      <c r="FX19" s="65">
        <v>4.4000000000000004</v>
      </c>
      <c r="FY19" s="65">
        <v>4.4000000000000004</v>
      </c>
      <c r="FZ19" s="65">
        <v>5.0999999999999996</v>
      </c>
      <c r="GA19" s="65">
        <v>5.7</v>
      </c>
      <c r="GB19" s="65">
        <v>5.5</v>
      </c>
      <c r="GC19" s="65">
        <v>4.8</v>
      </c>
      <c r="GD19" s="65">
        <v>4.7</v>
      </c>
      <c r="GE19" s="65">
        <v>5.7</v>
      </c>
      <c r="GF19" s="65">
        <v>5.8</v>
      </c>
      <c r="GG19" s="65">
        <v>5.0999999999999996</v>
      </c>
      <c r="GH19" s="65">
        <v>5.4</v>
      </c>
      <c r="GI19" s="65">
        <v>6.5</v>
      </c>
      <c r="GJ19" s="65">
        <v>6.7</v>
      </c>
      <c r="GK19" s="65">
        <v>6.1</v>
      </c>
      <c r="GL19" s="65">
        <v>6.3</v>
      </c>
      <c r="GM19" s="65">
        <v>6.5</v>
      </c>
      <c r="GN19" s="65">
        <v>6</v>
      </c>
      <c r="GO19" s="65">
        <v>5.4</v>
      </c>
      <c r="GP19" s="65">
        <v>5.6</v>
      </c>
      <c r="GQ19" s="65">
        <v>6.7</v>
      </c>
      <c r="GR19" s="65">
        <v>7.2</v>
      </c>
      <c r="GS19" s="65">
        <v>6.9</v>
      </c>
      <c r="GT19" s="65">
        <v>6.8</v>
      </c>
      <c r="GU19" s="65">
        <v>7.3</v>
      </c>
      <c r="GV19" s="65">
        <v>7.7</v>
      </c>
      <c r="GW19" s="65">
        <v>6.6</v>
      </c>
      <c r="GX19" s="65">
        <v>5.3</v>
      </c>
      <c r="GY19" s="65">
        <v>5.2</v>
      </c>
      <c r="GZ19" s="65">
        <v>5.8</v>
      </c>
      <c r="HA19" s="65">
        <v>5.9</v>
      </c>
      <c r="HB19" s="65">
        <v>5.9</v>
      </c>
      <c r="HC19" s="65">
        <v>5.9</v>
      </c>
      <c r="HD19" s="65">
        <v>5.9</v>
      </c>
      <c r="HE19" s="65">
        <v>5.8</v>
      </c>
      <c r="HF19" s="65">
        <v>5.7</v>
      </c>
      <c r="HG19" s="65">
        <v>5.5</v>
      </c>
      <c r="HH19" s="65">
        <v>5.0999999999999996</v>
      </c>
      <c r="HJ19" s="65">
        <v>4.9000000000000004</v>
      </c>
      <c r="HK19" s="65">
        <v>5.2</v>
      </c>
      <c r="HL19" s="65">
        <v>5.3</v>
      </c>
      <c r="HM19" s="65">
        <v>5.6</v>
      </c>
      <c r="HN19" s="65">
        <v>5.5</v>
      </c>
      <c r="HO19" s="65">
        <v>5.2</v>
      </c>
      <c r="HP19" s="65">
        <v>5</v>
      </c>
      <c r="HQ19" s="65">
        <v>5.0999999999999996</v>
      </c>
      <c r="HR19" s="65">
        <v>5.0999999999999996</v>
      </c>
      <c r="HS19" s="65">
        <v>5</v>
      </c>
      <c r="HT19" s="65">
        <v>5</v>
      </c>
      <c r="HU19" s="65">
        <v>5.0999999999999996</v>
      </c>
      <c r="HV19" s="65">
        <v>5.2</v>
      </c>
      <c r="HW19" s="65">
        <v>5.0999999999999996</v>
      </c>
      <c r="HX19" s="65">
        <v>4.9000000000000004</v>
      </c>
      <c r="HY19" s="65">
        <v>4.9000000000000004</v>
      </c>
      <c r="HZ19" s="65">
        <v>5</v>
      </c>
      <c r="IA19" s="65">
        <v>4.9000000000000004</v>
      </c>
      <c r="IB19" s="65">
        <v>4.7</v>
      </c>
      <c r="IC19" s="65">
        <v>4.5999999999999996</v>
      </c>
      <c r="ID19" s="65">
        <v>4.7</v>
      </c>
      <c r="IE19" s="65">
        <v>5.0999999999999996</v>
      </c>
      <c r="IF19" s="65">
        <v>5.0999999999999996</v>
      </c>
      <c r="IG19" s="65">
        <v>5.0999999999999996</v>
      </c>
      <c r="IH19" s="65">
        <v>5.2</v>
      </c>
      <c r="II19" s="65">
        <v>4.7</v>
      </c>
      <c r="IJ19" s="65">
        <v>4.5999999999999996</v>
      </c>
      <c r="IK19" s="65">
        <v>6.1</v>
      </c>
      <c r="IL19" s="65">
        <v>8.8000000000000007</v>
      </c>
      <c r="IM19" s="65">
        <v>9.9</v>
      </c>
      <c r="IN19" s="65">
        <v>8.3000000000000007</v>
      </c>
      <c r="IO19" s="65">
        <v>6.4</v>
      </c>
      <c r="IP19" s="65">
        <v>5.6</v>
      </c>
      <c r="IQ19" s="65">
        <v>6.2</v>
      </c>
      <c r="IR19" s="65">
        <v>7.2</v>
      </c>
      <c r="IS19" s="65">
        <v>7.6</v>
      </c>
      <c r="IT19" s="65">
        <v>7.2</v>
      </c>
      <c r="IU19" s="65">
        <v>6.6</v>
      </c>
      <c r="IV19" s="65">
        <v>6.3</v>
      </c>
      <c r="IW19" s="65">
        <v>6.1</v>
      </c>
      <c r="IX19" s="65">
        <v>6.1</v>
      </c>
      <c r="IY19" s="65">
        <v>6.4</v>
      </c>
      <c r="IZ19" s="65">
        <v>6.4</v>
      </c>
      <c r="JA19" s="65">
        <v>6.1</v>
      </c>
      <c r="JB19" s="65">
        <v>5.7</v>
      </c>
      <c r="JC19" s="65">
        <v>5.0999999999999996</v>
      </c>
      <c r="JD19" s="65">
        <v>4.8</v>
      </c>
      <c r="JE19" s="65">
        <v>4.5999999999999996</v>
      </c>
      <c r="JF19" s="65">
        <v>4.3</v>
      </c>
      <c r="JG19" s="65">
        <v>4.5999999999999996</v>
      </c>
      <c r="JH19" s="65">
        <v>5.4</v>
      </c>
      <c r="JI19" s="65">
        <v>5.6</v>
      </c>
      <c r="JJ19" s="65">
        <v>4.8</v>
      </c>
      <c r="JK19" s="65">
        <v>4.7</v>
      </c>
      <c r="JL19" s="65">
        <v>6</v>
      </c>
      <c r="JM19" s="65">
        <v>7.6</v>
      </c>
      <c r="JN19" s="65">
        <v>8.4</v>
      </c>
      <c r="JO19" s="65">
        <v>8</v>
      </c>
      <c r="JP19" s="65">
        <v>7.1</v>
      </c>
      <c r="JQ19" s="65">
        <v>6.6</v>
      </c>
      <c r="JR19" s="65">
        <v>6.6</v>
      </c>
      <c r="JS19" s="65">
        <v>6.6</v>
      </c>
      <c r="JT19" s="65">
        <v>6.4</v>
      </c>
      <c r="JU19" s="65">
        <v>7.2</v>
      </c>
      <c r="JV19" s="65">
        <v>8.4</v>
      </c>
      <c r="JW19" s="65">
        <v>9.1999999999999993</v>
      </c>
      <c r="JX19" s="65">
        <v>9.4</v>
      </c>
      <c r="JY19" s="65">
        <v>8.9</v>
      </c>
      <c r="JZ19" s="65">
        <v>7.6</v>
      </c>
      <c r="KA19" s="65">
        <v>5.8</v>
      </c>
      <c r="KB19" s="65">
        <v>4.5999999999999996</v>
      </c>
      <c r="KC19" s="65">
        <v>4.7</v>
      </c>
      <c r="KD19" s="65">
        <v>4.8</v>
      </c>
      <c r="KE19" s="65">
        <v>4.5999999999999996</v>
      </c>
      <c r="KF19" s="65">
        <v>4.8</v>
      </c>
      <c r="KG19" s="65">
        <v>5.6</v>
      </c>
      <c r="KH19" s="65">
        <v>5.9</v>
      </c>
      <c r="KI19" s="65">
        <v>5.4</v>
      </c>
      <c r="KJ19" s="65">
        <v>5.4</v>
      </c>
      <c r="KK19" s="65">
        <v>6.1</v>
      </c>
      <c r="KL19" s="65">
        <v>6.5</v>
      </c>
      <c r="KM19" s="65">
        <v>6.4</v>
      </c>
      <c r="KN19" s="65">
        <v>5.8</v>
      </c>
      <c r="KO19" s="65">
        <v>5.4</v>
      </c>
      <c r="KP19" s="65">
        <v>5.7</v>
      </c>
      <c r="KQ19" s="65">
        <v>5.4</v>
      </c>
      <c r="KR19" s="65">
        <v>4.8</v>
      </c>
      <c r="KS19" s="65">
        <v>5.2</v>
      </c>
      <c r="KT19" s="65">
        <v>5.6</v>
      </c>
      <c r="KU19" s="65">
        <v>5.3</v>
      </c>
      <c r="KV19" s="65">
        <v>5.7</v>
      </c>
      <c r="KW19" s="65">
        <v>5.8</v>
      </c>
      <c r="KX19" s="65">
        <v>5.6</v>
      </c>
      <c r="KY19" s="65">
        <v>5.3</v>
      </c>
      <c r="KZ19" s="65">
        <v>5.0999999999999996</v>
      </c>
      <c r="LA19" s="65">
        <v>5.0999999999999996</v>
      </c>
      <c r="LC19" s="65">
        <v>3.7</v>
      </c>
      <c r="LD19" s="65">
        <v>3.4</v>
      </c>
      <c r="LE19" s="65">
        <v>3.8</v>
      </c>
      <c r="LF19" s="65">
        <v>4.4000000000000004</v>
      </c>
      <c r="LG19" s="65">
        <v>4.3</v>
      </c>
      <c r="LH19" s="65">
        <v>3.8</v>
      </c>
      <c r="LI19" s="65">
        <v>3.7</v>
      </c>
      <c r="LJ19" s="65">
        <v>3.6</v>
      </c>
      <c r="LK19" s="65">
        <v>3.2</v>
      </c>
      <c r="LL19" s="65">
        <v>2.9</v>
      </c>
      <c r="LM19" s="65">
        <v>2.4</v>
      </c>
      <c r="LN19" s="65">
        <v>2.2000000000000002</v>
      </c>
      <c r="LO19" s="65">
        <v>2.2000000000000002</v>
      </c>
      <c r="LP19" s="65">
        <v>2.2000000000000002</v>
      </c>
      <c r="LQ19" s="65">
        <v>2.2000000000000002</v>
      </c>
      <c r="LR19" s="65">
        <v>2.9</v>
      </c>
      <c r="LS19" s="65">
        <v>3.3</v>
      </c>
      <c r="LT19" s="65">
        <v>3.1</v>
      </c>
      <c r="LU19" s="65">
        <v>3.3</v>
      </c>
      <c r="LV19" s="65">
        <v>3.7</v>
      </c>
      <c r="LW19" s="65">
        <v>3.9</v>
      </c>
      <c r="LX19" s="65">
        <v>3.7</v>
      </c>
      <c r="LY19" s="65">
        <v>3.6</v>
      </c>
      <c r="LZ19" s="65">
        <v>3.6</v>
      </c>
      <c r="MA19" s="65">
        <v>3.7</v>
      </c>
      <c r="MB19" s="65">
        <v>3.7</v>
      </c>
      <c r="MC19" s="65">
        <v>3.9</v>
      </c>
      <c r="MD19" s="65">
        <v>4</v>
      </c>
      <c r="ME19" s="65">
        <v>3.7</v>
      </c>
      <c r="MF19" s="65">
        <v>3.3</v>
      </c>
      <c r="MG19" s="65">
        <v>3.2</v>
      </c>
      <c r="MH19" s="65">
        <v>3.8</v>
      </c>
      <c r="MI19" s="65">
        <v>4.2</v>
      </c>
      <c r="MJ19" s="65">
        <v>4.5</v>
      </c>
      <c r="MK19" s="65">
        <v>5.3</v>
      </c>
      <c r="ML19" s="65">
        <v>6.5</v>
      </c>
      <c r="MM19" s="65">
        <v>6.7</v>
      </c>
      <c r="MN19" s="65">
        <v>7.3</v>
      </c>
      <c r="MO19" s="65">
        <v>6.9</v>
      </c>
      <c r="MP19" s="65">
        <v>4.9000000000000004</v>
      </c>
      <c r="MQ19" s="65">
        <v>4.8</v>
      </c>
      <c r="MR19" s="65">
        <v>5.0999999999999996</v>
      </c>
      <c r="MS19" s="65">
        <v>4.4000000000000004</v>
      </c>
      <c r="MT19" s="65">
        <v>5</v>
      </c>
      <c r="MU19" s="65">
        <v>5.7</v>
      </c>
      <c r="MV19" s="65">
        <v>5.7</v>
      </c>
      <c r="MW19" s="65">
        <v>5.4</v>
      </c>
      <c r="MX19" s="65">
        <v>4.7</v>
      </c>
      <c r="MY19" s="65">
        <v>4.4000000000000004</v>
      </c>
      <c r="MZ19" s="65">
        <v>4.3</v>
      </c>
      <c r="NA19" s="65">
        <v>4.5999999999999996</v>
      </c>
      <c r="NB19" s="65">
        <v>4.7</v>
      </c>
      <c r="NC19" s="65">
        <v>4.3</v>
      </c>
      <c r="ND19" s="65">
        <v>3.8</v>
      </c>
      <c r="NE19" s="65">
        <v>3.6</v>
      </c>
      <c r="NF19" s="65">
        <v>4.5</v>
      </c>
      <c r="NG19" s="65">
        <v>5.6</v>
      </c>
      <c r="NH19" s="65">
        <v>5.2</v>
      </c>
      <c r="NI19" s="65">
        <v>4.7</v>
      </c>
      <c r="NJ19" s="65">
        <v>4.7</v>
      </c>
      <c r="NK19" s="65">
        <v>4.7</v>
      </c>
      <c r="NL19" s="65">
        <v>4.5999999999999996</v>
      </c>
      <c r="NM19" s="65">
        <v>4.4000000000000004</v>
      </c>
      <c r="NN19" s="65">
        <v>4.2</v>
      </c>
      <c r="NO19" s="65">
        <v>4.9000000000000004</v>
      </c>
      <c r="NP19" s="65">
        <v>5.3</v>
      </c>
      <c r="NQ19" s="65">
        <v>5.0999999999999996</v>
      </c>
      <c r="NR19" s="65">
        <v>4.9000000000000004</v>
      </c>
      <c r="NS19" s="65">
        <v>4.5999999999999996</v>
      </c>
      <c r="NT19" s="65">
        <v>4.5</v>
      </c>
      <c r="NU19" s="65">
        <v>4.7</v>
      </c>
      <c r="NV19" s="65">
        <v>4.9000000000000004</v>
      </c>
      <c r="NW19" s="65">
        <v>5.3</v>
      </c>
      <c r="NX19" s="65">
        <v>6.2</v>
      </c>
      <c r="NY19" s="65">
        <v>6.9</v>
      </c>
      <c r="NZ19" s="65">
        <v>7</v>
      </c>
      <c r="OA19" s="65">
        <v>6.8</v>
      </c>
      <c r="OB19" s="65">
        <v>6.4</v>
      </c>
      <c r="OC19" s="65">
        <v>6.8</v>
      </c>
      <c r="OD19" s="65">
        <v>7.8</v>
      </c>
      <c r="OE19" s="65">
        <v>7.9</v>
      </c>
      <c r="OF19" s="65">
        <v>7.3</v>
      </c>
      <c r="OG19" s="65">
        <v>7</v>
      </c>
      <c r="OH19" s="65">
        <v>6.5</v>
      </c>
      <c r="OI19" s="65">
        <v>6.2</v>
      </c>
      <c r="OJ19" s="65">
        <v>6.2</v>
      </c>
      <c r="OK19" s="65">
        <v>6.2</v>
      </c>
      <c r="OL19" s="65">
        <v>5.8</v>
      </c>
      <c r="OM19" s="65">
        <v>5.2</v>
      </c>
      <c r="ON19" s="65">
        <v>4.8</v>
      </c>
      <c r="OO19" s="65">
        <v>4.7</v>
      </c>
      <c r="OP19" s="65">
        <v>5.0999999999999996</v>
      </c>
      <c r="OQ19" s="65">
        <v>5.4</v>
      </c>
      <c r="OR19" s="65">
        <v>4.9000000000000004</v>
      </c>
      <c r="OS19" s="65">
        <v>4.5</v>
      </c>
      <c r="OT19" s="65">
        <v>5</v>
      </c>
      <c r="OV19" s="65">
        <v>5.2</v>
      </c>
      <c r="OW19" s="65">
        <v>5.0999999999999996</v>
      </c>
      <c r="OX19" s="65">
        <v>4.9000000000000004</v>
      </c>
      <c r="OY19" s="65">
        <v>4.8</v>
      </c>
      <c r="OZ19" s="65">
        <v>4.7</v>
      </c>
      <c r="PA19" s="65">
        <v>4.4000000000000004</v>
      </c>
      <c r="PB19" s="65">
        <v>4.3</v>
      </c>
      <c r="PC19" s="65">
        <v>4.2</v>
      </c>
      <c r="PD19" s="65">
        <v>4</v>
      </c>
      <c r="PE19" s="65">
        <v>3.8</v>
      </c>
      <c r="PF19" s="65">
        <v>4.0999999999999996</v>
      </c>
      <c r="PG19" s="65">
        <v>4.5999999999999996</v>
      </c>
      <c r="PH19" s="65">
        <v>4.8</v>
      </c>
      <c r="PI19" s="65">
        <v>4.5999999999999996</v>
      </c>
      <c r="PJ19" s="65">
        <v>4.5</v>
      </c>
      <c r="PK19" s="65">
        <v>4.7</v>
      </c>
      <c r="PL19" s="65">
        <v>4.8</v>
      </c>
      <c r="PM19" s="65">
        <v>4.8</v>
      </c>
      <c r="PN19" s="65">
        <v>4.8</v>
      </c>
      <c r="PO19" s="65">
        <v>4.8</v>
      </c>
      <c r="PP19" s="65">
        <v>4.7</v>
      </c>
      <c r="PQ19" s="65">
        <v>4.7</v>
      </c>
      <c r="PR19" s="65">
        <v>4.7</v>
      </c>
      <c r="PS19" s="65">
        <v>4.5</v>
      </c>
      <c r="PT19" s="65">
        <v>4.3</v>
      </c>
      <c r="PU19" s="65">
        <v>4.4000000000000004</v>
      </c>
      <c r="PV19" s="65">
        <v>4.7</v>
      </c>
      <c r="PW19" s="65">
        <v>4.9000000000000004</v>
      </c>
      <c r="PX19" s="65">
        <v>4.8</v>
      </c>
      <c r="PY19" s="65">
        <v>4.5999999999999996</v>
      </c>
      <c r="PZ19" s="65">
        <v>4.5</v>
      </c>
      <c r="QA19" s="65">
        <v>4.5</v>
      </c>
      <c r="QB19" s="65">
        <v>4.5999999999999996</v>
      </c>
      <c r="QC19" s="65">
        <v>4.9000000000000004</v>
      </c>
      <c r="QD19" s="65">
        <v>5.7</v>
      </c>
      <c r="QE19" s="65">
        <v>7</v>
      </c>
      <c r="QF19" s="65">
        <v>6.9</v>
      </c>
      <c r="QG19" s="65">
        <v>6.2</v>
      </c>
      <c r="QH19" s="65">
        <v>6.1</v>
      </c>
      <c r="QI19" s="65">
        <v>6.3</v>
      </c>
      <c r="QJ19" s="65">
        <v>6.6</v>
      </c>
      <c r="QK19" s="65">
        <v>6.8</v>
      </c>
      <c r="QL19" s="65">
        <v>6.4</v>
      </c>
      <c r="QM19" s="65">
        <v>5.9</v>
      </c>
      <c r="QN19" s="65">
        <v>6.2</v>
      </c>
      <c r="QO19" s="65">
        <v>6</v>
      </c>
      <c r="QP19" s="65">
        <v>5.4</v>
      </c>
      <c r="QQ19" s="65">
        <v>5.0999999999999996</v>
      </c>
      <c r="QR19" s="65">
        <v>4.9000000000000004</v>
      </c>
      <c r="QS19" s="65">
        <v>4.9000000000000004</v>
      </c>
      <c r="QT19" s="65">
        <v>5.0999999999999996</v>
      </c>
      <c r="QU19" s="65">
        <v>5.3</v>
      </c>
      <c r="QV19" s="65">
        <v>5.2</v>
      </c>
      <c r="QW19" s="65">
        <v>4.8</v>
      </c>
      <c r="QX19" s="65">
        <v>4.5999999999999996</v>
      </c>
      <c r="QY19" s="65">
        <v>4.9000000000000004</v>
      </c>
      <c r="QZ19" s="65">
        <v>5</v>
      </c>
      <c r="RA19" s="65">
        <v>4.5999999999999996</v>
      </c>
      <c r="RB19" s="65">
        <v>3.9</v>
      </c>
      <c r="RC19" s="65">
        <v>4.0999999999999996</v>
      </c>
      <c r="RD19" s="65">
        <v>5</v>
      </c>
      <c r="RE19" s="65">
        <v>5.6</v>
      </c>
      <c r="RF19" s="65">
        <v>5.7</v>
      </c>
      <c r="RG19" s="65">
        <v>5.5</v>
      </c>
      <c r="RH19" s="65">
        <v>5.4</v>
      </c>
      <c r="RI19" s="65">
        <v>5.4</v>
      </c>
      <c r="RJ19" s="65">
        <v>5.3</v>
      </c>
      <c r="RK19" s="65">
        <v>5</v>
      </c>
      <c r="RL19" s="65">
        <v>4.7</v>
      </c>
      <c r="RM19" s="65">
        <v>4.8</v>
      </c>
      <c r="RN19" s="65">
        <v>5</v>
      </c>
      <c r="RO19" s="65">
        <v>5.2</v>
      </c>
      <c r="RP19" s="65">
        <v>5.3</v>
      </c>
      <c r="RQ19" s="65">
        <v>5.2</v>
      </c>
      <c r="RR19" s="65">
        <v>5.3</v>
      </c>
      <c r="RS19" s="65">
        <v>5.4</v>
      </c>
      <c r="RT19" s="65">
        <v>5.3</v>
      </c>
      <c r="RU19" s="65">
        <v>5.0999999999999996</v>
      </c>
      <c r="RV19" s="65">
        <v>5.3</v>
      </c>
      <c r="RW19" s="65">
        <v>5.7</v>
      </c>
      <c r="RX19" s="65">
        <v>5.9</v>
      </c>
      <c r="RY19" s="65">
        <v>5.4</v>
      </c>
      <c r="RZ19" s="65">
        <v>5.0999999999999996</v>
      </c>
      <c r="SA19" s="65">
        <v>5.2</v>
      </c>
      <c r="SB19" s="65">
        <v>5.0999999999999996</v>
      </c>
      <c r="SC19" s="65">
        <v>5.2</v>
      </c>
      <c r="SD19" s="65">
        <v>5.2</v>
      </c>
      <c r="SE19" s="65">
        <v>5.0999999999999996</v>
      </c>
      <c r="SF19" s="65">
        <v>4.9000000000000004</v>
      </c>
      <c r="SG19" s="65">
        <v>5</v>
      </c>
      <c r="SH19" s="65">
        <v>5.3</v>
      </c>
      <c r="SI19" s="65">
        <v>5.4</v>
      </c>
      <c r="SJ19" s="65">
        <v>4.9000000000000004</v>
      </c>
      <c r="SK19" s="65">
        <v>4.7</v>
      </c>
      <c r="SL19" s="65">
        <v>5.0999999999999996</v>
      </c>
      <c r="SM19" s="65">
        <v>5.3</v>
      </c>
      <c r="SO19" s="65">
        <v>5.3</v>
      </c>
      <c r="SP19" s="65">
        <v>5.2</v>
      </c>
      <c r="SQ19" s="65">
        <v>5</v>
      </c>
      <c r="SR19" s="65">
        <v>4.8</v>
      </c>
      <c r="SS19" s="65">
        <v>4.9000000000000004</v>
      </c>
      <c r="ST19" s="65">
        <v>5</v>
      </c>
      <c r="SU19" s="65">
        <v>5.2</v>
      </c>
      <c r="SV19" s="65">
        <v>5.2</v>
      </c>
      <c r="SW19" s="65">
        <v>5.2</v>
      </c>
      <c r="SX19" s="65">
        <v>5</v>
      </c>
      <c r="SY19" s="65">
        <v>4.8</v>
      </c>
      <c r="SZ19" s="65">
        <v>4.7</v>
      </c>
      <c r="TA19" s="65">
        <v>4.5999999999999996</v>
      </c>
      <c r="TB19" s="65">
        <v>4.5999999999999996</v>
      </c>
      <c r="TC19" s="65">
        <v>4.5999999999999996</v>
      </c>
      <c r="TD19" s="65">
        <v>4.5999999999999996</v>
      </c>
      <c r="TE19" s="65">
        <v>4.5</v>
      </c>
      <c r="TF19" s="65">
        <v>4.5999999999999996</v>
      </c>
      <c r="TG19" s="65">
        <v>4.7</v>
      </c>
      <c r="TH19" s="65">
        <v>4.5999999999999996</v>
      </c>
      <c r="TI19" s="65">
        <v>4.5999999999999996</v>
      </c>
      <c r="TJ19" s="65">
        <v>4.8</v>
      </c>
      <c r="TK19" s="65">
        <v>4.8</v>
      </c>
      <c r="TL19" s="65">
        <v>4.5999999999999996</v>
      </c>
      <c r="TM19" s="65">
        <v>4.4000000000000004</v>
      </c>
      <c r="TN19" s="65">
        <v>4.3</v>
      </c>
      <c r="TO19" s="65">
        <v>4.4000000000000004</v>
      </c>
      <c r="TP19" s="65">
        <v>4.5999999999999996</v>
      </c>
      <c r="TQ19" s="65">
        <v>4.4000000000000004</v>
      </c>
      <c r="TR19" s="65">
        <v>4.3</v>
      </c>
      <c r="TS19" s="65">
        <v>4.5999999999999996</v>
      </c>
      <c r="TT19" s="65">
        <v>4.8</v>
      </c>
      <c r="TU19" s="65">
        <v>5.7</v>
      </c>
      <c r="TV19" s="65">
        <v>7.1</v>
      </c>
      <c r="TW19" s="65">
        <v>7.2</v>
      </c>
      <c r="TX19" s="65">
        <v>6.6</v>
      </c>
      <c r="TY19" s="65">
        <v>6.9</v>
      </c>
      <c r="TZ19" s="65">
        <v>7.2</v>
      </c>
      <c r="UA19" s="65">
        <v>6.7</v>
      </c>
      <c r="UB19" s="65">
        <v>6.2</v>
      </c>
      <c r="UC19" s="65">
        <v>5.9</v>
      </c>
      <c r="UD19" s="65">
        <v>5.4</v>
      </c>
      <c r="UE19" s="65">
        <v>5.0999999999999996</v>
      </c>
      <c r="UF19" s="65">
        <v>5.2</v>
      </c>
      <c r="UG19" s="65">
        <v>5.3</v>
      </c>
      <c r="UH19" s="65">
        <v>4.9000000000000004</v>
      </c>
      <c r="UI19" s="65">
        <v>4.9000000000000004</v>
      </c>
      <c r="UJ19" s="65">
        <v>4.9000000000000004</v>
      </c>
      <c r="UK19" s="65">
        <v>4.4000000000000004</v>
      </c>
      <c r="UL19" s="65">
        <v>4.3</v>
      </c>
      <c r="UM19" s="65">
        <v>4.5999999999999996</v>
      </c>
      <c r="UN19" s="65">
        <v>4.5999999999999996</v>
      </c>
      <c r="UO19" s="65">
        <v>4.5</v>
      </c>
      <c r="UP19" s="65">
        <v>4.9000000000000004</v>
      </c>
      <c r="UQ19" s="65">
        <v>5.0999999999999996</v>
      </c>
      <c r="UR19" s="65">
        <v>4.8</v>
      </c>
      <c r="US19" s="65">
        <v>5</v>
      </c>
      <c r="UT19" s="65">
        <v>5.5</v>
      </c>
      <c r="UU19" s="65">
        <v>6</v>
      </c>
      <c r="UV19" s="65">
        <v>6.6</v>
      </c>
      <c r="UW19" s="65">
        <v>7</v>
      </c>
      <c r="UX19" s="65">
        <v>7</v>
      </c>
      <c r="UY19" s="65">
        <v>6.7</v>
      </c>
      <c r="UZ19" s="65">
        <v>6.3</v>
      </c>
      <c r="VA19" s="65">
        <v>5.9</v>
      </c>
      <c r="VB19" s="65">
        <v>6</v>
      </c>
      <c r="VC19" s="65">
        <v>6.1</v>
      </c>
      <c r="VD19" s="65">
        <v>6</v>
      </c>
      <c r="VE19" s="65">
        <v>6.1</v>
      </c>
      <c r="VF19" s="65">
        <v>5.9</v>
      </c>
      <c r="VG19" s="65">
        <v>6</v>
      </c>
      <c r="VH19" s="65">
        <v>6.7</v>
      </c>
      <c r="VI19" s="65">
        <v>6.9</v>
      </c>
      <c r="VJ19" s="65">
        <v>6.5</v>
      </c>
      <c r="VK19" s="65">
        <v>6.3</v>
      </c>
      <c r="VL19" s="65">
        <v>6.1</v>
      </c>
      <c r="VM19" s="65">
        <v>5.7</v>
      </c>
      <c r="VN19" s="65">
        <v>5.7</v>
      </c>
      <c r="VO19" s="65">
        <v>6.1</v>
      </c>
      <c r="VP19" s="65">
        <v>6.3</v>
      </c>
      <c r="VQ19" s="65">
        <v>5.4</v>
      </c>
      <c r="VR19" s="65">
        <v>4.3</v>
      </c>
      <c r="VS19" s="65">
        <v>4.0999999999999996</v>
      </c>
      <c r="VT19" s="65">
        <v>4.4000000000000004</v>
      </c>
      <c r="VU19" s="65">
        <v>4.7</v>
      </c>
      <c r="VV19" s="65">
        <v>4.3</v>
      </c>
      <c r="VW19" s="65">
        <v>4.0999999999999996</v>
      </c>
      <c r="VX19" s="65">
        <v>4.5999999999999996</v>
      </c>
      <c r="VY19" s="65">
        <v>5.3</v>
      </c>
      <c r="VZ19" s="65">
        <v>5.4</v>
      </c>
      <c r="WA19" s="65">
        <v>5.2</v>
      </c>
      <c r="WB19" s="65">
        <v>5.3</v>
      </c>
      <c r="WC19" s="65">
        <v>5.7</v>
      </c>
      <c r="WD19" s="65">
        <v>5.6</v>
      </c>
      <c r="WE19" s="65">
        <v>5.7</v>
      </c>
      <c r="WF19" s="65">
        <v>5.6</v>
      </c>
    </row>
    <row r="20" spans="1:605" x14ac:dyDescent="0.2">
      <c r="A20" s="13" t="s">
        <v>1</v>
      </c>
      <c r="B20" s="13" t="s">
        <v>54</v>
      </c>
      <c r="C20" s="13" t="s">
        <v>49</v>
      </c>
      <c r="D20" s="69">
        <v>5.0653558052434429</v>
      </c>
      <c r="E20" s="69">
        <v>0.97041197591635642</v>
      </c>
      <c r="F20" s="69">
        <v>11.803479637420086</v>
      </c>
      <c r="G20" s="69">
        <v>2.70333333333333</v>
      </c>
      <c r="H20" s="69">
        <v>4.241356119863525</v>
      </c>
      <c r="I20" s="69">
        <v>1.9533834586466137</v>
      </c>
      <c r="J20" s="15">
        <v>1927.5</v>
      </c>
      <c r="K20" s="15">
        <v>6235.125</v>
      </c>
      <c r="L20" s="15">
        <v>2677.14</v>
      </c>
      <c r="M20" s="15">
        <v>2687.41</v>
      </c>
      <c r="N20" s="70">
        <v>1339.5</v>
      </c>
      <c r="O20" s="70">
        <v>345.84</v>
      </c>
      <c r="P20" s="70">
        <v>991.8</v>
      </c>
      <c r="Q20" s="70">
        <v>1021.875</v>
      </c>
      <c r="R20" s="70">
        <v>345.6</v>
      </c>
      <c r="S20" s="70">
        <v>773.91</v>
      </c>
      <c r="T20" s="70"/>
      <c r="U20" s="13" t="s">
        <v>1</v>
      </c>
      <c r="V20" s="13" t="s">
        <v>54</v>
      </c>
      <c r="W20" s="13" t="s">
        <v>49</v>
      </c>
      <c r="X20" s="65">
        <v>4.5</v>
      </c>
      <c r="Y20" s="65">
        <v>4.3</v>
      </c>
      <c r="Z20" s="65">
        <v>4.4000000000000004</v>
      </c>
      <c r="AA20" s="65">
        <v>4.7</v>
      </c>
      <c r="AB20" s="65">
        <v>4.7</v>
      </c>
      <c r="AC20" s="65">
        <v>4.9000000000000004</v>
      </c>
      <c r="AD20" s="65">
        <v>4.8</v>
      </c>
      <c r="AE20" s="65">
        <v>4.3</v>
      </c>
      <c r="AF20" s="65">
        <v>4.3</v>
      </c>
      <c r="AG20" s="65">
        <v>4.5999999999999996</v>
      </c>
      <c r="AH20" s="65">
        <v>4.9000000000000004</v>
      </c>
      <c r="AI20" s="65">
        <v>5.0999999999999996</v>
      </c>
      <c r="AJ20" s="65">
        <v>4.9000000000000004</v>
      </c>
      <c r="AK20" s="65">
        <v>4.7</v>
      </c>
      <c r="AL20" s="65">
        <v>4.2</v>
      </c>
      <c r="AM20" s="65">
        <v>4</v>
      </c>
      <c r="AN20" s="65">
        <v>4.4000000000000004</v>
      </c>
      <c r="AO20" s="65">
        <v>4.5</v>
      </c>
      <c r="AP20" s="65">
        <v>4.5</v>
      </c>
      <c r="AQ20" s="65">
        <v>4.5999999999999996</v>
      </c>
      <c r="AR20" s="65">
        <v>4.5999999999999996</v>
      </c>
      <c r="AS20" s="65">
        <v>4.4000000000000004</v>
      </c>
      <c r="AT20" s="65">
        <v>4.4000000000000004</v>
      </c>
      <c r="AU20" s="65">
        <v>4.4000000000000004</v>
      </c>
      <c r="AV20" s="65">
        <v>4.4000000000000004</v>
      </c>
      <c r="AW20" s="65">
        <v>4.4000000000000004</v>
      </c>
      <c r="AX20" s="65">
        <v>4.5999999999999996</v>
      </c>
      <c r="AY20" s="65">
        <v>4.5999999999999996</v>
      </c>
      <c r="AZ20" s="65">
        <v>4.5999999999999996</v>
      </c>
      <c r="BA20" s="65">
        <v>4.5</v>
      </c>
      <c r="BB20" s="65">
        <v>4.4000000000000004</v>
      </c>
      <c r="BC20" s="65">
        <v>4.5999999999999996</v>
      </c>
      <c r="BD20" s="65">
        <v>4.8</v>
      </c>
      <c r="BE20" s="65">
        <v>4.5999999999999996</v>
      </c>
      <c r="BF20" s="65">
        <v>4.5999999999999996</v>
      </c>
      <c r="BG20" s="65">
        <v>6.3</v>
      </c>
      <c r="BH20" s="65">
        <v>8.5</v>
      </c>
      <c r="BI20" s="65">
        <v>7.4</v>
      </c>
      <c r="BJ20" s="65">
        <v>5.2</v>
      </c>
      <c r="BK20" s="65">
        <v>4.8</v>
      </c>
      <c r="BL20" s="65">
        <v>6</v>
      </c>
      <c r="BM20" s="65">
        <v>6.9</v>
      </c>
      <c r="BN20" s="65">
        <v>6</v>
      </c>
      <c r="BO20" s="65">
        <v>4.7</v>
      </c>
      <c r="BP20" s="65">
        <v>5.0999999999999996</v>
      </c>
      <c r="BQ20" s="65">
        <v>5.6</v>
      </c>
      <c r="BR20" s="65">
        <v>5.7</v>
      </c>
      <c r="BS20" s="65">
        <v>5.3</v>
      </c>
      <c r="BT20" s="65">
        <v>4.9000000000000004</v>
      </c>
      <c r="BU20" s="65">
        <v>4.7</v>
      </c>
      <c r="BV20" s="65">
        <v>4.8</v>
      </c>
      <c r="BW20" s="65">
        <v>5.3</v>
      </c>
      <c r="BX20" s="65">
        <v>5.3</v>
      </c>
      <c r="BY20" s="65">
        <v>4.7</v>
      </c>
      <c r="BZ20" s="65">
        <v>4.0999999999999996</v>
      </c>
      <c r="CA20" s="65">
        <v>4.5</v>
      </c>
      <c r="CB20" s="65">
        <v>7.6</v>
      </c>
      <c r="CC20" s="65">
        <v>9.8000000000000007</v>
      </c>
      <c r="CD20" s="65">
        <v>9.1</v>
      </c>
      <c r="CE20" s="65">
        <v>6.6</v>
      </c>
      <c r="CF20" s="65">
        <v>4</v>
      </c>
      <c r="CH20" s="65">
        <v>6.7</v>
      </c>
      <c r="CI20" s="65">
        <v>8.1</v>
      </c>
      <c r="CJ20" s="65">
        <v>6.3</v>
      </c>
      <c r="CK20" s="65">
        <v>5</v>
      </c>
      <c r="CL20" s="65">
        <v>5.3</v>
      </c>
      <c r="CM20" s="65">
        <v>5.5</v>
      </c>
      <c r="CN20" s="65">
        <v>6.1</v>
      </c>
      <c r="CO20" s="65">
        <v>7.4</v>
      </c>
      <c r="CP20" s="65">
        <v>7.2</v>
      </c>
      <c r="CQ20" s="65">
        <v>5.7</v>
      </c>
      <c r="CR20" s="65">
        <v>4.8</v>
      </c>
      <c r="CS20" s="65">
        <v>4.7</v>
      </c>
      <c r="CT20" s="65">
        <v>4.7</v>
      </c>
      <c r="CU20" s="65">
        <v>5.3</v>
      </c>
      <c r="CV20" s="65">
        <v>6.3</v>
      </c>
      <c r="CW20" s="65">
        <v>6.6</v>
      </c>
      <c r="CX20" s="65">
        <v>6</v>
      </c>
      <c r="CY20" s="65">
        <v>5.4</v>
      </c>
      <c r="CZ20" s="65">
        <v>4.5999999999999996</v>
      </c>
      <c r="DA20" s="65">
        <v>4.5999999999999996</v>
      </c>
      <c r="DB20" s="65">
        <v>6.1</v>
      </c>
      <c r="DC20" s="65">
        <v>6.9</v>
      </c>
      <c r="DD20" s="65">
        <v>5.9</v>
      </c>
      <c r="DE20" s="65">
        <v>4.9000000000000004</v>
      </c>
      <c r="DF20" s="65">
        <v>5.8</v>
      </c>
      <c r="DG20" s="65">
        <v>7.1</v>
      </c>
      <c r="DH20" s="65">
        <v>6.3</v>
      </c>
      <c r="DI20" s="65">
        <v>5</v>
      </c>
      <c r="DJ20" s="65">
        <v>5.7</v>
      </c>
      <c r="DK20" s="65">
        <v>6.1</v>
      </c>
      <c r="DL20" s="65">
        <v>5.2</v>
      </c>
      <c r="DM20" s="65">
        <v>4.5999999999999996</v>
      </c>
      <c r="DN20" s="65">
        <v>5.2</v>
      </c>
      <c r="DO20" s="65">
        <v>6.4</v>
      </c>
      <c r="DQ20" s="65">
        <v>6.2</v>
      </c>
      <c r="DR20" s="65">
        <v>5.2</v>
      </c>
      <c r="DS20" s="65">
        <v>4.3</v>
      </c>
      <c r="DT20" s="65">
        <v>3.9</v>
      </c>
      <c r="DU20" s="65">
        <v>4.2</v>
      </c>
      <c r="DV20" s="65">
        <v>4.9000000000000004</v>
      </c>
      <c r="DW20" s="65">
        <v>5.7</v>
      </c>
      <c r="DX20" s="65">
        <v>5.8</v>
      </c>
      <c r="DY20" s="65">
        <v>4.5</v>
      </c>
      <c r="DZ20" s="65">
        <v>3.4</v>
      </c>
      <c r="EA20" s="65">
        <v>2.7</v>
      </c>
      <c r="EB20" s="65">
        <v>3.2</v>
      </c>
      <c r="EC20" s="65">
        <v>4.5999999999999996</v>
      </c>
      <c r="ED20" s="65">
        <v>4.5</v>
      </c>
      <c r="EE20" s="65">
        <v>4.4000000000000004</v>
      </c>
      <c r="EF20" s="65">
        <v>4.2</v>
      </c>
      <c r="EG20" s="65">
        <v>4</v>
      </c>
      <c r="EH20" s="65">
        <v>3.9</v>
      </c>
      <c r="EI20" s="65">
        <v>3.8</v>
      </c>
      <c r="EJ20" s="65">
        <v>3.9</v>
      </c>
      <c r="EK20" s="65">
        <v>3.9</v>
      </c>
      <c r="EL20" s="65">
        <v>3.7</v>
      </c>
      <c r="EM20" s="65">
        <v>3.6</v>
      </c>
      <c r="EN20" s="65">
        <v>3.3</v>
      </c>
      <c r="EO20" s="65">
        <v>3.4</v>
      </c>
      <c r="EP20" s="65">
        <v>4.4000000000000004</v>
      </c>
      <c r="EQ20" s="65">
        <v>4.4000000000000004</v>
      </c>
      <c r="ER20" s="65">
        <v>4.0999999999999996</v>
      </c>
      <c r="ES20" s="65">
        <v>4.0999999999999996</v>
      </c>
      <c r="ET20" s="65">
        <v>4.0999999999999996</v>
      </c>
      <c r="EU20" s="65">
        <v>4.3</v>
      </c>
      <c r="EV20" s="65">
        <v>4.5</v>
      </c>
      <c r="EW20" s="65">
        <v>4.4000000000000004</v>
      </c>
      <c r="EX20" s="65">
        <v>4.3</v>
      </c>
      <c r="EY20" s="65">
        <v>4.3</v>
      </c>
      <c r="EZ20" s="65">
        <v>4.5999999999999996</v>
      </c>
      <c r="FA20" s="65">
        <v>4.5</v>
      </c>
      <c r="FB20" s="65">
        <v>4.2</v>
      </c>
      <c r="FC20" s="65">
        <v>4.3</v>
      </c>
      <c r="FD20" s="65">
        <v>4.0999999999999996</v>
      </c>
      <c r="FE20" s="65">
        <v>4.8</v>
      </c>
      <c r="FF20" s="65">
        <v>6.1</v>
      </c>
      <c r="FG20" s="65">
        <v>5.0999999999999996</v>
      </c>
      <c r="FH20" s="65">
        <v>3.7</v>
      </c>
      <c r="FI20" s="65">
        <v>3.4</v>
      </c>
      <c r="FJ20" s="65">
        <v>4.7</v>
      </c>
      <c r="FK20" s="65">
        <v>6.4</v>
      </c>
      <c r="FL20" s="65">
        <v>5.9</v>
      </c>
      <c r="FM20" s="65">
        <v>4.2</v>
      </c>
      <c r="FN20" s="65">
        <v>3.8</v>
      </c>
      <c r="FO20" s="65">
        <v>4.3</v>
      </c>
      <c r="FP20" s="65">
        <v>4.9000000000000004</v>
      </c>
      <c r="FQ20" s="65">
        <v>5.6</v>
      </c>
      <c r="FR20" s="65">
        <v>5.2</v>
      </c>
      <c r="FS20" s="65">
        <v>4.5</v>
      </c>
      <c r="FT20" s="65">
        <v>4.9000000000000004</v>
      </c>
      <c r="FU20" s="65">
        <v>5.9</v>
      </c>
      <c r="FV20" s="65">
        <v>6.6</v>
      </c>
      <c r="FW20" s="65">
        <v>6.7</v>
      </c>
      <c r="FX20" s="65">
        <v>6.1</v>
      </c>
      <c r="FY20" s="65">
        <v>5.4</v>
      </c>
      <c r="FZ20" s="65">
        <v>5.4</v>
      </c>
      <c r="GA20" s="65">
        <v>5.5</v>
      </c>
      <c r="GB20" s="65">
        <v>4.7</v>
      </c>
      <c r="GC20" s="65">
        <v>3.9</v>
      </c>
      <c r="GD20" s="65">
        <v>4.2</v>
      </c>
      <c r="GE20" s="65">
        <v>5.0999999999999996</v>
      </c>
      <c r="GF20" s="65">
        <v>5.3</v>
      </c>
      <c r="GG20" s="65">
        <v>5.3</v>
      </c>
      <c r="GH20" s="65">
        <v>5.9</v>
      </c>
      <c r="GI20" s="65">
        <v>5.3</v>
      </c>
      <c r="GJ20" s="65">
        <v>4.9000000000000004</v>
      </c>
      <c r="GK20" s="65">
        <v>5.3</v>
      </c>
      <c r="GL20" s="65">
        <v>4.8</v>
      </c>
      <c r="GM20" s="65">
        <v>4.4000000000000004</v>
      </c>
      <c r="GN20" s="65">
        <v>4.7</v>
      </c>
      <c r="GO20" s="65">
        <v>4.8</v>
      </c>
      <c r="GP20" s="65">
        <v>4.5</v>
      </c>
      <c r="GQ20" s="65">
        <v>4.2</v>
      </c>
      <c r="GR20" s="65">
        <v>4.3</v>
      </c>
      <c r="GS20" s="65">
        <v>5.2</v>
      </c>
      <c r="GT20" s="65">
        <v>5.9</v>
      </c>
      <c r="GU20" s="65">
        <v>5.9</v>
      </c>
      <c r="GV20" s="65">
        <v>5.9</v>
      </c>
      <c r="GW20" s="65">
        <v>5.8</v>
      </c>
      <c r="GX20" s="65">
        <v>5.8</v>
      </c>
      <c r="GY20" s="65">
        <v>5.7</v>
      </c>
      <c r="GZ20" s="65">
        <v>5.4</v>
      </c>
      <c r="HA20" s="65">
        <v>4.9000000000000004</v>
      </c>
      <c r="HB20" s="65">
        <v>4.3</v>
      </c>
      <c r="HC20" s="65">
        <v>5.0999999999999996</v>
      </c>
      <c r="HD20" s="65">
        <v>6.4</v>
      </c>
      <c r="HE20" s="65">
        <v>6.2</v>
      </c>
      <c r="HF20" s="65">
        <v>5.2</v>
      </c>
      <c r="HG20" s="65">
        <v>5.2</v>
      </c>
      <c r="HH20" s="65">
        <v>5.4</v>
      </c>
      <c r="HJ20" s="65">
        <v>5.0999999999999996</v>
      </c>
      <c r="HK20" s="65">
        <v>4.9000000000000004</v>
      </c>
      <c r="HL20" s="65">
        <v>4.7</v>
      </c>
      <c r="HM20" s="65">
        <v>4.8</v>
      </c>
      <c r="HN20" s="65">
        <v>4.8</v>
      </c>
      <c r="HO20" s="65">
        <v>4.7</v>
      </c>
      <c r="HP20" s="65">
        <v>4.9000000000000004</v>
      </c>
      <c r="HQ20" s="65">
        <v>4.9000000000000004</v>
      </c>
      <c r="HR20" s="65">
        <v>4.5999999999999996</v>
      </c>
      <c r="HS20" s="65">
        <v>4.3</v>
      </c>
      <c r="HT20" s="65">
        <v>4.4000000000000004</v>
      </c>
      <c r="HU20" s="65">
        <v>4.5999999999999996</v>
      </c>
      <c r="HV20" s="65">
        <v>4.4000000000000004</v>
      </c>
      <c r="HW20" s="65">
        <v>4.4000000000000004</v>
      </c>
      <c r="HX20" s="65">
        <v>4.7</v>
      </c>
      <c r="HY20" s="65">
        <v>4.5999999999999996</v>
      </c>
      <c r="HZ20" s="65">
        <v>4.5</v>
      </c>
      <c r="IA20" s="65">
        <v>4.5999999999999996</v>
      </c>
      <c r="IB20" s="65">
        <v>4.5999999999999996</v>
      </c>
      <c r="IC20" s="65">
        <v>4.5999999999999996</v>
      </c>
      <c r="ID20" s="65">
        <v>4.4000000000000004</v>
      </c>
      <c r="IE20" s="65">
        <v>4.2</v>
      </c>
      <c r="IF20" s="65">
        <v>4.2</v>
      </c>
      <c r="IG20" s="65">
        <v>4.0999999999999996</v>
      </c>
      <c r="IH20" s="65">
        <v>4.3</v>
      </c>
      <c r="II20" s="65">
        <v>4.3</v>
      </c>
      <c r="IJ20" s="65">
        <v>3.7</v>
      </c>
      <c r="IK20" s="65">
        <v>3.6</v>
      </c>
      <c r="IL20" s="65">
        <v>4.4000000000000004</v>
      </c>
      <c r="IM20" s="65">
        <v>4.5</v>
      </c>
      <c r="IN20" s="65">
        <v>4.3</v>
      </c>
      <c r="IO20" s="65">
        <v>4.5999999999999996</v>
      </c>
      <c r="IP20" s="65">
        <v>5.6</v>
      </c>
      <c r="IQ20" s="65">
        <v>6.7</v>
      </c>
      <c r="IR20" s="65">
        <v>6.4</v>
      </c>
      <c r="IS20" s="65">
        <v>5.7</v>
      </c>
      <c r="IT20" s="65">
        <v>5.4</v>
      </c>
      <c r="IU20" s="65">
        <v>6.1</v>
      </c>
      <c r="IV20" s="65">
        <v>7.1</v>
      </c>
      <c r="IW20" s="65">
        <v>6.6</v>
      </c>
      <c r="IX20" s="65">
        <v>5.7</v>
      </c>
      <c r="IY20" s="65">
        <v>5.3</v>
      </c>
      <c r="IZ20" s="65">
        <v>4.9000000000000004</v>
      </c>
      <c r="JA20" s="65">
        <v>5.3</v>
      </c>
      <c r="JB20" s="65">
        <v>6.6</v>
      </c>
      <c r="JC20" s="65">
        <v>6.7</v>
      </c>
      <c r="JD20" s="65">
        <v>5.7</v>
      </c>
      <c r="JE20" s="65">
        <v>4.8</v>
      </c>
      <c r="JF20" s="65">
        <v>4.7</v>
      </c>
      <c r="JG20" s="65">
        <v>4.8</v>
      </c>
      <c r="JH20" s="65">
        <v>4.7</v>
      </c>
      <c r="JI20" s="65">
        <v>4.4000000000000004</v>
      </c>
      <c r="JJ20" s="65">
        <v>3.9</v>
      </c>
      <c r="JK20" s="65">
        <v>4</v>
      </c>
      <c r="JL20" s="65">
        <v>4.8</v>
      </c>
      <c r="JM20" s="65">
        <v>5.5</v>
      </c>
      <c r="JN20" s="65">
        <v>5.4</v>
      </c>
      <c r="JO20" s="65">
        <v>5.3</v>
      </c>
      <c r="JP20" s="65">
        <v>5.6</v>
      </c>
      <c r="JQ20" s="65">
        <v>5.7</v>
      </c>
      <c r="JR20" s="65">
        <v>5.8</v>
      </c>
      <c r="JS20" s="65">
        <v>5.8</v>
      </c>
      <c r="JT20" s="65">
        <v>5.6</v>
      </c>
      <c r="JU20" s="65">
        <v>5.6</v>
      </c>
      <c r="JV20" s="65">
        <v>5.7</v>
      </c>
      <c r="JW20" s="65">
        <v>5.0999999999999996</v>
      </c>
      <c r="JX20" s="65">
        <v>4.7</v>
      </c>
      <c r="JY20" s="65">
        <v>5.3</v>
      </c>
      <c r="JZ20" s="65">
        <v>6.1</v>
      </c>
      <c r="KA20" s="65">
        <v>6.1</v>
      </c>
      <c r="KB20" s="65">
        <v>5.5</v>
      </c>
      <c r="KC20" s="65">
        <v>5.2</v>
      </c>
      <c r="KD20" s="65">
        <v>5.2</v>
      </c>
      <c r="KE20" s="65">
        <v>5</v>
      </c>
      <c r="KF20" s="65">
        <v>4.8</v>
      </c>
      <c r="KG20" s="65">
        <v>4.5999999999999996</v>
      </c>
      <c r="LC20" s="65">
        <v>6.4</v>
      </c>
      <c r="LD20" s="65">
        <v>6.5</v>
      </c>
      <c r="LE20" s="65">
        <v>6.1</v>
      </c>
      <c r="LF20" s="65">
        <v>5.6</v>
      </c>
      <c r="LG20" s="65">
        <v>5</v>
      </c>
      <c r="LH20" s="65">
        <v>5.4</v>
      </c>
      <c r="LI20" s="65">
        <v>6.3</v>
      </c>
      <c r="LJ20" s="65">
        <v>6.1</v>
      </c>
      <c r="LK20" s="65">
        <v>5.0999999999999996</v>
      </c>
      <c r="LL20" s="65">
        <v>4.5999999999999996</v>
      </c>
      <c r="LM20" s="65">
        <v>4.8</v>
      </c>
      <c r="LN20" s="65">
        <v>4.8</v>
      </c>
      <c r="LO20" s="65">
        <v>4.5999999999999996</v>
      </c>
      <c r="LP20" s="65">
        <v>4.8</v>
      </c>
      <c r="LQ20" s="65">
        <v>5.0999999999999996</v>
      </c>
      <c r="LR20" s="65">
        <v>4.9000000000000004</v>
      </c>
      <c r="LS20" s="65">
        <v>4.4000000000000004</v>
      </c>
      <c r="LT20" s="65">
        <v>4.4000000000000004</v>
      </c>
      <c r="LU20" s="65">
        <v>4.5999999999999996</v>
      </c>
      <c r="LV20" s="65">
        <v>4.7</v>
      </c>
      <c r="LW20" s="65">
        <v>4.7</v>
      </c>
      <c r="LX20" s="65">
        <v>4.7</v>
      </c>
      <c r="LY20" s="65">
        <v>4.8</v>
      </c>
      <c r="LZ20" s="65">
        <v>4.7</v>
      </c>
      <c r="MA20" s="65">
        <v>4.9000000000000004</v>
      </c>
      <c r="MB20" s="65">
        <v>4.7</v>
      </c>
      <c r="MC20" s="65">
        <v>4</v>
      </c>
      <c r="MD20" s="65">
        <v>4.2</v>
      </c>
      <c r="ME20" s="65">
        <v>4.5999999999999996</v>
      </c>
      <c r="MF20" s="65">
        <v>4.5999999999999996</v>
      </c>
      <c r="MG20" s="65">
        <v>4.4000000000000004</v>
      </c>
      <c r="MH20" s="65">
        <v>4.4000000000000004</v>
      </c>
      <c r="MI20" s="65">
        <v>4.4000000000000004</v>
      </c>
      <c r="MJ20" s="65">
        <v>4.5999999999999996</v>
      </c>
      <c r="MK20" s="65">
        <v>5.7</v>
      </c>
      <c r="ML20" s="65">
        <v>6.5</v>
      </c>
      <c r="MM20" s="65">
        <v>6.4</v>
      </c>
      <c r="MN20" s="65">
        <v>6.6</v>
      </c>
      <c r="MO20" s="65">
        <v>6.1</v>
      </c>
      <c r="MP20" s="65">
        <v>5.6</v>
      </c>
      <c r="MQ20" s="65">
        <v>5.6</v>
      </c>
      <c r="MR20" s="65">
        <v>6.2</v>
      </c>
      <c r="MS20" s="65">
        <v>6.4</v>
      </c>
      <c r="MT20" s="65">
        <v>6</v>
      </c>
      <c r="MU20" s="65">
        <v>5.7</v>
      </c>
      <c r="MV20" s="65">
        <v>5.7</v>
      </c>
      <c r="MW20" s="65">
        <v>6.1</v>
      </c>
      <c r="MX20" s="65">
        <v>6.3</v>
      </c>
      <c r="MY20" s="65">
        <v>6.2</v>
      </c>
      <c r="MZ20" s="65">
        <v>5.0999999999999996</v>
      </c>
      <c r="NA20" s="65">
        <v>5.0999999999999996</v>
      </c>
      <c r="NB20" s="65">
        <v>6.1</v>
      </c>
      <c r="NC20" s="65">
        <v>6.8</v>
      </c>
      <c r="ND20" s="65">
        <v>6.1</v>
      </c>
      <c r="NE20" s="65">
        <v>5.3</v>
      </c>
      <c r="NF20" s="65">
        <v>5.3</v>
      </c>
      <c r="NG20" s="65">
        <v>5.6</v>
      </c>
      <c r="NH20" s="65">
        <v>5.6</v>
      </c>
      <c r="NI20" s="65">
        <v>6.3</v>
      </c>
      <c r="NJ20" s="65">
        <v>6.8</v>
      </c>
      <c r="NK20" s="65">
        <v>5.9</v>
      </c>
      <c r="NL20" s="65">
        <v>5.2</v>
      </c>
      <c r="NM20" s="65">
        <v>5.6</v>
      </c>
      <c r="NN20" s="65">
        <v>6</v>
      </c>
      <c r="NO20" s="65">
        <v>5.6</v>
      </c>
      <c r="NP20" s="65">
        <v>4.9000000000000004</v>
      </c>
      <c r="NQ20" s="65">
        <v>5.4</v>
      </c>
      <c r="NR20" s="65">
        <v>6.3</v>
      </c>
      <c r="NS20" s="65">
        <v>6.6</v>
      </c>
      <c r="NT20" s="65">
        <v>6.4</v>
      </c>
      <c r="NU20" s="65">
        <v>5.8</v>
      </c>
      <c r="NV20" s="65">
        <v>5.6</v>
      </c>
      <c r="NW20" s="65">
        <v>6.2</v>
      </c>
      <c r="NX20" s="65">
        <v>6.7</v>
      </c>
      <c r="NY20" s="65">
        <v>6.1</v>
      </c>
      <c r="NZ20" s="65">
        <v>5.6</v>
      </c>
      <c r="OA20" s="65">
        <v>5.2</v>
      </c>
      <c r="OB20" s="65">
        <v>4.3</v>
      </c>
      <c r="OC20" s="65">
        <v>4</v>
      </c>
      <c r="OD20" s="65">
        <v>5.2</v>
      </c>
      <c r="OE20" s="65">
        <v>6.3</v>
      </c>
      <c r="OF20" s="65">
        <v>6.1</v>
      </c>
      <c r="OG20" s="65">
        <v>5.5</v>
      </c>
      <c r="OH20" s="65">
        <v>5.4</v>
      </c>
      <c r="OI20" s="65">
        <v>5.7</v>
      </c>
      <c r="OJ20" s="65">
        <v>6</v>
      </c>
      <c r="OK20" s="65">
        <v>6.1</v>
      </c>
      <c r="OL20" s="65">
        <v>6.1</v>
      </c>
      <c r="OM20" s="65">
        <v>6.1</v>
      </c>
      <c r="ON20" s="65">
        <v>5.7</v>
      </c>
      <c r="OO20" s="65">
        <v>5.2</v>
      </c>
      <c r="OP20" s="65">
        <v>5.0999999999999996</v>
      </c>
      <c r="OQ20" s="65">
        <v>4.8</v>
      </c>
      <c r="OR20" s="65">
        <v>5</v>
      </c>
      <c r="OS20" s="65">
        <v>5.9</v>
      </c>
      <c r="OT20" s="65">
        <v>6</v>
      </c>
      <c r="OV20" s="65">
        <v>5.5</v>
      </c>
      <c r="OW20" s="65">
        <v>5.2</v>
      </c>
      <c r="OX20" s="65">
        <v>5</v>
      </c>
      <c r="OY20" s="65">
        <v>5.0999999999999996</v>
      </c>
      <c r="OZ20" s="65">
        <v>5.3</v>
      </c>
      <c r="PA20" s="65">
        <v>5.2</v>
      </c>
      <c r="PB20" s="65">
        <v>4.9000000000000004</v>
      </c>
      <c r="PC20" s="65">
        <v>4.8</v>
      </c>
      <c r="PD20" s="65">
        <v>4.8</v>
      </c>
      <c r="PE20" s="65">
        <v>4.9000000000000004</v>
      </c>
      <c r="PF20" s="65">
        <v>4.9000000000000004</v>
      </c>
      <c r="PG20" s="65">
        <v>4.8</v>
      </c>
      <c r="PH20" s="65">
        <v>4.8</v>
      </c>
      <c r="PI20" s="65">
        <v>4.9000000000000004</v>
      </c>
      <c r="PJ20" s="65">
        <v>5.0999999999999996</v>
      </c>
      <c r="PK20" s="65">
        <v>5.0999999999999996</v>
      </c>
      <c r="PL20" s="65">
        <v>5</v>
      </c>
      <c r="PM20" s="65">
        <v>4.9000000000000004</v>
      </c>
      <c r="PN20" s="65">
        <v>4.7</v>
      </c>
      <c r="PO20" s="65">
        <v>4.5</v>
      </c>
      <c r="PP20" s="65">
        <v>4.5999999999999996</v>
      </c>
      <c r="PQ20" s="65">
        <v>4.7</v>
      </c>
      <c r="PR20" s="65">
        <v>4.7</v>
      </c>
      <c r="PS20" s="65">
        <v>4.7</v>
      </c>
      <c r="PT20" s="65">
        <v>4.7</v>
      </c>
      <c r="PU20" s="65">
        <v>5</v>
      </c>
      <c r="PV20" s="65">
        <v>5</v>
      </c>
      <c r="PW20" s="65">
        <v>4.9000000000000004</v>
      </c>
      <c r="PX20" s="65">
        <v>5.3</v>
      </c>
      <c r="PY20" s="65">
        <v>5.3</v>
      </c>
      <c r="PZ20" s="65">
        <v>5.0999999999999996</v>
      </c>
      <c r="QA20" s="65">
        <v>5.0999999999999996</v>
      </c>
      <c r="QB20" s="65">
        <v>5</v>
      </c>
      <c r="QC20" s="65">
        <v>5</v>
      </c>
      <c r="QD20" s="65">
        <v>6.1</v>
      </c>
      <c r="QE20" s="65">
        <v>8.1</v>
      </c>
      <c r="QF20" s="65">
        <v>8.9</v>
      </c>
      <c r="QG20" s="65">
        <v>8.6</v>
      </c>
      <c r="QH20" s="65">
        <v>7.6</v>
      </c>
      <c r="QI20" s="65">
        <v>6.3</v>
      </c>
      <c r="QJ20" s="65">
        <v>6.1</v>
      </c>
      <c r="QK20" s="65">
        <v>6.1</v>
      </c>
      <c r="QL20" s="65">
        <v>5.8</v>
      </c>
      <c r="QM20" s="65">
        <v>4.4000000000000004</v>
      </c>
      <c r="QN20" s="65">
        <v>4.5</v>
      </c>
      <c r="QO20" s="65">
        <v>5.5</v>
      </c>
      <c r="QP20" s="65">
        <v>5.2</v>
      </c>
      <c r="QQ20" s="65">
        <v>4.8</v>
      </c>
      <c r="QR20" s="65">
        <v>5</v>
      </c>
      <c r="QS20" s="65">
        <v>5.0999999999999996</v>
      </c>
      <c r="QT20" s="65">
        <v>4.7</v>
      </c>
      <c r="QU20" s="65">
        <v>4.5999999999999996</v>
      </c>
      <c r="QV20" s="65">
        <v>5.2</v>
      </c>
      <c r="QW20" s="65">
        <v>5.2</v>
      </c>
      <c r="QX20" s="65">
        <v>4.9000000000000004</v>
      </c>
      <c r="QY20" s="65">
        <v>4.8</v>
      </c>
      <c r="QZ20" s="65">
        <v>4.8</v>
      </c>
      <c r="RA20" s="65">
        <v>4.0999999999999996</v>
      </c>
      <c r="RB20" s="65">
        <v>3.4</v>
      </c>
      <c r="RC20" s="65">
        <v>3.6</v>
      </c>
      <c r="RD20" s="65">
        <v>4.2</v>
      </c>
      <c r="RE20" s="65">
        <v>4.7</v>
      </c>
      <c r="RF20" s="65">
        <v>4.8</v>
      </c>
      <c r="RG20" s="65">
        <v>5.4</v>
      </c>
      <c r="RH20" s="65">
        <v>5.4</v>
      </c>
      <c r="RI20" s="65">
        <v>4.7</v>
      </c>
      <c r="RJ20" s="65">
        <v>4.5</v>
      </c>
      <c r="RK20" s="65">
        <v>4.5</v>
      </c>
      <c r="RL20" s="65">
        <v>4.2</v>
      </c>
      <c r="RM20" s="65">
        <v>4.7</v>
      </c>
      <c r="RN20" s="65">
        <v>6</v>
      </c>
      <c r="RO20" s="65">
        <v>6.4</v>
      </c>
      <c r="RP20" s="65">
        <v>4.9000000000000004</v>
      </c>
      <c r="RQ20" s="65">
        <v>4.4000000000000004</v>
      </c>
      <c r="RR20" s="65">
        <v>4.7</v>
      </c>
      <c r="RS20" s="65">
        <v>4.5</v>
      </c>
      <c r="RT20" s="65">
        <v>5.0999999999999996</v>
      </c>
      <c r="RU20" s="65">
        <v>5.5</v>
      </c>
      <c r="RV20" s="65">
        <v>4.9000000000000004</v>
      </c>
      <c r="RW20" s="65">
        <v>4.4000000000000004</v>
      </c>
      <c r="RX20" s="65">
        <v>5.0999999999999996</v>
      </c>
      <c r="RY20" s="65">
        <v>6.8</v>
      </c>
      <c r="RZ20" s="65">
        <v>7.7</v>
      </c>
      <c r="SA20" s="65">
        <v>6.8</v>
      </c>
      <c r="SB20" s="65">
        <v>5.7</v>
      </c>
      <c r="SC20" s="65">
        <v>5.3</v>
      </c>
      <c r="SD20" s="65">
        <v>5.5</v>
      </c>
      <c r="SE20" s="65">
        <v>6.1</v>
      </c>
      <c r="SF20" s="65">
        <v>6.2</v>
      </c>
      <c r="SG20" s="65">
        <v>5.8</v>
      </c>
      <c r="SH20" s="65">
        <v>5.3</v>
      </c>
      <c r="SI20" s="65">
        <v>5.2</v>
      </c>
      <c r="SJ20" s="65">
        <v>5.3</v>
      </c>
      <c r="SK20" s="65">
        <v>5.2</v>
      </c>
      <c r="SL20" s="65">
        <v>4.7</v>
      </c>
      <c r="SM20" s="65">
        <v>4.7</v>
      </c>
      <c r="SO20" s="65">
        <v>4.4000000000000004</v>
      </c>
      <c r="SP20" s="65">
        <v>4.3</v>
      </c>
      <c r="SQ20" s="65">
        <v>4.7</v>
      </c>
      <c r="SR20" s="65">
        <v>4.4000000000000004</v>
      </c>
      <c r="SS20" s="65">
        <v>4.2</v>
      </c>
      <c r="ST20" s="65">
        <v>4.8</v>
      </c>
      <c r="SU20" s="65">
        <v>5.2</v>
      </c>
      <c r="SV20" s="65">
        <v>4.5</v>
      </c>
      <c r="SW20" s="65">
        <v>4.4000000000000004</v>
      </c>
      <c r="SX20" s="65">
        <v>4.8</v>
      </c>
      <c r="SY20" s="65">
        <v>4.2</v>
      </c>
      <c r="SZ20" s="65">
        <v>3.8</v>
      </c>
      <c r="TA20" s="65">
        <v>4.5999999999999996</v>
      </c>
      <c r="TB20" s="65">
        <v>5.0999999999999996</v>
      </c>
      <c r="TC20" s="65">
        <v>5</v>
      </c>
      <c r="TD20" s="65">
        <v>5</v>
      </c>
      <c r="TE20" s="65">
        <v>4.9000000000000004</v>
      </c>
      <c r="TF20" s="65">
        <v>4.8</v>
      </c>
      <c r="TG20" s="65">
        <v>4.7</v>
      </c>
      <c r="TH20" s="65">
        <v>4.8</v>
      </c>
      <c r="TI20" s="65">
        <v>4.8</v>
      </c>
      <c r="TJ20" s="65">
        <v>4.9000000000000004</v>
      </c>
      <c r="TK20" s="65">
        <v>5.0999999999999996</v>
      </c>
      <c r="TL20" s="65">
        <v>5</v>
      </c>
      <c r="TM20" s="65">
        <v>4.8</v>
      </c>
      <c r="TN20" s="65">
        <v>4.5999999999999996</v>
      </c>
      <c r="TO20" s="65">
        <v>4.5999999999999996</v>
      </c>
      <c r="TP20" s="65">
        <v>4.9000000000000004</v>
      </c>
      <c r="TQ20" s="65">
        <v>4.8</v>
      </c>
      <c r="TR20" s="65">
        <v>4.9000000000000004</v>
      </c>
      <c r="TS20" s="65">
        <v>5</v>
      </c>
      <c r="TT20" s="65">
        <v>5.3</v>
      </c>
      <c r="TU20" s="65">
        <v>6.3</v>
      </c>
      <c r="TV20" s="65">
        <v>7</v>
      </c>
      <c r="TW20" s="65">
        <v>6.9</v>
      </c>
      <c r="TX20" s="65">
        <v>6.9</v>
      </c>
      <c r="TY20" s="65">
        <v>6.9</v>
      </c>
      <c r="TZ20" s="65">
        <v>7</v>
      </c>
      <c r="UA20" s="65">
        <v>7.4</v>
      </c>
      <c r="UB20" s="65">
        <v>7.6</v>
      </c>
      <c r="UC20" s="65">
        <v>7.1</v>
      </c>
      <c r="UD20" s="65">
        <v>5.7</v>
      </c>
      <c r="UE20" s="65">
        <v>4.3</v>
      </c>
      <c r="UF20" s="65">
        <v>3.8</v>
      </c>
      <c r="UG20" s="65">
        <v>3.7</v>
      </c>
      <c r="UH20" s="65">
        <v>4.0999999999999996</v>
      </c>
      <c r="UI20" s="65">
        <v>4.4000000000000004</v>
      </c>
      <c r="UJ20" s="65">
        <v>4.5999999999999996</v>
      </c>
      <c r="UK20" s="65">
        <v>4.5999999999999996</v>
      </c>
      <c r="UL20" s="65">
        <v>4.3</v>
      </c>
      <c r="UM20" s="65">
        <v>4.2</v>
      </c>
      <c r="UN20" s="65">
        <v>4.5999999999999996</v>
      </c>
      <c r="UO20" s="65">
        <v>4.8</v>
      </c>
      <c r="UP20" s="65">
        <v>5.3</v>
      </c>
      <c r="UQ20" s="65">
        <v>6.2</v>
      </c>
      <c r="UR20" s="65">
        <v>6.6</v>
      </c>
      <c r="US20" s="65">
        <v>6.2</v>
      </c>
      <c r="UT20" s="65">
        <v>6.4</v>
      </c>
      <c r="UU20" s="65">
        <v>6.4</v>
      </c>
      <c r="UV20" s="65">
        <v>5.8</v>
      </c>
      <c r="UW20" s="65">
        <v>6</v>
      </c>
      <c r="UX20" s="65">
        <v>7.1</v>
      </c>
      <c r="UY20" s="65">
        <v>6.8</v>
      </c>
      <c r="UZ20" s="65">
        <v>5.4</v>
      </c>
      <c r="VA20" s="65">
        <v>5.7</v>
      </c>
      <c r="VB20" s="65">
        <v>6</v>
      </c>
      <c r="VC20" s="65">
        <v>5.7</v>
      </c>
      <c r="VD20" s="65">
        <v>5.6</v>
      </c>
      <c r="VE20" s="65">
        <v>5.5</v>
      </c>
      <c r="VF20" s="65">
        <v>5.3</v>
      </c>
      <c r="VG20" s="65">
        <v>5.0999999999999996</v>
      </c>
      <c r="VH20" s="65">
        <v>5.7</v>
      </c>
      <c r="VI20" s="65">
        <v>5.4</v>
      </c>
      <c r="VJ20" s="65">
        <v>4.4000000000000004</v>
      </c>
      <c r="VK20" s="65">
        <v>4.8</v>
      </c>
      <c r="VL20" s="65">
        <v>5.4</v>
      </c>
      <c r="VM20" s="65">
        <v>5.5</v>
      </c>
      <c r="VN20" s="65">
        <v>5.3</v>
      </c>
      <c r="VO20" s="65">
        <v>5.0999999999999996</v>
      </c>
      <c r="VP20" s="65">
        <v>5.9</v>
      </c>
      <c r="VQ20" s="65">
        <v>7</v>
      </c>
      <c r="VR20" s="65">
        <v>6.4</v>
      </c>
      <c r="VS20" s="65">
        <v>5.2</v>
      </c>
      <c r="VT20" s="65">
        <v>4.5999999999999996</v>
      </c>
      <c r="VU20" s="65">
        <v>4.8</v>
      </c>
      <c r="VV20" s="65">
        <v>5.7</v>
      </c>
      <c r="VW20" s="65">
        <v>6</v>
      </c>
      <c r="VX20" s="65">
        <v>5.2</v>
      </c>
      <c r="VY20" s="65">
        <v>4.7</v>
      </c>
      <c r="VZ20" s="65">
        <v>4.7</v>
      </c>
      <c r="WA20" s="65">
        <v>4.9000000000000004</v>
      </c>
      <c r="WB20" s="65">
        <v>5.2</v>
      </c>
      <c r="WC20" s="65">
        <v>5.8</v>
      </c>
      <c r="WD20" s="65">
        <v>6.1</v>
      </c>
      <c r="WE20" s="65">
        <v>5.6</v>
      </c>
      <c r="WF20" s="65">
        <v>3.7</v>
      </c>
    </row>
    <row r="21" spans="1:605" x14ac:dyDescent="0.2">
      <c r="A21" s="13" t="s">
        <v>44</v>
      </c>
      <c r="B21" s="13" t="s">
        <v>54</v>
      </c>
      <c r="C21" s="13" t="s">
        <v>49</v>
      </c>
      <c r="D21" s="69">
        <v>5.5926829268292657</v>
      </c>
      <c r="E21" s="69">
        <v>1.3009338148889316</v>
      </c>
      <c r="F21" s="69">
        <v>15.397112377269965</v>
      </c>
      <c r="G21" s="69">
        <v>3.2768518518518501</v>
      </c>
      <c r="H21" s="69">
        <v>3.5621673498465851</v>
      </c>
      <c r="I21" s="69">
        <v>1.9370629370629335</v>
      </c>
      <c r="J21" s="15">
        <v>1940.625</v>
      </c>
      <c r="K21" s="15">
        <v>7832.625</v>
      </c>
      <c r="L21" s="15">
        <v>2899.12</v>
      </c>
      <c r="M21" s="15">
        <v>2900.17</v>
      </c>
      <c r="N21" s="70">
        <v>1500</v>
      </c>
      <c r="O21" s="70">
        <v>367.72</v>
      </c>
      <c r="P21" s="70">
        <v>1031.4000000000001</v>
      </c>
      <c r="Q21" s="70">
        <v>1044</v>
      </c>
      <c r="R21" s="70">
        <v>367.72</v>
      </c>
      <c r="S21" s="70">
        <v>795.6</v>
      </c>
      <c r="T21" s="70"/>
      <c r="U21" s="13" t="s">
        <v>44</v>
      </c>
      <c r="V21" s="13" t="s">
        <v>54</v>
      </c>
      <c r="W21" s="13" t="s">
        <v>49</v>
      </c>
      <c r="X21" s="65">
        <v>4.8</v>
      </c>
      <c r="Y21" s="65">
        <v>4.7</v>
      </c>
      <c r="Z21" s="65">
        <v>3.8</v>
      </c>
      <c r="AA21" s="65">
        <v>2.9</v>
      </c>
      <c r="AB21" s="65">
        <v>2.6</v>
      </c>
      <c r="AC21" s="65">
        <v>4.2</v>
      </c>
      <c r="AD21" s="65">
        <v>4.8</v>
      </c>
      <c r="AE21" s="65">
        <v>4.5999999999999996</v>
      </c>
      <c r="AF21" s="65">
        <v>4.3</v>
      </c>
      <c r="AG21" s="65">
        <v>3.6</v>
      </c>
      <c r="AH21" s="65">
        <v>2.6</v>
      </c>
      <c r="AI21" s="65">
        <v>2.2000000000000002</v>
      </c>
      <c r="AJ21" s="65">
        <v>2.7</v>
      </c>
      <c r="AK21" s="65">
        <v>4.9000000000000004</v>
      </c>
      <c r="AL21" s="65">
        <v>4.8</v>
      </c>
      <c r="AM21" s="65">
        <v>4.5999999999999996</v>
      </c>
      <c r="AN21" s="65">
        <v>3.9</v>
      </c>
      <c r="AO21" s="65">
        <v>3.4</v>
      </c>
      <c r="AP21" s="65">
        <v>4.7</v>
      </c>
      <c r="AQ21" s="65">
        <v>5.3</v>
      </c>
      <c r="AR21" s="65">
        <v>4.7</v>
      </c>
      <c r="AS21" s="65">
        <v>4.3</v>
      </c>
      <c r="AT21" s="65">
        <v>4.3</v>
      </c>
      <c r="AU21" s="65">
        <v>4.4000000000000004</v>
      </c>
      <c r="AV21" s="65">
        <v>4.4000000000000004</v>
      </c>
      <c r="AW21" s="65">
        <v>4.3</v>
      </c>
      <c r="AX21" s="65">
        <v>4.3</v>
      </c>
      <c r="AY21" s="65">
        <v>4.3</v>
      </c>
      <c r="AZ21" s="65">
        <v>4.4000000000000004</v>
      </c>
      <c r="BA21" s="65">
        <v>4.4000000000000004</v>
      </c>
      <c r="BB21" s="65">
        <v>4.3</v>
      </c>
      <c r="BC21" s="65">
        <v>4.4000000000000004</v>
      </c>
      <c r="BD21" s="65">
        <v>4.5999999999999996</v>
      </c>
      <c r="BE21" s="65">
        <v>4.7</v>
      </c>
      <c r="BF21" s="65">
        <v>4.5999999999999996</v>
      </c>
      <c r="BG21" s="65">
        <v>5.7</v>
      </c>
      <c r="BH21" s="65">
        <v>8.5</v>
      </c>
      <c r="BI21" s="65">
        <v>9.3000000000000007</v>
      </c>
      <c r="BJ21" s="65">
        <v>7.3</v>
      </c>
      <c r="BK21" s="65">
        <v>5.4</v>
      </c>
      <c r="BL21" s="65">
        <v>4.5</v>
      </c>
      <c r="BM21" s="65">
        <v>4.9000000000000004</v>
      </c>
      <c r="BN21" s="65">
        <v>6.1</v>
      </c>
      <c r="BO21" s="65">
        <v>6.2</v>
      </c>
      <c r="BP21" s="65">
        <v>5.6</v>
      </c>
      <c r="BQ21" s="65">
        <v>6.2</v>
      </c>
      <c r="BR21" s="65">
        <v>6.9</v>
      </c>
      <c r="BS21" s="65">
        <v>6.2</v>
      </c>
      <c r="BT21" s="65">
        <v>5.3</v>
      </c>
      <c r="BU21" s="65">
        <v>4.8</v>
      </c>
      <c r="BV21" s="65">
        <v>4.5999999999999996</v>
      </c>
      <c r="BW21" s="65">
        <v>4.7</v>
      </c>
      <c r="BX21" s="65">
        <v>4.5</v>
      </c>
      <c r="BY21" s="65">
        <v>4.2</v>
      </c>
      <c r="BZ21" s="65">
        <v>4.2</v>
      </c>
      <c r="CA21" s="65">
        <v>4.8</v>
      </c>
      <c r="CB21" s="65">
        <v>6.5</v>
      </c>
      <c r="CC21" s="65">
        <v>9.5</v>
      </c>
      <c r="CD21" s="65">
        <v>11.3</v>
      </c>
      <c r="CE21" s="65">
        <v>10.6</v>
      </c>
      <c r="CF21" s="65">
        <v>8.6</v>
      </c>
      <c r="CG21" s="65">
        <v>6.6</v>
      </c>
      <c r="CH21" s="65">
        <v>6.5</v>
      </c>
      <c r="CI21" s="65">
        <v>7.2</v>
      </c>
      <c r="CJ21" s="65">
        <v>6.6</v>
      </c>
      <c r="CK21" s="65">
        <v>6.4</v>
      </c>
      <c r="CL21" s="65">
        <v>6.7</v>
      </c>
      <c r="CM21" s="65">
        <v>6.8</v>
      </c>
      <c r="CN21" s="65">
        <v>6.4</v>
      </c>
      <c r="CO21" s="65">
        <v>6.9</v>
      </c>
      <c r="CP21" s="65">
        <v>7.8</v>
      </c>
      <c r="CQ21" s="65">
        <v>7.4</v>
      </c>
      <c r="CR21" s="65">
        <v>6.3</v>
      </c>
      <c r="CS21" s="65">
        <v>6.2</v>
      </c>
      <c r="CT21" s="65">
        <v>5.8</v>
      </c>
      <c r="CU21" s="65">
        <v>4.8</v>
      </c>
      <c r="CV21" s="65">
        <v>4.5999999999999996</v>
      </c>
      <c r="CW21" s="65">
        <v>6.2</v>
      </c>
      <c r="CX21" s="65">
        <v>9.1999999999999993</v>
      </c>
      <c r="CY21" s="65">
        <v>10.7</v>
      </c>
      <c r="CZ21" s="65">
        <v>9.3000000000000007</v>
      </c>
      <c r="DA21" s="65">
        <v>6.7</v>
      </c>
      <c r="DB21" s="65">
        <v>5.6</v>
      </c>
      <c r="DC21" s="65">
        <v>6.6</v>
      </c>
      <c r="DD21" s="65">
        <v>7.4</v>
      </c>
      <c r="DE21" s="65">
        <v>7.5</v>
      </c>
      <c r="DF21" s="65">
        <v>7.2</v>
      </c>
      <c r="DG21" s="65">
        <v>7</v>
      </c>
      <c r="DH21" s="65">
        <v>6.9</v>
      </c>
      <c r="DI21" s="65">
        <v>6.5</v>
      </c>
      <c r="DJ21" s="65">
        <v>7.1</v>
      </c>
      <c r="DK21" s="65">
        <v>7.9</v>
      </c>
      <c r="DL21" s="65">
        <v>7.4</v>
      </c>
      <c r="DM21" s="65">
        <v>6.3</v>
      </c>
      <c r="DN21" s="65">
        <v>6.4</v>
      </c>
      <c r="DO21" s="65">
        <v>7.3</v>
      </c>
      <c r="DQ21" s="65">
        <v>6</v>
      </c>
      <c r="DR21" s="65">
        <v>5.7</v>
      </c>
      <c r="DS21" s="65">
        <v>5.4</v>
      </c>
      <c r="DT21" s="65">
        <v>5.3</v>
      </c>
      <c r="DU21" s="65">
        <v>5.5</v>
      </c>
      <c r="DV21" s="65">
        <v>5.3</v>
      </c>
      <c r="DW21" s="65">
        <v>5.3</v>
      </c>
      <c r="DX21" s="65">
        <v>4.9000000000000004</v>
      </c>
      <c r="DY21" s="65">
        <v>4.4000000000000004</v>
      </c>
      <c r="DZ21" s="65">
        <v>4.8</v>
      </c>
      <c r="EA21" s="65">
        <v>4.9000000000000004</v>
      </c>
      <c r="EB21" s="65">
        <v>4.8</v>
      </c>
      <c r="EC21" s="65">
        <v>4.7</v>
      </c>
      <c r="ED21" s="65">
        <v>4.7</v>
      </c>
      <c r="EE21" s="65">
        <v>4.7</v>
      </c>
      <c r="EF21" s="65">
        <v>4.8</v>
      </c>
      <c r="EG21" s="65">
        <v>4.8</v>
      </c>
      <c r="EH21" s="65">
        <v>4.8</v>
      </c>
      <c r="EI21" s="65">
        <v>4.8</v>
      </c>
      <c r="EJ21" s="65">
        <v>4.4000000000000004</v>
      </c>
      <c r="EK21" s="65">
        <v>3.8</v>
      </c>
      <c r="EL21" s="65">
        <v>4.0999999999999996</v>
      </c>
      <c r="EM21" s="65">
        <v>4.8</v>
      </c>
      <c r="EN21" s="65">
        <v>4.8</v>
      </c>
      <c r="EO21" s="65">
        <v>4.5</v>
      </c>
      <c r="EP21" s="65">
        <v>4.4000000000000004</v>
      </c>
      <c r="EQ21" s="65">
        <v>4.5999999999999996</v>
      </c>
      <c r="ER21" s="65">
        <v>4.8</v>
      </c>
      <c r="ES21" s="65">
        <v>4.8</v>
      </c>
      <c r="ET21" s="65">
        <v>4.5999999999999996</v>
      </c>
      <c r="EU21" s="65">
        <v>4.5</v>
      </c>
      <c r="EV21" s="65">
        <v>4.7</v>
      </c>
      <c r="EW21" s="65">
        <v>5.8</v>
      </c>
      <c r="EX21" s="65">
        <v>7.4</v>
      </c>
      <c r="EY21" s="65">
        <v>7.5</v>
      </c>
      <c r="EZ21" s="65">
        <v>5.8</v>
      </c>
      <c r="FA21" s="65">
        <v>5.0999999999999996</v>
      </c>
      <c r="FB21" s="65">
        <v>5.3</v>
      </c>
      <c r="FC21" s="65">
        <v>5.6</v>
      </c>
      <c r="FD21" s="65">
        <v>6.1</v>
      </c>
      <c r="FE21" s="65">
        <v>6.3</v>
      </c>
      <c r="FF21" s="65">
        <v>5.8</v>
      </c>
      <c r="FG21" s="65">
        <v>5.0999999999999996</v>
      </c>
      <c r="FH21" s="65">
        <v>4.7</v>
      </c>
      <c r="FI21" s="65">
        <v>4.5</v>
      </c>
      <c r="FJ21" s="65">
        <v>4.3</v>
      </c>
      <c r="FK21" s="65">
        <v>4.3</v>
      </c>
      <c r="FL21" s="65">
        <v>4.3</v>
      </c>
      <c r="FM21" s="65">
        <v>4.3</v>
      </c>
      <c r="FN21" s="65">
        <v>4.4000000000000004</v>
      </c>
      <c r="FO21" s="65">
        <v>4.4000000000000004</v>
      </c>
      <c r="FP21" s="65">
        <v>4.7</v>
      </c>
      <c r="FQ21" s="65">
        <v>4.9000000000000004</v>
      </c>
      <c r="FR21" s="65">
        <v>4.9000000000000004</v>
      </c>
      <c r="FS21" s="65">
        <v>5.4</v>
      </c>
      <c r="FT21" s="65">
        <v>6.7</v>
      </c>
      <c r="FU21" s="65">
        <v>7.5</v>
      </c>
      <c r="FV21" s="65">
        <v>7.4</v>
      </c>
      <c r="FW21" s="65">
        <v>7</v>
      </c>
      <c r="FX21" s="65">
        <v>6.7</v>
      </c>
      <c r="FY21" s="65">
        <v>6.5</v>
      </c>
      <c r="FZ21" s="65">
        <v>6.2</v>
      </c>
      <c r="GA21" s="65">
        <v>6</v>
      </c>
      <c r="GB21" s="65">
        <v>5.9</v>
      </c>
      <c r="GC21" s="65">
        <v>5.7</v>
      </c>
      <c r="GD21" s="65">
        <v>5.8</v>
      </c>
      <c r="GE21" s="65">
        <v>5.9</v>
      </c>
      <c r="GF21" s="65">
        <v>5.8</v>
      </c>
      <c r="GG21" s="65">
        <v>5.4</v>
      </c>
      <c r="GH21" s="65">
        <v>5.0999999999999996</v>
      </c>
      <c r="GI21" s="65">
        <v>5.2</v>
      </c>
      <c r="GJ21" s="65">
        <v>6.2</v>
      </c>
      <c r="GK21" s="65">
        <v>7.1</v>
      </c>
      <c r="GL21" s="65">
        <v>6.8</v>
      </c>
      <c r="GM21" s="65">
        <v>5.9</v>
      </c>
      <c r="GN21" s="65">
        <v>5.2</v>
      </c>
      <c r="GO21" s="65">
        <v>5.0999999999999996</v>
      </c>
      <c r="GP21" s="65">
        <v>5.2</v>
      </c>
      <c r="GQ21" s="65">
        <v>6.4</v>
      </c>
      <c r="GR21" s="65">
        <v>8.1</v>
      </c>
      <c r="GS21" s="65">
        <v>8.3000000000000007</v>
      </c>
      <c r="GT21" s="65">
        <v>7.6</v>
      </c>
      <c r="GU21" s="65">
        <v>7.2</v>
      </c>
      <c r="GV21" s="65">
        <v>6.8</v>
      </c>
      <c r="GW21" s="65">
        <v>6.3</v>
      </c>
      <c r="GX21" s="65">
        <v>6.4</v>
      </c>
      <c r="GY21" s="65">
        <v>7.4</v>
      </c>
      <c r="GZ21" s="65">
        <v>8</v>
      </c>
      <c r="HA21" s="65">
        <v>7.3</v>
      </c>
      <c r="HB21" s="65">
        <v>6.5</v>
      </c>
      <c r="HC21" s="65">
        <v>6.4</v>
      </c>
      <c r="HD21" s="65">
        <v>6.4</v>
      </c>
      <c r="HE21" s="65">
        <v>6.2</v>
      </c>
      <c r="HF21" s="65">
        <v>6.1</v>
      </c>
      <c r="HG21" s="65">
        <v>5.8</v>
      </c>
      <c r="HH21" s="65">
        <v>5.4</v>
      </c>
      <c r="HJ21" s="65">
        <v>5.3</v>
      </c>
      <c r="HK21" s="65">
        <v>5.3</v>
      </c>
      <c r="HL21" s="65">
        <v>5.2</v>
      </c>
      <c r="HM21" s="65">
        <v>5</v>
      </c>
      <c r="HN21" s="65">
        <v>4.8</v>
      </c>
      <c r="HO21" s="65">
        <v>4.8</v>
      </c>
      <c r="HP21" s="65">
        <v>4.9000000000000004</v>
      </c>
      <c r="HQ21" s="65">
        <v>4.8</v>
      </c>
      <c r="HR21" s="65">
        <v>4.5999999999999996</v>
      </c>
      <c r="HS21" s="65">
        <v>4.5999999999999996</v>
      </c>
      <c r="HT21" s="65">
        <v>4.8</v>
      </c>
      <c r="HU21" s="65">
        <v>4.7</v>
      </c>
      <c r="HV21" s="65">
        <v>4.7</v>
      </c>
      <c r="HW21" s="65">
        <v>4.8</v>
      </c>
      <c r="HX21" s="65">
        <v>4.8</v>
      </c>
      <c r="HY21" s="65">
        <v>4.7</v>
      </c>
      <c r="HZ21" s="65">
        <v>4.4000000000000004</v>
      </c>
      <c r="IA21" s="65">
        <v>4.7</v>
      </c>
      <c r="IB21" s="65">
        <v>5.0999999999999996</v>
      </c>
      <c r="IC21" s="65">
        <v>4.7</v>
      </c>
      <c r="ID21" s="65">
        <v>4.2</v>
      </c>
      <c r="IE21" s="65">
        <v>4.3</v>
      </c>
      <c r="IF21" s="65">
        <v>4.4000000000000004</v>
      </c>
      <c r="IG21" s="65">
        <v>4.4000000000000004</v>
      </c>
      <c r="IH21" s="65">
        <v>4.7</v>
      </c>
      <c r="II21" s="65">
        <v>4.8</v>
      </c>
      <c r="IJ21" s="65">
        <v>4.7</v>
      </c>
      <c r="IK21" s="65">
        <v>4.7</v>
      </c>
      <c r="IL21" s="65">
        <v>4.7</v>
      </c>
      <c r="IM21" s="65">
        <v>4.8</v>
      </c>
      <c r="IN21" s="65">
        <v>4.7</v>
      </c>
      <c r="IO21" s="65">
        <v>5.0999999999999996</v>
      </c>
      <c r="IP21" s="65">
        <v>6.7</v>
      </c>
      <c r="IQ21" s="65">
        <v>8</v>
      </c>
      <c r="IR21" s="65">
        <v>7.4</v>
      </c>
      <c r="IS21" s="65">
        <v>5.8</v>
      </c>
      <c r="IT21" s="65">
        <v>5.2</v>
      </c>
      <c r="IU21" s="65">
        <v>6.2</v>
      </c>
      <c r="IV21" s="65">
        <v>6.8</v>
      </c>
      <c r="IW21" s="65">
        <v>6.2</v>
      </c>
      <c r="IX21" s="65">
        <v>5.6</v>
      </c>
      <c r="IY21" s="65">
        <v>5.8</v>
      </c>
      <c r="IZ21" s="65">
        <v>5.9</v>
      </c>
      <c r="JA21" s="65">
        <v>5.8</v>
      </c>
      <c r="JB21" s="65">
        <v>5.6</v>
      </c>
      <c r="JC21" s="65">
        <v>5.3</v>
      </c>
      <c r="JD21" s="65">
        <v>5.0999999999999996</v>
      </c>
      <c r="JE21" s="65">
        <v>4.7</v>
      </c>
      <c r="JF21" s="65">
        <v>4.2</v>
      </c>
      <c r="JG21" s="65">
        <v>4.3</v>
      </c>
      <c r="JH21" s="65">
        <v>4.4000000000000004</v>
      </c>
      <c r="JI21" s="65">
        <v>4.4000000000000004</v>
      </c>
      <c r="JJ21" s="65">
        <v>4.4000000000000004</v>
      </c>
      <c r="JK21" s="65">
        <v>5.2</v>
      </c>
      <c r="JL21" s="65">
        <v>6.2</v>
      </c>
      <c r="JM21" s="65">
        <v>6.2</v>
      </c>
      <c r="JN21" s="65">
        <v>5.2</v>
      </c>
      <c r="JO21" s="65">
        <v>4.9000000000000004</v>
      </c>
      <c r="JP21" s="65">
        <v>5.4</v>
      </c>
      <c r="JQ21" s="65">
        <v>6.2</v>
      </c>
      <c r="JR21" s="65">
        <v>6.6</v>
      </c>
      <c r="JS21" s="65">
        <v>6.1</v>
      </c>
      <c r="JT21" s="65">
        <v>5</v>
      </c>
      <c r="JU21" s="65">
        <v>4.9000000000000004</v>
      </c>
      <c r="JV21" s="65">
        <v>5.3</v>
      </c>
      <c r="JW21" s="65">
        <v>5.3</v>
      </c>
      <c r="JX21" s="65">
        <v>5.8</v>
      </c>
      <c r="JY21" s="65">
        <v>6.7</v>
      </c>
      <c r="JZ21" s="65">
        <v>6.6</v>
      </c>
      <c r="KA21" s="65">
        <v>6.4</v>
      </c>
      <c r="KB21" s="65">
        <v>6.6</v>
      </c>
      <c r="KC21" s="65">
        <v>5.6</v>
      </c>
      <c r="KD21" s="65">
        <v>4.5999999999999996</v>
      </c>
      <c r="KE21" s="65">
        <v>4.8</v>
      </c>
      <c r="KF21" s="65">
        <v>5.3</v>
      </c>
      <c r="KG21" s="65">
        <v>5.2</v>
      </c>
      <c r="KH21" s="65">
        <v>5.0999999999999996</v>
      </c>
      <c r="KI21" s="65">
        <v>4.9000000000000004</v>
      </c>
      <c r="KJ21" s="65">
        <v>5.0999999999999996</v>
      </c>
      <c r="KK21" s="65">
        <v>6.1</v>
      </c>
      <c r="KL21" s="65">
        <v>7.3</v>
      </c>
      <c r="KM21" s="65">
        <v>6.7</v>
      </c>
      <c r="KN21" s="65">
        <v>5.7</v>
      </c>
      <c r="KO21" s="65">
        <v>6.1</v>
      </c>
      <c r="KP21" s="65">
        <v>6.6</v>
      </c>
      <c r="KQ21" s="65">
        <v>5.9</v>
      </c>
      <c r="KR21" s="65">
        <v>5.5</v>
      </c>
      <c r="KS21" s="65">
        <v>6.2</v>
      </c>
      <c r="KT21" s="65">
        <v>6.4</v>
      </c>
      <c r="KU21" s="65">
        <v>5.9</v>
      </c>
      <c r="KV21" s="65">
        <v>5.7</v>
      </c>
      <c r="KW21" s="65">
        <v>5.6</v>
      </c>
      <c r="KX21" s="65">
        <v>5.5</v>
      </c>
      <c r="KY21" s="65">
        <v>5.6</v>
      </c>
      <c r="KZ21" s="65">
        <v>5.7</v>
      </c>
      <c r="LA21" s="65">
        <v>5.6</v>
      </c>
      <c r="LC21" s="65">
        <v>5.9</v>
      </c>
      <c r="LD21" s="65">
        <v>5.5</v>
      </c>
      <c r="LE21" s="65">
        <v>4.8</v>
      </c>
      <c r="LF21" s="65">
        <v>4.7</v>
      </c>
      <c r="LG21" s="65">
        <v>5.0999999999999996</v>
      </c>
      <c r="LH21" s="65">
        <v>5.0999999999999996</v>
      </c>
      <c r="LI21" s="65">
        <v>4.9000000000000004</v>
      </c>
      <c r="LJ21" s="65">
        <v>5.0999999999999996</v>
      </c>
      <c r="LK21" s="65">
        <v>5.0999999999999996</v>
      </c>
      <c r="LL21" s="65">
        <v>5.0999999999999996</v>
      </c>
      <c r="LM21" s="65">
        <v>4.8</v>
      </c>
      <c r="LN21" s="65">
        <v>4.5999999999999996</v>
      </c>
      <c r="LO21" s="65">
        <v>4.7</v>
      </c>
      <c r="LP21" s="65">
        <v>4.8</v>
      </c>
      <c r="LQ21" s="65">
        <v>4.5999999999999996</v>
      </c>
      <c r="LR21" s="65">
        <v>4.4000000000000004</v>
      </c>
      <c r="LS21" s="65">
        <v>4.5999999999999996</v>
      </c>
      <c r="LT21" s="65">
        <v>4.5999999999999996</v>
      </c>
      <c r="LU21" s="65">
        <v>4.4000000000000004</v>
      </c>
      <c r="LV21" s="65">
        <v>4.4000000000000004</v>
      </c>
      <c r="LW21" s="65">
        <v>4.3</v>
      </c>
      <c r="LX21" s="65">
        <v>3.9</v>
      </c>
      <c r="LY21" s="65">
        <v>3.9</v>
      </c>
      <c r="LZ21" s="65">
        <v>4.4000000000000004</v>
      </c>
      <c r="MA21" s="65">
        <v>4.3</v>
      </c>
      <c r="MB21" s="65">
        <v>4.3</v>
      </c>
      <c r="MC21" s="65">
        <v>4.8</v>
      </c>
      <c r="MD21" s="65">
        <v>5.0999999999999996</v>
      </c>
      <c r="ME21" s="65">
        <v>5</v>
      </c>
      <c r="MF21" s="65">
        <v>4.5999999999999996</v>
      </c>
      <c r="MG21" s="65">
        <v>4.5999999999999996</v>
      </c>
      <c r="MH21" s="65">
        <v>4.9000000000000004</v>
      </c>
      <c r="MI21" s="65">
        <v>4.9000000000000004</v>
      </c>
      <c r="MJ21" s="65">
        <v>5.8</v>
      </c>
      <c r="MK21" s="65">
        <v>7.8</v>
      </c>
      <c r="ML21" s="65">
        <v>8.5</v>
      </c>
      <c r="MM21" s="65">
        <v>7.7</v>
      </c>
      <c r="MN21" s="65">
        <v>7.1</v>
      </c>
      <c r="MO21" s="65">
        <v>6.8</v>
      </c>
      <c r="MP21" s="65">
        <v>6.2</v>
      </c>
      <c r="MQ21" s="65">
        <v>5.6</v>
      </c>
      <c r="MR21" s="65">
        <v>5.2</v>
      </c>
      <c r="MS21" s="65">
        <v>5.0999999999999996</v>
      </c>
      <c r="MT21" s="65">
        <v>5.3</v>
      </c>
      <c r="MU21" s="65">
        <v>6.2</v>
      </c>
      <c r="MV21" s="65">
        <v>6.9</v>
      </c>
      <c r="MW21" s="65">
        <v>6.7</v>
      </c>
      <c r="MX21" s="65">
        <v>5.8</v>
      </c>
      <c r="MY21" s="65">
        <v>4.9000000000000004</v>
      </c>
      <c r="MZ21" s="65">
        <v>5.3</v>
      </c>
      <c r="NA21" s="65">
        <v>6.7</v>
      </c>
      <c r="NB21" s="65">
        <v>7.4</v>
      </c>
      <c r="NC21" s="65">
        <v>6.5</v>
      </c>
      <c r="ND21" s="65">
        <v>5.6</v>
      </c>
      <c r="NE21" s="65">
        <v>5.6</v>
      </c>
      <c r="NF21" s="65">
        <v>5.9</v>
      </c>
      <c r="NG21" s="65">
        <v>5.9</v>
      </c>
      <c r="NH21" s="65">
        <v>5.7</v>
      </c>
      <c r="NI21" s="65">
        <v>5.4</v>
      </c>
      <c r="NJ21" s="65">
        <v>5.4</v>
      </c>
      <c r="NK21" s="65">
        <v>5.9</v>
      </c>
      <c r="NL21" s="65">
        <v>6.4</v>
      </c>
      <c r="NM21" s="65">
        <v>6.8</v>
      </c>
      <c r="NN21" s="65">
        <v>7</v>
      </c>
      <c r="NO21" s="65">
        <v>6.2</v>
      </c>
      <c r="NP21" s="65">
        <v>5.7</v>
      </c>
      <c r="NQ21" s="65">
        <v>6.1</v>
      </c>
      <c r="NR21" s="65">
        <v>6.2</v>
      </c>
      <c r="NS21" s="65">
        <v>5.9</v>
      </c>
      <c r="NT21" s="65">
        <v>5.6</v>
      </c>
      <c r="NU21" s="65">
        <v>6.1</v>
      </c>
      <c r="NV21" s="65">
        <v>6.9</v>
      </c>
      <c r="NW21" s="65">
        <v>7</v>
      </c>
      <c r="NX21" s="65">
        <v>6.5</v>
      </c>
      <c r="NY21" s="65">
        <v>6.2</v>
      </c>
      <c r="NZ21" s="65">
        <v>5.8</v>
      </c>
      <c r="OA21" s="65">
        <v>5.6</v>
      </c>
      <c r="OB21" s="65">
        <v>5.3</v>
      </c>
      <c r="OC21" s="65">
        <v>6.2</v>
      </c>
      <c r="OD21" s="65">
        <v>7.6</v>
      </c>
      <c r="OE21" s="65">
        <v>7.4</v>
      </c>
      <c r="OF21" s="65">
        <v>6.4</v>
      </c>
      <c r="OG21" s="65">
        <v>6.1</v>
      </c>
      <c r="OH21" s="65">
        <v>5.7</v>
      </c>
      <c r="OI21" s="65">
        <v>5.7</v>
      </c>
      <c r="OJ21" s="65">
        <v>5.9</v>
      </c>
      <c r="OK21" s="65">
        <v>6.3</v>
      </c>
      <c r="OL21" s="65">
        <v>6.6</v>
      </c>
      <c r="OM21" s="65">
        <v>6.6</v>
      </c>
      <c r="ON21" s="65">
        <v>6.4</v>
      </c>
      <c r="OO21" s="65">
        <v>6.3</v>
      </c>
      <c r="OP21" s="65">
        <v>6.3</v>
      </c>
      <c r="OQ21" s="65">
        <v>6.1</v>
      </c>
      <c r="OR21" s="65">
        <v>5.4</v>
      </c>
      <c r="OS21" s="65">
        <v>4.9000000000000004</v>
      </c>
      <c r="OT21" s="65">
        <v>4.9000000000000004</v>
      </c>
      <c r="OV21" s="65">
        <v>4.9000000000000004</v>
      </c>
      <c r="OW21" s="65">
        <v>4.9000000000000004</v>
      </c>
      <c r="OX21" s="65">
        <v>5</v>
      </c>
      <c r="OY21" s="65">
        <v>4.8</v>
      </c>
      <c r="OZ21" s="65">
        <v>4.5999999999999996</v>
      </c>
      <c r="PA21" s="65">
        <v>4.8</v>
      </c>
      <c r="PB21" s="65">
        <v>5.3</v>
      </c>
      <c r="PC21" s="65">
        <v>5.3</v>
      </c>
      <c r="PD21" s="65">
        <v>5.3</v>
      </c>
      <c r="PE21" s="65">
        <v>5.2</v>
      </c>
      <c r="PF21" s="65">
        <v>5</v>
      </c>
      <c r="PG21" s="65">
        <v>5.0999999999999996</v>
      </c>
      <c r="PH21" s="65">
        <v>5.3</v>
      </c>
      <c r="PI21" s="65">
        <v>5.0999999999999996</v>
      </c>
      <c r="PJ21" s="65">
        <v>4.9000000000000004</v>
      </c>
      <c r="PK21" s="65">
        <v>4.9000000000000004</v>
      </c>
      <c r="PL21" s="65">
        <v>4.8</v>
      </c>
      <c r="PM21" s="65">
        <v>4.5999999999999996</v>
      </c>
      <c r="PN21" s="65">
        <v>4.7</v>
      </c>
      <c r="PO21" s="65">
        <v>4.7</v>
      </c>
      <c r="PP21" s="65">
        <v>4.5999999999999996</v>
      </c>
      <c r="PQ21" s="65">
        <v>4.5999999999999996</v>
      </c>
      <c r="PR21" s="65">
        <v>4.5999999999999996</v>
      </c>
      <c r="PS21" s="65">
        <v>4.5</v>
      </c>
      <c r="PT21" s="65">
        <v>4.5</v>
      </c>
      <c r="PU21" s="65">
        <v>4.5999999999999996</v>
      </c>
      <c r="PV21" s="65">
        <v>4.7</v>
      </c>
      <c r="PW21" s="65">
        <v>5</v>
      </c>
      <c r="PX21" s="65">
        <v>5.2</v>
      </c>
      <c r="PY21" s="65">
        <v>5.2</v>
      </c>
      <c r="PZ21" s="65">
        <v>5.0999999999999996</v>
      </c>
      <c r="QA21" s="65">
        <v>4.9000000000000004</v>
      </c>
      <c r="QB21" s="65">
        <v>5</v>
      </c>
      <c r="QC21" s="65">
        <v>5.5</v>
      </c>
      <c r="QD21" s="65">
        <v>7.3</v>
      </c>
      <c r="QE21" s="65">
        <v>9.3000000000000007</v>
      </c>
      <c r="QF21" s="65">
        <v>8.8000000000000007</v>
      </c>
      <c r="QG21" s="65">
        <v>7.1</v>
      </c>
      <c r="QH21" s="65">
        <v>6.1</v>
      </c>
      <c r="QI21" s="65">
        <v>5.4</v>
      </c>
      <c r="QJ21" s="65">
        <v>5.7</v>
      </c>
      <c r="QK21" s="65">
        <v>7</v>
      </c>
      <c r="QL21" s="65">
        <v>7.6</v>
      </c>
      <c r="QM21" s="65">
        <v>7.3</v>
      </c>
      <c r="QN21" s="65">
        <v>7.1</v>
      </c>
      <c r="QO21" s="65">
        <v>7</v>
      </c>
      <c r="QP21" s="65">
        <v>6</v>
      </c>
      <c r="QQ21" s="65">
        <v>4.8</v>
      </c>
      <c r="QR21" s="65">
        <v>4.5999999999999996</v>
      </c>
      <c r="QS21" s="65">
        <v>5.0999999999999996</v>
      </c>
      <c r="QT21" s="65">
        <v>5.9</v>
      </c>
      <c r="QU21" s="65">
        <v>6.7</v>
      </c>
      <c r="QV21" s="65">
        <v>6.6</v>
      </c>
      <c r="QW21" s="65">
        <v>5.7</v>
      </c>
      <c r="QX21" s="65">
        <v>5.0999999999999996</v>
      </c>
      <c r="QY21" s="65">
        <v>5.4</v>
      </c>
      <c r="QZ21" s="65">
        <v>5.6</v>
      </c>
      <c r="RA21" s="65">
        <v>4.9000000000000004</v>
      </c>
      <c r="RB21" s="65">
        <v>5</v>
      </c>
      <c r="RC21" s="65">
        <v>5.2</v>
      </c>
      <c r="RD21" s="65">
        <v>5.9</v>
      </c>
      <c r="RE21" s="65">
        <v>6.7</v>
      </c>
      <c r="RF21" s="65">
        <v>6.8</v>
      </c>
      <c r="RG21" s="65">
        <v>7</v>
      </c>
      <c r="RH21" s="65">
        <v>6.8</v>
      </c>
      <c r="RI21" s="65">
        <v>6.1</v>
      </c>
      <c r="RJ21" s="65">
        <v>5.6</v>
      </c>
      <c r="RK21" s="65">
        <v>5.7</v>
      </c>
      <c r="RL21" s="65">
        <v>6.2</v>
      </c>
      <c r="RM21" s="65">
        <v>6.6</v>
      </c>
      <c r="RN21" s="65">
        <v>6.2</v>
      </c>
      <c r="RO21" s="65">
        <v>5.4</v>
      </c>
      <c r="RP21" s="65">
        <v>5.0999999999999996</v>
      </c>
      <c r="RQ21" s="65">
        <v>5.3</v>
      </c>
      <c r="RR21" s="65">
        <v>5.3</v>
      </c>
      <c r="RS21" s="65">
        <v>5.3</v>
      </c>
      <c r="RT21" s="65">
        <v>5.2</v>
      </c>
      <c r="RU21" s="65">
        <v>5</v>
      </c>
      <c r="RV21" s="65">
        <v>5.3</v>
      </c>
      <c r="RW21" s="65">
        <v>6.4</v>
      </c>
      <c r="RX21" s="65">
        <v>7.1</v>
      </c>
      <c r="RY21" s="65">
        <v>6.3</v>
      </c>
      <c r="RZ21" s="65">
        <v>5.7</v>
      </c>
      <c r="SA21" s="65">
        <v>6</v>
      </c>
      <c r="SB21" s="65">
        <v>6</v>
      </c>
      <c r="SC21" s="65">
        <v>5.9</v>
      </c>
      <c r="SD21" s="65">
        <v>6.2</v>
      </c>
      <c r="SE21" s="65">
        <v>6.2</v>
      </c>
      <c r="SF21" s="65">
        <v>6.3</v>
      </c>
      <c r="SG21" s="65">
        <v>6</v>
      </c>
      <c r="SH21" s="65">
        <v>5.7</v>
      </c>
      <c r="SI21" s="65">
        <v>5.8</v>
      </c>
      <c r="SJ21" s="65">
        <v>5.6</v>
      </c>
      <c r="SK21" s="65">
        <v>5.6</v>
      </c>
      <c r="SL21" s="65">
        <v>5.7</v>
      </c>
      <c r="SM21" s="65">
        <v>5.7</v>
      </c>
      <c r="SO21" s="65">
        <v>5.7</v>
      </c>
      <c r="SP21" s="65">
        <v>5.5</v>
      </c>
      <c r="SQ21" s="65">
        <v>5.5</v>
      </c>
      <c r="SR21" s="65">
        <v>5.4</v>
      </c>
      <c r="SS21" s="65">
        <v>5.0999999999999996</v>
      </c>
      <c r="ST21" s="65">
        <v>5</v>
      </c>
      <c r="SU21" s="65">
        <v>5.0999999999999996</v>
      </c>
      <c r="SV21" s="65">
        <v>5.0999999999999996</v>
      </c>
      <c r="SW21" s="65">
        <v>5.2</v>
      </c>
      <c r="SX21" s="65">
        <v>5.4</v>
      </c>
      <c r="SY21" s="65">
        <v>5.3</v>
      </c>
      <c r="SZ21" s="65">
        <v>5.2</v>
      </c>
      <c r="TA21" s="65">
        <v>5.0999999999999996</v>
      </c>
      <c r="TB21" s="65">
        <v>5</v>
      </c>
      <c r="TC21" s="65">
        <v>4.8</v>
      </c>
      <c r="TD21" s="65">
        <v>4.7</v>
      </c>
      <c r="TE21" s="65">
        <v>4.7</v>
      </c>
      <c r="TF21" s="65">
        <v>4.9000000000000004</v>
      </c>
      <c r="TG21" s="65">
        <v>5</v>
      </c>
      <c r="TH21" s="65">
        <v>4.9000000000000004</v>
      </c>
      <c r="TI21" s="65">
        <v>4.7</v>
      </c>
      <c r="TJ21" s="65">
        <v>4.7</v>
      </c>
      <c r="TK21" s="65">
        <v>4.8</v>
      </c>
      <c r="TL21" s="65">
        <v>4.7</v>
      </c>
      <c r="TM21" s="65">
        <v>4.7</v>
      </c>
      <c r="TN21" s="65">
        <v>4.7</v>
      </c>
      <c r="TO21" s="65">
        <v>4.8</v>
      </c>
      <c r="TP21" s="65">
        <v>5.0999999999999996</v>
      </c>
      <c r="TQ21" s="65">
        <v>5.0999999999999996</v>
      </c>
      <c r="TR21" s="65">
        <v>5.0999999999999996</v>
      </c>
      <c r="TS21" s="65">
        <v>4.8</v>
      </c>
      <c r="TT21" s="65">
        <v>5.9</v>
      </c>
      <c r="TU21" s="65">
        <v>8.3000000000000007</v>
      </c>
      <c r="TV21" s="65">
        <v>9.1</v>
      </c>
      <c r="TW21" s="65">
        <v>8.6</v>
      </c>
      <c r="TX21" s="65">
        <v>7.4</v>
      </c>
      <c r="TY21" s="65">
        <v>6.6</v>
      </c>
      <c r="TZ21" s="65">
        <v>6.8</v>
      </c>
      <c r="UA21" s="65">
        <v>7.2</v>
      </c>
      <c r="UB21" s="65">
        <v>6.7</v>
      </c>
      <c r="UC21" s="65">
        <v>6</v>
      </c>
      <c r="UD21" s="65">
        <v>5.8</v>
      </c>
      <c r="UE21" s="65">
        <v>5.9</v>
      </c>
      <c r="UF21" s="65">
        <v>6.4</v>
      </c>
      <c r="UG21" s="65">
        <v>6.1</v>
      </c>
      <c r="UH21" s="65">
        <v>5</v>
      </c>
      <c r="UI21" s="65">
        <v>4.0999999999999996</v>
      </c>
      <c r="UJ21" s="65">
        <v>3.6</v>
      </c>
      <c r="UK21" s="65">
        <v>3.8</v>
      </c>
      <c r="UL21" s="65">
        <v>4.4000000000000004</v>
      </c>
      <c r="UM21" s="65">
        <v>4.7</v>
      </c>
      <c r="UN21" s="65">
        <v>4.5999999999999996</v>
      </c>
      <c r="UO21" s="65">
        <v>4.8</v>
      </c>
      <c r="UP21" s="65">
        <v>5.6</v>
      </c>
      <c r="UQ21" s="65">
        <v>6.7</v>
      </c>
      <c r="UR21" s="65">
        <v>7.4</v>
      </c>
      <c r="US21" s="65">
        <v>7.6</v>
      </c>
      <c r="UT21" s="65">
        <v>7.5</v>
      </c>
      <c r="UU21" s="65">
        <v>7.4</v>
      </c>
      <c r="UV21" s="65">
        <v>7.3</v>
      </c>
      <c r="UW21" s="65">
        <v>7.3</v>
      </c>
      <c r="UX21" s="65">
        <v>7.6</v>
      </c>
      <c r="UY21" s="65">
        <v>6.9</v>
      </c>
      <c r="UZ21" s="65">
        <v>5.8</v>
      </c>
      <c r="VA21" s="65">
        <v>5.6</v>
      </c>
      <c r="VB21" s="65">
        <v>6.1</v>
      </c>
      <c r="VC21" s="65">
        <v>6.1</v>
      </c>
      <c r="VD21" s="65">
        <v>5.5</v>
      </c>
      <c r="VE21" s="65">
        <v>5.5</v>
      </c>
      <c r="VF21" s="65">
        <v>5.8</v>
      </c>
      <c r="VG21" s="65">
        <v>6.1</v>
      </c>
      <c r="VH21" s="65">
        <v>5.9</v>
      </c>
      <c r="VI21" s="65">
        <v>5.7</v>
      </c>
      <c r="VJ21" s="65">
        <v>5.8</v>
      </c>
      <c r="VK21" s="65">
        <v>6.1</v>
      </c>
      <c r="VL21" s="65">
        <v>5.9</v>
      </c>
      <c r="VM21" s="65">
        <v>5.4</v>
      </c>
      <c r="VN21" s="65">
        <v>5.7</v>
      </c>
      <c r="VO21" s="65">
        <v>6.8</v>
      </c>
      <c r="VP21" s="65">
        <v>7.1</v>
      </c>
      <c r="VQ21" s="65">
        <v>6.2</v>
      </c>
      <c r="VR21" s="65">
        <v>5.7</v>
      </c>
      <c r="VS21" s="65">
        <v>5.7</v>
      </c>
      <c r="VT21" s="65">
        <v>5.3</v>
      </c>
      <c r="VU21" s="65">
        <v>5.2</v>
      </c>
      <c r="VV21" s="65">
        <v>5.5</v>
      </c>
      <c r="VW21" s="65">
        <v>5.8</v>
      </c>
      <c r="VX21" s="65">
        <v>5.8</v>
      </c>
      <c r="VY21" s="65">
        <v>5.8</v>
      </c>
      <c r="VZ21" s="65">
        <v>5.8</v>
      </c>
      <c r="WA21" s="65">
        <v>5.7</v>
      </c>
      <c r="WB21" s="65">
        <v>5.5</v>
      </c>
      <c r="WC21" s="65">
        <v>5.5</v>
      </c>
      <c r="WD21" s="65">
        <v>5.5</v>
      </c>
      <c r="WE21" s="65">
        <v>5.6</v>
      </c>
      <c r="WF21" s="65">
        <v>5.4</v>
      </c>
    </row>
    <row r="22" spans="1:605" x14ac:dyDescent="0.2">
      <c r="A22" s="13" t="s">
        <v>45</v>
      </c>
      <c r="B22" s="13" t="s">
        <v>55</v>
      </c>
      <c r="C22" s="13" t="s">
        <v>49</v>
      </c>
      <c r="D22" s="69">
        <v>5.851567944250875</v>
      </c>
      <c r="E22" s="69">
        <v>0.83790613662510571</v>
      </c>
      <c r="F22" s="69">
        <v>14.49869656710254</v>
      </c>
      <c r="G22" s="69">
        <v>2.1125925925925899</v>
      </c>
      <c r="H22" s="69">
        <v>0.77797557423016428</v>
      </c>
      <c r="I22" s="69">
        <v>1.2755244755244755</v>
      </c>
      <c r="J22" s="15">
        <v>2075.625</v>
      </c>
      <c r="K22" s="15">
        <v>8308.875</v>
      </c>
      <c r="L22" s="15">
        <v>2784.85</v>
      </c>
      <c r="M22" s="15">
        <v>2789.73</v>
      </c>
      <c r="N22" s="70">
        <v>1424.25</v>
      </c>
      <c r="O22" s="70">
        <v>372.4</v>
      </c>
      <c r="P22" s="70">
        <v>988.2</v>
      </c>
      <c r="Q22" s="70">
        <v>1068.75</v>
      </c>
      <c r="R22" s="70">
        <v>372.44</v>
      </c>
      <c r="S22" s="70">
        <v>794.7</v>
      </c>
      <c r="T22" s="70"/>
      <c r="U22" s="13" t="s">
        <v>45</v>
      </c>
      <c r="V22" s="13" t="s">
        <v>55</v>
      </c>
      <c r="W22" s="13" t="s">
        <v>49</v>
      </c>
      <c r="X22" s="65">
        <v>5.3</v>
      </c>
      <c r="Y22" s="65">
        <v>5.2</v>
      </c>
      <c r="Z22" s="65">
        <v>5.0999999999999996</v>
      </c>
      <c r="AA22" s="65">
        <v>5.0999999999999996</v>
      </c>
      <c r="AB22" s="65">
        <v>5.0999999999999996</v>
      </c>
      <c r="AC22" s="65">
        <v>5.0999999999999996</v>
      </c>
      <c r="AD22" s="65">
        <v>5.2</v>
      </c>
      <c r="AE22" s="65">
        <v>5.2</v>
      </c>
      <c r="AF22" s="65">
        <v>5</v>
      </c>
      <c r="AG22" s="65">
        <v>5.0999999999999996</v>
      </c>
      <c r="AH22" s="65">
        <v>5.6</v>
      </c>
      <c r="AI22" s="65">
        <v>5.7</v>
      </c>
      <c r="AJ22" s="65">
        <v>5.3</v>
      </c>
      <c r="AK22" s="65">
        <v>5</v>
      </c>
      <c r="AL22" s="65">
        <v>5</v>
      </c>
      <c r="AM22" s="65">
        <v>5.0999999999999996</v>
      </c>
      <c r="AN22" s="65">
        <v>5.2</v>
      </c>
      <c r="AO22" s="65">
        <v>5.2</v>
      </c>
      <c r="AP22" s="65">
        <v>5.2</v>
      </c>
      <c r="AQ22" s="65">
        <v>5.3</v>
      </c>
      <c r="AR22" s="65">
        <v>5.2</v>
      </c>
      <c r="AS22" s="65">
        <v>4.8</v>
      </c>
      <c r="AT22" s="65">
        <v>4.9000000000000004</v>
      </c>
      <c r="AU22" s="65">
        <v>5</v>
      </c>
      <c r="AV22" s="65">
        <v>4.9000000000000004</v>
      </c>
      <c r="AW22" s="65">
        <v>5.0999999999999996</v>
      </c>
      <c r="AX22" s="65">
        <v>5.2</v>
      </c>
      <c r="AY22" s="65">
        <v>5</v>
      </c>
      <c r="AZ22" s="65">
        <v>5.0999999999999996</v>
      </c>
      <c r="BA22" s="65">
        <v>5.0999999999999996</v>
      </c>
      <c r="BB22" s="65">
        <v>4.9000000000000004</v>
      </c>
      <c r="BC22" s="65">
        <v>4.9000000000000004</v>
      </c>
      <c r="BD22" s="65">
        <v>5.2</v>
      </c>
      <c r="BE22" s="65">
        <v>5.6</v>
      </c>
      <c r="BF22" s="65">
        <v>6.4</v>
      </c>
      <c r="BG22" s="65">
        <v>7.1</v>
      </c>
      <c r="BH22" s="65">
        <v>6.8</v>
      </c>
      <c r="BI22" s="65">
        <v>6.3</v>
      </c>
      <c r="BJ22" s="65">
        <v>5.6</v>
      </c>
      <c r="BK22" s="65">
        <v>4.8</v>
      </c>
      <c r="BL22" s="65">
        <v>5</v>
      </c>
      <c r="BM22" s="65">
        <v>6.2</v>
      </c>
      <c r="BN22" s="65">
        <v>6.2</v>
      </c>
      <c r="BO22" s="65">
        <v>5.3</v>
      </c>
      <c r="BP22" s="65">
        <v>5.4</v>
      </c>
      <c r="BQ22" s="65">
        <v>5.7</v>
      </c>
      <c r="BR22" s="65">
        <v>5.4</v>
      </c>
      <c r="BS22" s="65">
        <v>5.2</v>
      </c>
      <c r="BT22" s="65">
        <v>5.4</v>
      </c>
      <c r="BU22" s="65">
        <v>5.7</v>
      </c>
      <c r="BV22" s="65">
        <v>5.6</v>
      </c>
      <c r="BW22" s="65">
        <v>5.3</v>
      </c>
      <c r="BX22" s="65">
        <v>5.3</v>
      </c>
      <c r="BY22" s="65">
        <v>5.4</v>
      </c>
      <c r="BZ22" s="65">
        <v>5.4</v>
      </c>
      <c r="CA22" s="65">
        <v>6.2</v>
      </c>
      <c r="CB22" s="65">
        <v>8.3000000000000007</v>
      </c>
      <c r="CC22" s="65">
        <v>9.9</v>
      </c>
      <c r="CD22" s="65">
        <v>9.1999999999999993</v>
      </c>
      <c r="CE22" s="65">
        <v>7.1</v>
      </c>
      <c r="CF22" s="65">
        <v>5.9</v>
      </c>
      <c r="CG22" s="65">
        <v>6.7</v>
      </c>
      <c r="CH22" s="65">
        <v>7.3</v>
      </c>
      <c r="CI22" s="65">
        <v>6.4</v>
      </c>
      <c r="CJ22" s="65">
        <v>5.6</v>
      </c>
      <c r="CK22" s="65">
        <v>6.2</v>
      </c>
      <c r="CL22" s="65">
        <v>7.1</v>
      </c>
      <c r="CM22" s="65">
        <v>7.1</v>
      </c>
      <c r="CN22" s="65">
        <v>6.7</v>
      </c>
      <c r="CO22" s="65">
        <v>6.3</v>
      </c>
      <c r="CP22" s="65">
        <v>6.1</v>
      </c>
      <c r="CQ22" s="65">
        <v>5.6</v>
      </c>
      <c r="CR22" s="65">
        <v>5.3</v>
      </c>
      <c r="CS22" s="65">
        <v>5.6</v>
      </c>
      <c r="CT22" s="65">
        <v>6.1</v>
      </c>
      <c r="CU22" s="65">
        <v>6.7</v>
      </c>
      <c r="CV22" s="65">
        <v>6.9</v>
      </c>
      <c r="CW22" s="65">
        <v>6.3</v>
      </c>
      <c r="CX22" s="65">
        <v>6.2</v>
      </c>
      <c r="CY22" s="65">
        <v>6.1</v>
      </c>
      <c r="CZ22" s="65">
        <v>5.4</v>
      </c>
      <c r="DA22" s="65">
        <v>5.9</v>
      </c>
      <c r="DB22" s="65">
        <v>7</v>
      </c>
      <c r="DC22" s="65">
        <v>7.1</v>
      </c>
      <c r="DD22" s="65">
        <v>6.1</v>
      </c>
      <c r="DE22" s="65">
        <v>5.8</v>
      </c>
      <c r="DF22" s="65">
        <v>6.6</v>
      </c>
      <c r="DG22" s="65">
        <v>7.3</v>
      </c>
      <c r="DH22" s="65">
        <v>6.8</v>
      </c>
      <c r="DI22" s="65">
        <v>5.9</v>
      </c>
      <c r="DJ22" s="65">
        <v>6.1</v>
      </c>
      <c r="DK22" s="65">
        <v>6.6</v>
      </c>
      <c r="DL22" s="65">
        <v>6.6</v>
      </c>
      <c r="DM22" s="65">
        <v>6.7</v>
      </c>
      <c r="DN22" s="65">
        <v>7.1</v>
      </c>
      <c r="DO22" s="65">
        <v>7.2</v>
      </c>
      <c r="DQ22" s="65">
        <v>5.7</v>
      </c>
      <c r="DR22" s="65">
        <v>5.4</v>
      </c>
      <c r="DS22" s="65">
        <v>5.2</v>
      </c>
      <c r="DT22" s="65">
        <v>5.0999999999999996</v>
      </c>
      <c r="DU22" s="65">
        <v>4.9000000000000004</v>
      </c>
      <c r="DV22" s="65">
        <v>4.9000000000000004</v>
      </c>
      <c r="DW22" s="65">
        <v>5.0999999999999996</v>
      </c>
      <c r="DX22" s="65">
        <v>5</v>
      </c>
      <c r="DY22" s="65">
        <v>5</v>
      </c>
      <c r="DZ22" s="65">
        <v>5.2</v>
      </c>
      <c r="EA22" s="65">
        <v>5.3</v>
      </c>
      <c r="EB22" s="65">
        <v>5.2</v>
      </c>
      <c r="EC22" s="65">
        <v>5.2</v>
      </c>
      <c r="ED22" s="65">
        <v>5.2</v>
      </c>
      <c r="EE22" s="65">
        <v>5.0999999999999996</v>
      </c>
      <c r="EF22" s="65">
        <v>4.8</v>
      </c>
      <c r="EG22" s="65">
        <v>4.9000000000000004</v>
      </c>
      <c r="EH22" s="65">
        <v>4.9000000000000004</v>
      </c>
      <c r="EI22" s="65">
        <v>5.0999999999999996</v>
      </c>
      <c r="EJ22" s="65">
        <v>5.0999999999999996</v>
      </c>
      <c r="EK22" s="65">
        <v>5.0999999999999996</v>
      </c>
      <c r="EL22" s="65">
        <v>5.0999999999999996</v>
      </c>
      <c r="EM22" s="65">
        <v>5</v>
      </c>
      <c r="EN22" s="65">
        <v>4.8</v>
      </c>
      <c r="EO22" s="65">
        <v>4.8</v>
      </c>
      <c r="EP22" s="65">
        <v>5</v>
      </c>
      <c r="EQ22" s="65">
        <v>5.0999999999999996</v>
      </c>
      <c r="ER22" s="65">
        <v>5.2</v>
      </c>
      <c r="ES22" s="65">
        <v>5.3</v>
      </c>
      <c r="ET22" s="65">
        <v>5.2</v>
      </c>
      <c r="EU22" s="65">
        <v>5.2</v>
      </c>
      <c r="EV22" s="65">
        <v>5.3</v>
      </c>
      <c r="EW22" s="65">
        <v>5.4</v>
      </c>
      <c r="EX22" s="65">
        <v>5.9</v>
      </c>
      <c r="EY22" s="65">
        <v>6.6</v>
      </c>
      <c r="EZ22" s="65">
        <v>6.6</v>
      </c>
      <c r="FA22" s="65">
        <v>6.1</v>
      </c>
      <c r="FB22" s="65">
        <v>5.7</v>
      </c>
      <c r="FC22" s="65">
        <v>5.9</v>
      </c>
      <c r="FD22" s="65">
        <v>6.3</v>
      </c>
      <c r="FE22" s="65">
        <v>6</v>
      </c>
      <c r="FF22" s="65">
        <v>5.6</v>
      </c>
      <c r="FG22" s="65">
        <v>5.0999999999999996</v>
      </c>
      <c r="FH22" s="65">
        <v>4.8</v>
      </c>
      <c r="FI22" s="65">
        <v>5.0999999999999996</v>
      </c>
      <c r="FJ22" s="65">
        <v>5.6</v>
      </c>
      <c r="FK22" s="65">
        <v>5.9</v>
      </c>
      <c r="FL22" s="65">
        <v>6</v>
      </c>
      <c r="FM22" s="65">
        <v>5.7</v>
      </c>
      <c r="FN22" s="65">
        <v>5.6</v>
      </c>
      <c r="FO22" s="65">
        <v>5.9</v>
      </c>
      <c r="FP22" s="65">
        <v>6.2</v>
      </c>
      <c r="FQ22" s="65">
        <v>5.7</v>
      </c>
      <c r="FR22" s="65">
        <v>5.3</v>
      </c>
      <c r="FS22" s="65">
        <v>5.3</v>
      </c>
      <c r="FT22" s="65">
        <v>5.6</v>
      </c>
      <c r="FU22" s="65">
        <v>6</v>
      </c>
      <c r="FV22" s="65">
        <v>6.1</v>
      </c>
      <c r="FW22" s="65">
        <v>5.8</v>
      </c>
      <c r="FX22" s="65">
        <v>5.6</v>
      </c>
      <c r="FY22" s="65">
        <v>5.7</v>
      </c>
      <c r="FZ22" s="65">
        <v>5.8</v>
      </c>
      <c r="GA22" s="65">
        <v>5.8</v>
      </c>
      <c r="GB22" s="65">
        <v>5.8</v>
      </c>
      <c r="GC22" s="65">
        <v>6.2</v>
      </c>
      <c r="GD22" s="65">
        <v>7.1</v>
      </c>
      <c r="GE22" s="65">
        <v>7.4</v>
      </c>
      <c r="GF22" s="65">
        <v>6.8</v>
      </c>
      <c r="GG22" s="65">
        <v>6.6</v>
      </c>
      <c r="GH22" s="65">
        <v>7</v>
      </c>
      <c r="GI22" s="65">
        <v>7.3</v>
      </c>
      <c r="GJ22" s="65">
        <v>7.5</v>
      </c>
      <c r="GK22" s="65">
        <v>7.4</v>
      </c>
      <c r="GL22" s="65">
        <v>6.7</v>
      </c>
      <c r="GM22" s="65">
        <v>5.7</v>
      </c>
      <c r="GN22" s="65">
        <v>5.7</v>
      </c>
      <c r="GO22" s="65">
        <v>6</v>
      </c>
      <c r="GP22" s="65">
        <v>5.7</v>
      </c>
      <c r="GQ22" s="65">
        <v>5.5</v>
      </c>
      <c r="GR22" s="65">
        <v>6.1</v>
      </c>
      <c r="GS22" s="65">
        <v>7.2</v>
      </c>
      <c r="GT22" s="65">
        <v>7.6</v>
      </c>
      <c r="GU22" s="65">
        <v>6.9</v>
      </c>
      <c r="GV22" s="65">
        <v>6.4</v>
      </c>
      <c r="GW22" s="65">
        <v>6.4</v>
      </c>
      <c r="GX22" s="65">
        <v>6.5</v>
      </c>
      <c r="GY22" s="65">
        <v>6.3</v>
      </c>
      <c r="GZ22" s="65">
        <v>6.1</v>
      </c>
      <c r="HA22" s="65">
        <v>5.8</v>
      </c>
      <c r="HB22" s="65">
        <v>5.9</v>
      </c>
      <c r="HC22" s="65">
        <v>6</v>
      </c>
      <c r="HD22" s="65">
        <v>5.8</v>
      </c>
      <c r="HE22" s="65">
        <v>5.4</v>
      </c>
      <c r="HF22" s="65">
        <v>5.4</v>
      </c>
      <c r="HG22" s="65">
        <v>5.4</v>
      </c>
      <c r="HH22" s="65">
        <v>5.5</v>
      </c>
      <c r="HJ22" s="65">
        <v>5.3</v>
      </c>
      <c r="HK22" s="65">
        <v>5.0999999999999996</v>
      </c>
      <c r="HL22" s="65">
        <v>5.0999999999999996</v>
      </c>
      <c r="HM22" s="65">
        <v>5.0999999999999996</v>
      </c>
      <c r="HN22" s="65">
        <v>5.2</v>
      </c>
      <c r="HO22" s="65">
        <v>5.4</v>
      </c>
      <c r="HP22" s="65">
        <v>5.6</v>
      </c>
      <c r="HQ22" s="65">
        <v>5.3</v>
      </c>
      <c r="HR22" s="65">
        <v>5.3</v>
      </c>
      <c r="HS22" s="65">
        <v>5.4</v>
      </c>
      <c r="HT22" s="65">
        <v>5.4</v>
      </c>
      <c r="HU22" s="65">
        <v>5.3</v>
      </c>
      <c r="HV22" s="65">
        <v>5.4</v>
      </c>
      <c r="HW22" s="65">
        <v>5.2</v>
      </c>
      <c r="HX22" s="65">
        <v>5</v>
      </c>
      <c r="HY22" s="65">
        <v>4.9000000000000004</v>
      </c>
      <c r="HZ22" s="65">
        <v>4.9000000000000004</v>
      </c>
      <c r="IA22" s="65">
        <v>5</v>
      </c>
      <c r="IB22" s="65">
        <v>5</v>
      </c>
      <c r="IC22" s="65">
        <v>4.9000000000000004</v>
      </c>
      <c r="ID22" s="65">
        <v>4.9000000000000004</v>
      </c>
      <c r="IE22" s="65">
        <v>5.0999999999999996</v>
      </c>
      <c r="IF22" s="65">
        <v>5.2</v>
      </c>
      <c r="IG22" s="65">
        <v>5.0999999999999996</v>
      </c>
      <c r="IH22" s="65">
        <v>5</v>
      </c>
      <c r="II22" s="65">
        <v>4.9000000000000004</v>
      </c>
      <c r="IJ22" s="65">
        <v>5.0999999999999996</v>
      </c>
      <c r="IK22" s="65">
        <v>5.2</v>
      </c>
      <c r="IL22" s="65">
        <v>5</v>
      </c>
      <c r="IM22" s="65">
        <v>5</v>
      </c>
      <c r="IN22" s="65">
        <v>5.2</v>
      </c>
      <c r="IO22" s="65">
        <v>5.8</v>
      </c>
      <c r="IP22" s="65">
        <v>7</v>
      </c>
      <c r="IQ22" s="65">
        <v>7.8</v>
      </c>
      <c r="IR22" s="65">
        <v>7.2</v>
      </c>
      <c r="IS22" s="65">
        <v>6.2</v>
      </c>
      <c r="IT22" s="65">
        <v>6</v>
      </c>
      <c r="IU22" s="65">
        <v>6.4</v>
      </c>
      <c r="IV22" s="65">
        <v>6.7</v>
      </c>
      <c r="IW22" s="65">
        <v>6.9</v>
      </c>
      <c r="IX22" s="65">
        <v>6.5</v>
      </c>
      <c r="IY22" s="65">
        <v>6.1</v>
      </c>
      <c r="IZ22" s="65">
        <v>5.9</v>
      </c>
      <c r="JA22" s="65">
        <v>5.8</v>
      </c>
      <c r="JB22" s="65">
        <v>5.8</v>
      </c>
      <c r="JC22" s="65">
        <v>6.1</v>
      </c>
      <c r="JD22" s="65">
        <v>5.9</v>
      </c>
      <c r="JE22" s="65">
        <v>5.2</v>
      </c>
      <c r="JF22" s="65">
        <v>4.8</v>
      </c>
      <c r="JG22" s="65">
        <v>4.8</v>
      </c>
      <c r="JH22" s="65">
        <v>5.0999999999999996</v>
      </c>
      <c r="JI22" s="65">
        <v>5.4</v>
      </c>
      <c r="JJ22" s="65">
        <v>5.4</v>
      </c>
      <c r="JK22" s="65">
        <v>5.6</v>
      </c>
      <c r="JL22" s="65">
        <v>5.8</v>
      </c>
      <c r="JM22" s="65">
        <v>6</v>
      </c>
      <c r="JN22" s="65">
        <v>6.3</v>
      </c>
      <c r="JO22" s="65">
        <v>6.9</v>
      </c>
      <c r="JP22" s="65">
        <v>7.1</v>
      </c>
      <c r="JQ22" s="65">
        <v>6.8</v>
      </c>
      <c r="JR22" s="65">
        <v>6.3</v>
      </c>
      <c r="JS22" s="65">
        <v>5.8</v>
      </c>
      <c r="JT22" s="65">
        <v>5.7</v>
      </c>
      <c r="JU22" s="65">
        <v>6.1</v>
      </c>
      <c r="JV22" s="65">
        <v>6.4</v>
      </c>
      <c r="JW22" s="65">
        <v>6.5</v>
      </c>
      <c r="JX22" s="65">
        <v>6.7</v>
      </c>
      <c r="JY22" s="65">
        <v>6.8</v>
      </c>
      <c r="JZ22" s="65">
        <v>6.6</v>
      </c>
      <c r="KA22" s="65">
        <v>6.4</v>
      </c>
      <c r="KB22" s="65">
        <v>6.5</v>
      </c>
      <c r="KC22" s="65">
        <v>6.4</v>
      </c>
      <c r="KD22" s="65">
        <v>5.8</v>
      </c>
      <c r="KE22" s="65">
        <v>4.9000000000000004</v>
      </c>
      <c r="KF22" s="65">
        <v>4.9000000000000004</v>
      </c>
      <c r="KG22" s="65">
        <v>5.4</v>
      </c>
      <c r="KH22" s="65">
        <v>5.2</v>
      </c>
      <c r="KI22" s="65">
        <v>5.6</v>
      </c>
      <c r="KJ22" s="65">
        <v>7.2</v>
      </c>
      <c r="KK22" s="65">
        <v>8.9</v>
      </c>
      <c r="KL22" s="65">
        <v>8.6999999999999993</v>
      </c>
      <c r="KM22" s="65">
        <v>7.4</v>
      </c>
      <c r="KN22" s="65">
        <v>6.6</v>
      </c>
      <c r="KO22" s="65">
        <v>6.6</v>
      </c>
      <c r="KP22" s="65">
        <v>7.2</v>
      </c>
      <c r="KQ22" s="65">
        <v>7.5</v>
      </c>
      <c r="KR22" s="65">
        <v>6.5</v>
      </c>
      <c r="KS22" s="65">
        <v>5.7</v>
      </c>
      <c r="KT22" s="65">
        <v>5.8</v>
      </c>
      <c r="KU22" s="65">
        <v>6.3</v>
      </c>
      <c r="KV22" s="65">
        <v>6.5</v>
      </c>
      <c r="KW22" s="65">
        <v>6.6</v>
      </c>
      <c r="KX22" s="65">
        <v>6.6</v>
      </c>
      <c r="KY22" s="65">
        <v>6.6</v>
      </c>
      <c r="KZ22" s="65">
        <v>6.3</v>
      </c>
      <c r="LA22" s="65">
        <v>6.2</v>
      </c>
      <c r="LC22" s="65">
        <v>4.5999999999999996</v>
      </c>
      <c r="LD22" s="65">
        <v>4.5999999999999996</v>
      </c>
      <c r="LE22" s="65">
        <v>4.4000000000000004</v>
      </c>
      <c r="LF22" s="65">
        <v>5.0999999999999996</v>
      </c>
      <c r="LG22" s="65">
        <v>5.8</v>
      </c>
      <c r="LH22" s="65">
        <v>5.7</v>
      </c>
      <c r="LI22" s="65">
        <v>5.5</v>
      </c>
      <c r="LJ22" s="65">
        <v>5.4</v>
      </c>
      <c r="LK22" s="65">
        <v>5.0999999999999996</v>
      </c>
      <c r="LL22" s="65">
        <v>4.9000000000000004</v>
      </c>
      <c r="LM22" s="65">
        <v>4.5999999999999996</v>
      </c>
      <c r="LN22" s="65">
        <v>3.7</v>
      </c>
      <c r="LO22" s="65">
        <v>3.2</v>
      </c>
      <c r="LP22" s="65">
        <v>3.5</v>
      </c>
      <c r="LQ22" s="65">
        <v>4.0999999999999996</v>
      </c>
      <c r="LR22" s="65">
        <v>3.9</v>
      </c>
      <c r="LS22" s="65">
        <v>3.7</v>
      </c>
      <c r="LT22" s="65">
        <v>3.8</v>
      </c>
      <c r="LU22" s="65">
        <v>3.9</v>
      </c>
      <c r="LV22" s="65">
        <v>4</v>
      </c>
      <c r="LW22" s="65">
        <v>4.0999999999999996</v>
      </c>
      <c r="LX22" s="65">
        <v>3.7</v>
      </c>
      <c r="LY22" s="65">
        <v>3.2</v>
      </c>
      <c r="LZ22" s="65">
        <v>3.4</v>
      </c>
      <c r="MA22" s="65">
        <v>3.8</v>
      </c>
      <c r="MB22" s="65">
        <v>3.6</v>
      </c>
      <c r="MC22" s="65">
        <v>3.8</v>
      </c>
      <c r="MD22" s="65">
        <v>4.4000000000000004</v>
      </c>
      <c r="ME22" s="65">
        <v>4.5999999999999996</v>
      </c>
      <c r="MF22" s="65">
        <v>4.5</v>
      </c>
      <c r="MG22" s="65">
        <v>4.5999999999999996</v>
      </c>
      <c r="MH22" s="65">
        <v>4.7</v>
      </c>
      <c r="MI22" s="65">
        <v>4.5999999999999996</v>
      </c>
      <c r="MJ22" s="65">
        <v>4.7</v>
      </c>
      <c r="MK22" s="65">
        <v>6.2</v>
      </c>
      <c r="ML22" s="65">
        <v>7.8</v>
      </c>
      <c r="MM22" s="65">
        <v>8.1</v>
      </c>
      <c r="MN22" s="65">
        <v>7.4</v>
      </c>
      <c r="MO22" s="65">
        <v>6.5</v>
      </c>
      <c r="MP22" s="65">
        <v>6.1</v>
      </c>
      <c r="MQ22" s="65">
        <v>6.1</v>
      </c>
      <c r="MR22" s="65">
        <v>6.5</v>
      </c>
      <c r="MS22" s="65">
        <v>6.6</v>
      </c>
      <c r="MT22" s="65">
        <v>6.6</v>
      </c>
      <c r="MU22" s="65">
        <v>6.2</v>
      </c>
      <c r="MV22" s="65">
        <v>5.6</v>
      </c>
      <c r="MW22" s="65">
        <v>5.3</v>
      </c>
      <c r="MX22" s="65">
        <v>5</v>
      </c>
      <c r="MY22" s="65">
        <v>4.5999999999999996</v>
      </c>
      <c r="MZ22" s="65">
        <v>4.3</v>
      </c>
      <c r="NA22" s="65">
        <v>3.9</v>
      </c>
      <c r="NB22" s="65">
        <v>4.7</v>
      </c>
      <c r="NC22" s="65">
        <v>6.2</v>
      </c>
      <c r="ND22" s="65">
        <v>6.6</v>
      </c>
      <c r="NE22" s="65">
        <v>5.9</v>
      </c>
      <c r="NF22" s="65">
        <v>5.0999999999999996</v>
      </c>
      <c r="NG22" s="65">
        <v>5</v>
      </c>
      <c r="NH22" s="65">
        <v>5.2</v>
      </c>
      <c r="NI22" s="65">
        <v>5.0999999999999996</v>
      </c>
      <c r="NJ22" s="65">
        <v>4.8</v>
      </c>
      <c r="NK22" s="65">
        <v>5.8</v>
      </c>
      <c r="NL22" s="65">
        <v>5.2</v>
      </c>
      <c r="NM22" s="65">
        <v>3.7</v>
      </c>
      <c r="NN22" s="65">
        <v>4</v>
      </c>
      <c r="NO22" s="65">
        <v>4.9000000000000004</v>
      </c>
      <c r="NP22" s="65">
        <v>4.5999999999999996</v>
      </c>
      <c r="NQ22" s="65">
        <v>4.7</v>
      </c>
      <c r="NR22" s="65">
        <v>4.7</v>
      </c>
      <c r="NS22" s="65">
        <v>3.9</v>
      </c>
      <c r="NT22" s="65">
        <v>4.5999999999999996</v>
      </c>
      <c r="NU22" s="65">
        <v>5.8</v>
      </c>
      <c r="NV22" s="65">
        <v>5.9</v>
      </c>
      <c r="NW22" s="65">
        <v>5.5</v>
      </c>
      <c r="NX22" s="65">
        <v>5.0999999999999996</v>
      </c>
      <c r="NY22" s="65">
        <v>4.5999999999999996</v>
      </c>
      <c r="NZ22" s="65">
        <v>4.5</v>
      </c>
      <c r="OA22" s="65">
        <v>5.0999999999999996</v>
      </c>
      <c r="OB22" s="65">
        <v>5.7</v>
      </c>
      <c r="OC22" s="65">
        <v>5.9</v>
      </c>
      <c r="OD22" s="65">
        <v>5.8</v>
      </c>
      <c r="OE22" s="65">
        <v>6</v>
      </c>
      <c r="OF22" s="65">
        <v>6.3</v>
      </c>
      <c r="OG22" s="65">
        <v>6.2</v>
      </c>
      <c r="OH22" s="65">
        <v>5.8</v>
      </c>
      <c r="OI22" s="65">
        <v>5.7</v>
      </c>
      <c r="OJ22" s="65">
        <v>5.5</v>
      </c>
      <c r="OK22" s="65">
        <v>5.7</v>
      </c>
      <c r="OL22" s="65">
        <v>6.1</v>
      </c>
      <c r="OM22" s="65">
        <v>6.2</v>
      </c>
      <c r="ON22" s="65">
        <v>6</v>
      </c>
      <c r="OO22" s="65">
        <v>5.6</v>
      </c>
      <c r="OP22" s="65">
        <v>5.3</v>
      </c>
      <c r="OQ22" s="65">
        <v>5.7</v>
      </c>
      <c r="OR22" s="65">
        <v>5.8</v>
      </c>
      <c r="OS22" s="65">
        <v>5.4</v>
      </c>
      <c r="OT22" s="65">
        <v>5.0999999999999996</v>
      </c>
      <c r="OV22" s="65">
        <v>5.0999999999999996</v>
      </c>
      <c r="OW22" s="65">
        <v>4.8</v>
      </c>
      <c r="OX22" s="65">
        <v>4.2</v>
      </c>
      <c r="OY22" s="65">
        <v>3.7</v>
      </c>
      <c r="OZ22" s="65">
        <v>4</v>
      </c>
      <c r="PA22" s="65">
        <v>4.3</v>
      </c>
      <c r="PB22" s="65">
        <v>4.5999999999999996</v>
      </c>
      <c r="PC22" s="65">
        <v>4.7</v>
      </c>
      <c r="PD22" s="65">
        <v>4</v>
      </c>
      <c r="PE22" s="65">
        <v>3.9</v>
      </c>
      <c r="PF22" s="65">
        <v>3.9</v>
      </c>
      <c r="PG22" s="65">
        <v>4.0999999999999996</v>
      </c>
      <c r="PH22" s="65">
        <v>4.9000000000000004</v>
      </c>
      <c r="PI22" s="65">
        <v>4.8</v>
      </c>
      <c r="PJ22" s="65">
        <v>4.5999999999999996</v>
      </c>
      <c r="PK22" s="65">
        <v>4.9000000000000004</v>
      </c>
      <c r="PL22" s="65">
        <v>4.8</v>
      </c>
      <c r="PM22" s="65">
        <v>4.7</v>
      </c>
      <c r="PN22" s="65">
        <v>4.4000000000000004</v>
      </c>
      <c r="PO22" s="65">
        <v>3.7</v>
      </c>
      <c r="PP22" s="65">
        <v>3.2</v>
      </c>
      <c r="PQ22" s="65">
        <v>2.7</v>
      </c>
      <c r="PR22" s="65">
        <v>2.8</v>
      </c>
      <c r="PS22" s="65">
        <v>3.3</v>
      </c>
      <c r="PT22" s="65">
        <v>3.5</v>
      </c>
      <c r="PU22" s="65">
        <v>3.1</v>
      </c>
      <c r="PV22" s="65">
        <v>3.1</v>
      </c>
      <c r="PW22" s="65">
        <v>4.8</v>
      </c>
      <c r="PX22" s="65">
        <v>5.2</v>
      </c>
      <c r="PY22" s="65">
        <v>3.8</v>
      </c>
      <c r="PZ22" s="65">
        <v>3.2</v>
      </c>
      <c r="QA22" s="65">
        <v>3.2</v>
      </c>
      <c r="QB22" s="65">
        <v>4.8</v>
      </c>
      <c r="QC22" s="65">
        <v>5.3</v>
      </c>
      <c r="QD22" s="65">
        <v>4.9000000000000004</v>
      </c>
      <c r="QE22" s="65">
        <v>5.2</v>
      </c>
      <c r="QF22" s="65">
        <v>5.9</v>
      </c>
      <c r="QG22" s="65">
        <v>6.2</v>
      </c>
      <c r="QH22" s="65">
        <v>6.6</v>
      </c>
      <c r="QI22" s="65">
        <v>6.5</v>
      </c>
      <c r="QJ22" s="65">
        <v>5.6</v>
      </c>
      <c r="QK22" s="65">
        <v>5.3</v>
      </c>
      <c r="QL22" s="65">
        <v>5.6</v>
      </c>
      <c r="QM22" s="65">
        <v>5.6</v>
      </c>
      <c r="QN22" s="65">
        <v>5.0999999999999996</v>
      </c>
      <c r="QO22" s="65">
        <v>4.9000000000000004</v>
      </c>
      <c r="QP22" s="65">
        <v>5.2</v>
      </c>
      <c r="QQ22" s="65">
        <v>5.6</v>
      </c>
      <c r="QR22" s="65">
        <v>5.6</v>
      </c>
      <c r="QS22" s="65">
        <v>4.8</v>
      </c>
      <c r="QT22" s="65">
        <v>4.7</v>
      </c>
      <c r="QU22" s="65">
        <v>5.5</v>
      </c>
      <c r="QV22" s="65">
        <v>5.7</v>
      </c>
      <c r="QW22" s="65">
        <v>5.2</v>
      </c>
      <c r="QX22" s="65">
        <v>4.0999999999999996</v>
      </c>
      <c r="QY22" s="65">
        <v>3.8</v>
      </c>
      <c r="QZ22" s="65">
        <v>4.8</v>
      </c>
      <c r="RA22" s="65">
        <v>5.9</v>
      </c>
      <c r="RB22" s="65">
        <v>5.8</v>
      </c>
      <c r="RC22" s="65">
        <v>5.3</v>
      </c>
      <c r="RD22" s="65">
        <v>4.9000000000000004</v>
      </c>
      <c r="RE22" s="65">
        <v>5.3</v>
      </c>
      <c r="RF22" s="65">
        <v>5.8</v>
      </c>
      <c r="RG22" s="65">
        <v>5.9</v>
      </c>
      <c r="RH22" s="65">
        <v>5.8</v>
      </c>
      <c r="RI22" s="65">
        <v>5.7</v>
      </c>
      <c r="RJ22" s="65">
        <v>5.4</v>
      </c>
      <c r="RK22" s="65">
        <v>4.9000000000000004</v>
      </c>
      <c r="RL22" s="65">
        <v>5.4</v>
      </c>
      <c r="RM22" s="65">
        <v>6.1</v>
      </c>
      <c r="RN22" s="65">
        <v>6.4</v>
      </c>
      <c r="RO22" s="65">
        <v>5.8</v>
      </c>
      <c r="RP22" s="65">
        <v>5.0999999999999996</v>
      </c>
      <c r="RQ22" s="65">
        <v>5.3</v>
      </c>
      <c r="RR22" s="65">
        <v>5.4</v>
      </c>
      <c r="RS22" s="65">
        <v>4.8</v>
      </c>
      <c r="RT22" s="65">
        <v>4.9000000000000004</v>
      </c>
      <c r="RU22" s="65">
        <v>5.0999999999999996</v>
      </c>
      <c r="RV22" s="65">
        <v>5</v>
      </c>
      <c r="RW22" s="65">
        <v>6.3</v>
      </c>
      <c r="RX22" s="65">
        <v>7.8</v>
      </c>
      <c r="RY22" s="65">
        <v>7.4</v>
      </c>
      <c r="RZ22" s="65">
        <v>6.2</v>
      </c>
      <c r="SA22" s="65">
        <v>5.6</v>
      </c>
      <c r="SB22" s="65">
        <v>5.7</v>
      </c>
      <c r="SC22" s="65">
        <v>6.1</v>
      </c>
      <c r="SD22" s="65">
        <v>5.8</v>
      </c>
      <c r="SE22" s="65">
        <v>5.2</v>
      </c>
      <c r="SF22" s="65">
        <v>4.9000000000000004</v>
      </c>
      <c r="SG22" s="65">
        <v>5.0999999999999996</v>
      </c>
      <c r="SH22" s="65">
        <v>5.3</v>
      </c>
      <c r="SI22" s="65">
        <v>5.3</v>
      </c>
      <c r="SJ22" s="65">
        <v>4.9000000000000004</v>
      </c>
      <c r="SK22" s="65">
        <v>4.0999999999999996</v>
      </c>
      <c r="SL22" s="65">
        <v>3.9</v>
      </c>
      <c r="SM22" s="65">
        <v>3.7</v>
      </c>
      <c r="SO22" s="65">
        <v>3.4</v>
      </c>
      <c r="SP22" s="65">
        <v>3.7</v>
      </c>
      <c r="SQ22" s="65">
        <v>3.9</v>
      </c>
      <c r="SR22" s="65">
        <v>3.9</v>
      </c>
      <c r="SS22" s="65">
        <v>4</v>
      </c>
      <c r="ST22" s="65">
        <v>4</v>
      </c>
      <c r="SU22" s="65">
        <v>4.3</v>
      </c>
      <c r="SV22" s="65">
        <v>4.5999999999999996</v>
      </c>
      <c r="SW22" s="65">
        <v>4.3</v>
      </c>
      <c r="SX22" s="65">
        <v>4.2</v>
      </c>
      <c r="SY22" s="65">
        <v>4.0999999999999996</v>
      </c>
      <c r="SZ22" s="65">
        <v>3.8</v>
      </c>
      <c r="TA22" s="65">
        <v>4.0999999999999996</v>
      </c>
      <c r="TB22" s="65">
        <v>4.0999999999999996</v>
      </c>
      <c r="TC22" s="65">
        <v>4.0999999999999996</v>
      </c>
      <c r="TD22" s="65">
        <v>4.2</v>
      </c>
      <c r="TE22" s="65">
        <v>4.2</v>
      </c>
      <c r="TF22" s="65">
        <v>4.2</v>
      </c>
      <c r="TG22" s="65">
        <v>4.2</v>
      </c>
      <c r="TH22" s="65">
        <v>4.3</v>
      </c>
      <c r="TI22" s="65">
        <v>3.9</v>
      </c>
      <c r="TJ22" s="65">
        <v>3.5</v>
      </c>
      <c r="TK22" s="65">
        <v>3.9</v>
      </c>
      <c r="TL22" s="65">
        <v>4.3</v>
      </c>
      <c r="TM22" s="65">
        <v>4.0999999999999996</v>
      </c>
      <c r="TN22" s="65">
        <v>3.5</v>
      </c>
      <c r="TO22" s="65">
        <v>3.4</v>
      </c>
      <c r="TP22" s="65">
        <v>3.8</v>
      </c>
      <c r="TQ22" s="65">
        <v>3.8</v>
      </c>
      <c r="TR22" s="65">
        <v>3.7</v>
      </c>
      <c r="TS22" s="65">
        <v>4.0999999999999996</v>
      </c>
      <c r="TT22" s="65">
        <v>3.8</v>
      </c>
      <c r="TU22" s="65">
        <v>3.5</v>
      </c>
      <c r="TV22" s="65">
        <v>4.2</v>
      </c>
      <c r="TW22" s="65">
        <v>7.8</v>
      </c>
      <c r="TX22" s="65">
        <v>7.2</v>
      </c>
      <c r="TY22" s="65">
        <v>4.9000000000000004</v>
      </c>
      <c r="TZ22" s="65">
        <v>5.2</v>
      </c>
      <c r="UA22" s="65">
        <v>4.3</v>
      </c>
      <c r="UB22" s="65">
        <v>3.9</v>
      </c>
      <c r="UC22" s="65">
        <v>4.4000000000000004</v>
      </c>
      <c r="UD22" s="65">
        <v>5.4</v>
      </c>
      <c r="UE22" s="65">
        <v>5.2</v>
      </c>
      <c r="UF22" s="65">
        <v>4.8</v>
      </c>
      <c r="UG22" s="65">
        <v>4.7</v>
      </c>
      <c r="UH22" s="65">
        <v>4.4000000000000004</v>
      </c>
      <c r="UI22" s="65">
        <v>3.9</v>
      </c>
      <c r="UJ22" s="65">
        <v>3.6</v>
      </c>
      <c r="UK22" s="65">
        <v>3.8</v>
      </c>
      <c r="UL22" s="65">
        <v>4.3</v>
      </c>
      <c r="UM22" s="65">
        <v>4.7</v>
      </c>
      <c r="UN22" s="65">
        <v>4.9000000000000004</v>
      </c>
      <c r="UO22" s="65">
        <v>5.0999999999999996</v>
      </c>
      <c r="UP22" s="65">
        <v>5.8</v>
      </c>
      <c r="UQ22" s="65">
        <v>6.4</v>
      </c>
      <c r="UR22" s="65">
        <v>6.3</v>
      </c>
      <c r="US22" s="65">
        <v>5.9</v>
      </c>
      <c r="UT22" s="65">
        <v>5.4</v>
      </c>
      <c r="UU22" s="65">
        <v>5.4</v>
      </c>
      <c r="UV22" s="65">
        <v>5.2</v>
      </c>
      <c r="UW22" s="65">
        <v>5</v>
      </c>
      <c r="UX22" s="65">
        <v>5.0999999999999996</v>
      </c>
      <c r="UY22" s="65">
        <v>5.4</v>
      </c>
      <c r="UZ22" s="65">
        <v>5.7</v>
      </c>
      <c r="VA22" s="65">
        <v>5.8</v>
      </c>
      <c r="VB22" s="65">
        <v>5.8</v>
      </c>
      <c r="VC22" s="65">
        <v>6.2</v>
      </c>
      <c r="VD22" s="65">
        <v>6.8</v>
      </c>
      <c r="VE22" s="65">
        <v>7</v>
      </c>
      <c r="VF22" s="65">
        <v>6.7</v>
      </c>
      <c r="VG22" s="65">
        <v>6.2</v>
      </c>
      <c r="VH22" s="65">
        <v>5.7</v>
      </c>
      <c r="VI22" s="65">
        <v>5.7</v>
      </c>
      <c r="VJ22" s="65">
        <v>6.3</v>
      </c>
      <c r="VK22" s="65">
        <v>6.3</v>
      </c>
      <c r="VL22" s="65">
        <v>5.5</v>
      </c>
      <c r="VM22" s="65">
        <v>4.8</v>
      </c>
      <c r="VN22" s="65">
        <v>4.7</v>
      </c>
      <c r="VO22" s="65">
        <v>4.7</v>
      </c>
      <c r="VP22" s="65">
        <v>5.3</v>
      </c>
      <c r="VQ22" s="65">
        <v>6.6</v>
      </c>
      <c r="VR22" s="65">
        <v>7.9</v>
      </c>
      <c r="VS22" s="65">
        <v>8.4</v>
      </c>
      <c r="VT22" s="65">
        <v>4.3</v>
      </c>
      <c r="VU22" s="65">
        <v>6</v>
      </c>
      <c r="VV22" s="65">
        <v>6.2</v>
      </c>
      <c r="VW22" s="65">
        <v>5.3</v>
      </c>
      <c r="VX22" s="65">
        <v>4.8</v>
      </c>
      <c r="VY22" s="65">
        <v>5.6</v>
      </c>
      <c r="VZ22" s="65">
        <v>6.2</v>
      </c>
      <c r="WA22" s="65">
        <v>5.7</v>
      </c>
      <c r="WB22" s="65">
        <v>5.3</v>
      </c>
      <c r="WC22" s="65">
        <v>5.8</v>
      </c>
      <c r="WD22" s="65">
        <v>5.5</v>
      </c>
      <c r="WE22" s="65">
        <v>4.8</v>
      </c>
      <c r="WF22" s="65">
        <v>4.5999999999999996</v>
      </c>
    </row>
    <row r="23" spans="1:605" x14ac:dyDescent="0.2">
      <c r="A23" s="13" t="s">
        <v>46</v>
      </c>
      <c r="B23" s="13" t="s">
        <v>54</v>
      </c>
      <c r="C23" s="13" t="s">
        <v>49</v>
      </c>
      <c r="D23" s="69">
        <v>5.246864111498259</v>
      </c>
      <c r="E23" s="69">
        <v>0.93375356825288414</v>
      </c>
      <c r="F23" s="69">
        <v>12.376811308653778</v>
      </c>
      <c r="G23" s="69">
        <v>2.4691919191919198</v>
      </c>
      <c r="H23" s="69">
        <v>3.8519403576001534</v>
      </c>
      <c r="I23" s="69">
        <v>1.6657342657342655</v>
      </c>
      <c r="J23" s="15">
        <v>1847.625</v>
      </c>
      <c r="K23" s="15">
        <v>7404.375</v>
      </c>
      <c r="L23" s="15">
        <v>2533.08</v>
      </c>
      <c r="M23" s="15">
        <v>2541.21</v>
      </c>
      <c r="N23" s="70">
        <v>1327.5</v>
      </c>
      <c r="O23" s="70">
        <v>295.68</v>
      </c>
      <c r="P23" s="70">
        <v>909.9</v>
      </c>
      <c r="Q23" s="70">
        <v>1013.625</v>
      </c>
      <c r="R23" s="70">
        <v>278.64</v>
      </c>
      <c r="S23" s="70">
        <v>688.77</v>
      </c>
      <c r="T23" s="70"/>
      <c r="U23" s="13" t="s">
        <v>46</v>
      </c>
      <c r="V23" s="13" t="s">
        <v>54</v>
      </c>
      <c r="W23" s="13" t="s">
        <v>49</v>
      </c>
      <c r="X23" s="65">
        <v>4.8</v>
      </c>
      <c r="Y23" s="65">
        <v>4.8</v>
      </c>
      <c r="Z23" s="65">
        <v>4.9000000000000004</v>
      </c>
      <c r="AA23" s="65">
        <v>5</v>
      </c>
      <c r="AB23" s="65">
        <v>4.9000000000000004</v>
      </c>
      <c r="AC23" s="65">
        <v>4.8</v>
      </c>
      <c r="AD23" s="65">
        <v>4.8</v>
      </c>
      <c r="AE23" s="65">
        <v>4.9000000000000004</v>
      </c>
      <c r="AF23" s="65">
        <v>4.9000000000000004</v>
      </c>
      <c r="AG23" s="65">
        <v>4.9000000000000004</v>
      </c>
      <c r="AH23" s="65">
        <v>4.7</v>
      </c>
      <c r="AI23" s="65">
        <v>4.4000000000000004</v>
      </c>
      <c r="AJ23" s="65">
        <v>4.5</v>
      </c>
      <c r="AK23" s="65">
        <v>3.9</v>
      </c>
      <c r="AL23" s="65">
        <v>3.4</v>
      </c>
      <c r="AM23" s="65">
        <v>3.7</v>
      </c>
      <c r="AN23" s="65">
        <v>3.8</v>
      </c>
      <c r="AO23" s="65">
        <v>3.2</v>
      </c>
      <c r="AP23" s="65">
        <v>3.2</v>
      </c>
      <c r="AQ23" s="65">
        <v>3.9</v>
      </c>
      <c r="AR23" s="65">
        <v>4.8</v>
      </c>
      <c r="AS23" s="65">
        <v>4.8</v>
      </c>
      <c r="AT23" s="65">
        <v>4</v>
      </c>
      <c r="AU23" s="65">
        <v>3.6</v>
      </c>
      <c r="AV23" s="65">
        <v>3.8</v>
      </c>
      <c r="AW23" s="65">
        <v>4.3</v>
      </c>
      <c r="AX23" s="65">
        <v>4.9000000000000004</v>
      </c>
      <c r="AY23" s="65">
        <v>4.8</v>
      </c>
      <c r="AZ23" s="65">
        <v>4.2</v>
      </c>
      <c r="BA23" s="65">
        <v>3.9</v>
      </c>
      <c r="BB23" s="65">
        <v>4.4000000000000004</v>
      </c>
      <c r="BC23" s="65">
        <v>4.5</v>
      </c>
      <c r="BD23" s="65">
        <v>4.4000000000000004</v>
      </c>
      <c r="BE23" s="65">
        <v>4.7</v>
      </c>
      <c r="BF23" s="65">
        <v>4.8</v>
      </c>
      <c r="BG23" s="65">
        <v>5.2</v>
      </c>
      <c r="BH23" s="65">
        <v>7</v>
      </c>
      <c r="BI23" s="65">
        <v>8.1</v>
      </c>
      <c r="BJ23" s="65">
        <v>7.2</v>
      </c>
      <c r="BK23" s="65">
        <v>5.7</v>
      </c>
      <c r="BL23" s="65">
        <v>4.5999999999999996</v>
      </c>
      <c r="BM23" s="65">
        <v>4.8</v>
      </c>
      <c r="BN23" s="65">
        <v>5.8</v>
      </c>
      <c r="BO23" s="65">
        <v>5.8</v>
      </c>
      <c r="BP23" s="65">
        <v>5</v>
      </c>
      <c r="BQ23" s="65">
        <v>4.9000000000000004</v>
      </c>
      <c r="BR23" s="65">
        <v>5.7</v>
      </c>
      <c r="BS23" s="65">
        <v>5.8</v>
      </c>
      <c r="BT23" s="65">
        <v>5.0999999999999996</v>
      </c>
      <c r="BU23" s="65">
        <v>5.3</v>
      </c>
      <c r="BV23" s="65">
        <v>5.7</v>
      </c>
      <c r="BW23" s="65">
        <v>5.4</v>
      </c>
      <c r="BX23" s="65">
        <v>4.8</v>
      </c>
      <c r="BY23" s="65">
        <v>4.7</v>
      </c>
      <c r="BZ23" s="65">
        <v>4.9000000000000004</v>
      </c>
      <c r="CA23" s="65">
        <v>5.2</v>
      </c>
      <c r="CB23" s="65">
        <v>6.4</v>
      </c>
      <c r="CC23" s="65">
        <v>8.1</v>
      </c>
      <c r="CD23" s="65">
        <v>7.9</v>
      </c>
      <c r="CE23" s="65">
        <v>7</v>
      </c>
      <c r="CF23" s="65">
        <v>5.8</v>
      </c>
      <c r="CG23" s="65">
        <v>4.9000000000000004</v>
      </c>
      <c r="CH23" s="65">
        <v>5.3</v>
      </c>
      <c r="CI23" s="65">
        <v>6.4</v>
      </c>
      <c r="CJ23" s="65">
        <v>6.2</v>
      </c>
      <c r="CK23" s="65">
        <v>5.8</v>
      </c>
      <c r="CL23" s="65">
        <v>6.4</v>
      </c>
      <c r="CM23" s="65">
        <v>6.6</v>
      </c>
      <c r="CN23" s="65">
        <v>6</v>
      </c>
      <c r="CO23" s="65">
        <v>5.9</v>
      </c>
      <c r="CP23" s="65">
        <v>5.9</v>
      </c>
      <c r="CQ23" s="65">
        <v>5.9</v>
      </c>
      <c r="CR23" s="65">
        <v>5.2</v>
      </c>
      <c r="CS23" s="65">
        <v>4.7</v>
      </c>
      <c r="CT23" s="65">
        <v>5.4</v>
      </c>
      <c r="CU23" s="65">
        <v>6</v>
      </c>
      <c r="CV23" s="65">
        <v>5.8</v>
      </c>
      <c r="CW23" s="65">
        <v>6.1</v>
      </c>
      <c r="CX23" s="65">
        <v>6.5</v>
      </c>
      <c r="CY23" s="65">
        <v>7</v>
      </c>
      <c r="CZ23" s="65">
        <v>6.6</v>
      </c>
      <c r="DA23" s="65">
        <v>5</v>
      </c>
      <c r="DB23" s="65">
        <v>5.0999999999999996</v>
      </c>
      <c r="DC23" s="65">
        <v>6.3</v>
      </c>
      <c r="DD23" s="65">
        <v>6.7</v>
      </c>
      <c r="DE23" s="65">
        <v>5.8</v>
      </c>
      <c r="DF23" s="65">
        <v>5.6</v>
      </c>
      <c r="DG23" s="65">
        <v>6.4</v>
      </c>
      <c r="DH23" s="65">
        <v>6.7</v>
      </c>
      <c r="DI23" s="65">
        <v>5.7</v>
      </c>
      <c r="DJ23" s="65">
        <v>5.2</v>
      </c>
      <c r="DK23" s="65">
        <v>5.5</v>
      </c>
      <c r="DL23" s="65">
        <v>5.9</v>
      </c>
      <c r="DM23" s="65">
        <v>5.8</v>
      </c>
      <c r="DN23" s="65">
        <v>4.7</v>
      </c>
      <c r="DO23" s="65">
        <v>4.0999999999999996</v>
      </c>
      <c r="DQ23" s="65">
        <v>5.3</v>
      </c>
      <c r="DR23" s="65">
        <v>5.2</v>
      </c>
      <c r="DS23" s="65">
        <v>5.2</v>
      </c>
      <c r="DT23" s="65">
        <v>5.0999999999999996</v>
      </c>
      <c r="DU23" s="65">
        <v>4.8</v>
      </c>
      <c r="DV23" s="65">
        <v>4.5999999999999996</v>
      </c>
      <c r="DW23" s="65">
        <v>4.0999999999999996</v>
      </c>
      <c r="DX23" s="65">
        <v>3.1</v>
      </c>
      <c r="DY23" s="65">
        <v>2.9</v>
      </c>
      <c r="DZ23" s="65">
        <v>4.9000000000000004</v>
      </c>
      <c r="EA23" s="65">
        <v>5.3</v>
      </c>
      <c r="EB23" s="65">
        <v>4.8</v>
      </c>
      <c r="EC23" s="65">
        <v>4.9000000000000004</v>
      </c>
      <c r="ED23" s="65">
        <v>5</v>
      </c>
      <c r="EE23" s="65">
        <v>5</v>
      </c>
      <c r="EF23" s="65">
        <v>5.0999999999999996</v>
      </c>
      <c r="EG23" s="65">
        <v>4.9000000000000004</v>
      </c>
      <c r="EH23" s="65">
        <v>4.7</v>
      </c>
      <c r="EI23" s="65">
        <v>4.7</v>
      </c>
      <c r="EJ23" s="65">
        <v>4.5999999999999996</v>
      </c>
      <c r="EK23" s="65">
        <v>4.5999999999999996</v>
      </c>
      <c r="EL23" s="65">
        <v>4.8</v>
      </c>
      <c r="EM23" s="65">
        <v>4.3</v>
      </c>
      <c r="EN23" s="65">
        <v>3.6</v>
      </c>
      <c r="EO23" s="65">
        <v>3.2</v>
      </c>
      <c r="EP23" s="65">
        <v>3.8</v>
      </c>
      <c r="EQ23" s="65">
        <v>4.5999999999999996</v>
      </c>
      <c r="ER23" s="65">
        <v>4.5</v>
      </c>
      <c r="ES23" s="65">
        <v>4.5999999999999996</v>
      </c>
      <c r="ET23" s="65">
        <v>4.8</v>
      </c>
      <c r="EU23" s="65">
        <v>5.0999999999999996</v>
      </c>
      <c r="EV23" s="65">
        <v>4.8</v>
      </c>
      <c r="EW23" s="65">
        <v>4.9000000000000004</v>
      </c>
      <c r="EX23" s="65">
        <v>6.4</v>
      </c>
      <c r="EY23" s="65">
        <v>7.7</v>
      </c>
      <c r="EZ23" s="65">
        <v>6.9</v>
      </c>
      <c r="FA23" s="65">
        <v>5.5</v>
      </c>
      <c r="FB23" s="65">
        <v>4.9000000000000004</v>
      </c>
      <c r="FC23" s="65">
        <v>5.0999999999999996</v>
      </c>
      <c r="FD23" s="65">
        <v>5.6</v>
      </c>
      <c r="FE23" s="65">
        <v>5.7</v>
      </c>
      <c r="FF23" s="65">
        <v>5.3</v>
      </c>
      <c r="FG23" s="65">
        <v>4.9000000000000004</v>
      </c>
      <c r="FH23" s="65">
        <v>5</v>
      </c>
      <c r="FI23" s="65">
        <v>4.8</v>
      </c>
      <c r="FJ23" s="65">
        <v>4.5999999999999996</v>
      </c>
      <c r="FK23" s="65">
        <v>4.8</v>
      </c>
      <c r="FL23" s="65">
        <v>5.3</v>
      </c>
      <c r="FM23" s="65">
        <v>5.4</v>
      </c>
      <c r="FN23" s="65">
        <v>5.5</v>
      </c>
      <c r="FO23" s="65">
        <v>5.2</v>
      </c>
      <c r="FP23" s="65">
        <v>4.7</v>
      </c>
      <c r="FQ23" s="65">
        <v>4.7</v>
      </c>
      <c r="FR23" s="65">
        <v>4.9000000000000004</v>
      </c>
      <c r="FS23" s="65">
        <v>5.3</v>
      </c>
      <c r="FT23" s="65">
        <v>6.1</v>
      </c>
      <c r="FU23" s="65">
        <v>6.3</v>
      </c>
      <c r="FV23" s="65">
        <v>5.2</v>
      </c>
      <c r="FW23" s="65">
        <v>4.5999999999999996</v>
      </c>
      <c r="FX23" s="65">
        <v>5.2</v>
      </c>
      <c r="FY23" s="65">
        <v>6</v>
      </c>
      <c r="FZ23" s="65">
        <v>6.1</v>
      </c>
      <c r="GA23" s="65">
        <v>5.7</v>
      </c>
      <c r="GB23" s="65">
        <v>5.7</v>
      </c>
      <c r="GC23" s="65">
        <v>6.1</v>
      </c>
      <c r="GD23" s="65">
        <v>5.9</v>
      </c>
      <c r="GE23" s="65">
        <v>5.7</v>
      </c>
      <c r="GF23" s="65">
        <v>5.9</v>
      </c>
      <c r="GG23" s="65">
        <v>5.8</v>
      </c>
      <c r="GH23" s="65">
        <v>5.7</v>
      </c>
      <c r="GI23" s="65">
        <v>5.0999999999999996</v>
      </c>
      <c r="GJ23" s="65">
        <v>5.0999999999999996</v>
      </c>
      <c r="GK23" s="65">
        <v>5.6</v>
      </c>
      <c r="GL23" s="65">
        <v>5.6</v>
      </c>
      <c r="GM23" s="65">
        <v>5.2</v>
      </c>
      <c r="GN23" s="65">
        <v>5.2</v>
      </c>
      <c r="GO23" s="65">
        <v>5.6</v>
      </c>
      <c r="GP23" s="65">
        <v>5.7</v>
      </c>
      <c r="GQ23" s="65">
        <v>5.7</v>
      </c>
      <c r="GR23" s="65">
        <v>6.6</v>
      </c>
      <c r="GS23" s="65">
        <v>7.1</v>
      </c>
      <c r="GT23" s="65">
        <v>6.3</v>
      </c>
      <c r="GU23" s="65">
        <v>6.3</v>
      </c>
      <c r="GV23" s="65">
        <v>6.6</v>
      </c>
      <c r="GW23" s="65">
        <v>6.8</v>
      </c>
      <c r="GX23" s="65">
        <v>7.1</v>
      </c>
      <c r="GY23" s="65">
        <v>7</v>
      </c>
      <c r="GZ23" s="65">
        <v>6.4</v>
      </c>
      <c r="HA23" s="65">
        <v>6.3</v>
      </c>
      <c r="HB23" s="65">
        <v>6.5</v>
      </c>
      <c r="HC23" s="65">
        <v>6.4</v>
      </c>
      <c r="HD23" s="65">
        <v>5.9</v>
      </c>
      <c r="HE23" s="65">
        <v>5.7</v>
      </c>
      <c r="HF23" s="65">
        <v>5.8</v>
      </c>
      <c r="HG23" s="65">
        <v>6.1</v>
      </c>
      <c r="HH23" s="65">
        <v>5.7</v>
      </c>
      <c r="HK23" s="65">
        <v>4.2</v>
      </c>
      <c r="HL23" s="65">
        <v>3.7</v>
      </c>
      <c r="HM23" s="65">
        <v>3.8</v>
      </c>
      <c r="HN23" s="65">
        <v>4.2</v>
      </c>
      <c r="HO23" s="65">
        <v>4.5</v>
      </c>
      <c r="HP23" s="65">
        <v>4.8</v>
      </c>
      <c r="HQ23" s="65">
        <v>5.2</v>
      </c>
      <c r="HR23" s="65">
        <v>5</v>
      </c>
      <c r="HS23" s="65">
        <v>4.0999999999999996</v>
      </c>
      <c r="HT23" s="65">
        <v>3.3</v>
      </c>
      <c r="HU23" s="65">
        <v>2.7</v>
      </c>
      <c r="HV23" s="65">
        <v>2.6</v>
      </c>
      <c r="HW23" s="65">
        <v>3</v>
      </c>
      <c r="HX23" s="65">
        <v>4.3</v>
      </c>
      <c r="HY23" s="65">
        <v>4.0999999999999996</v>
      </c>
      <c r="HZ23" s="65">
        <v>4.4000000000000004</v>
      </c>
      <c r="IA23" s="65">
        <v>4.9000000000000004</v>
      </c>
      <c r="IB23" s="65">
        <v>4.9000000000000004</v>
      </c>
      <c r="IC23" s="65">
        <v>4.8</v>
      </c>
      <c r="ID23" s="65">
        <v>4.7</v>
      </c>
      <c r="IE23" s="65">
        <v>4.5999999999999996</v>
      </c>
      <c r="IF23" s="65">
        <v>4.7</v>
      </c>
      <c r="IG23" s="65">
        <v>4.5</v>
      </c>
      <c r="IH23" s="65">
        <v>3.7</v>
      </c>
      <c r="II23" s="65">
        <v>3.5</v>
      </c>
      <c r="IJ23" s="65">
        <v>4.0999999999999996</v>
      </c>
      <c r="IK23" s="65">
        <v>5</v>
      </c>
      <c r="IL23" s="65">
        <v>5.0999999999999996</v>
      </c>
      <c r="IM23" s="65">
        <v>4.4000000000000004</v>
      </c>
      <c r="IN23" s="65">
        <v>4.4000000000000004</v>
      </c>
      <c r="IO23" s="65">
        <v>4.8</v>
      </c>
      <c r="IP23" s="65">
        <v>5.9</v>
      </c>
      <c r="IQ23" s="65">
        <v>7.3</v>
      </c>
      <c r="IR23" s="65">
        <v>6.8</v>
      </c>
      <c r="IS23" s="65">
        <v>5.3</v>
      </c>
      <c r="IT23" s="65">
        <v>4.5</v>
      </c>
      <c r="IU23" s="65">
        <v>4.4000000000000004</v>
      </c>
      <c r="IV23" s="65">
        <v>4.9000000000000004</v>
      </c>
      <c r="IW23" s="65">
        <v>5.8</v>
      </c>
      <c r="IX23" s="65">
        <v>6.2</v>
      </c>
      <c r="IY23" s="65">
        <v>5.4</v>
      </c>
      <c r="IZ23" s="65">
        <v>5</v>
      </c>
      <c r="JA23" s="65">
        <v>5.4</v>
      </c>
      <c r="JB23" s="65">
        <v>5.4</v>
      </c>
      <c r="JC23" s="65">
        <v>5.0999999999999996</v>
      </c>
      <c r="JD23" s="65">
        <v>4.8</v>
      </c>
      <c r="JE23" s="65">
        <v>4.7</v>
      </c>
      <c r="JF23" s="65">
        <v>4.8</v>
      </c>
      <c r="JG23" s="65">
        <v>4.8</v>
      </c>
      <c r="JH23" s="65">
        <v>4.8</v>
      </c>
      <c r="JI23" s="65">
        <v>5</v>
      </c>
      <c r="JJ23" s="65">
        <v>5.0999999999999996</v>
      </c>
      <c r="JK23" s="65">
        <v>5.0999999999999996</v>
      </c>
      <c r="JL23" s="65">
        <v>5.7</v>
      </c>
      <c r="JM23" s="65">
        <v>5.9</v>
      </c>
      <c r="JN23" s="65">
        <v>5.2</v>
      </c>
      <c r="JO23" s="65">
        <v>4.9000000000000004</v>
      </c>
      <c r="JP23" s="65">
        <v>5.3</v>
      </c>
      <c r="JQ23" s="65">
        <v>5.5</v>
      </c>
      <c r="JR23" s="65">
        <v>5.8</v>
      </c>
      <c r="JS23" s="65">
        <v>5.9</v>
      </c>
      <c r="JT23" s="65">
        <v>5.7</v>
      </c>
      <c r="JU23" s="65">
        <v>5.9</v>
      </c>
      <c r="JV23" s="65">
        <v>5.9</v>
      </c>
      <c r="JW23" s="65">
        <v>5.7</v>
      </c>
      <c r="JX23" s="65">
        <v>5.9</v>
      </c>
      <c r="JY23" s="65">
        <v>6.3</v>
      </c>
      <c r="JZ23" s="65">
        <v>6.7</v>
      </c>
      <c r="KA23" s="65">
        <v>7</v>
      </c>
      <c r="KB23" s="65">
        <v>7.2</v>
      </c>
      <c r="KC23" s="65">
        <v>6.4</v>
      </c>
      <c r="KD23" s="65">
        <v>4.7</v>
      </c>
      <c r="KE23" s="65">
        <v>4.3</v>
      </c>
      <c r="KF23" s="65">
        <v>4.8</v>
      </c>
      <c r="KG23" s="65">
        <v>5.3</v>
      </c>
      <c r="KH23" s="65">
        <v>5.3</v>
      </c>
      <c r="KI23" s="65">
        <v>4.8</v>
      </c>
      <c r="KJ23" s="65">
        <v>5.3</v>
      </c>
      <c r="KK23" s="65">
        <v>6</v>
      </c>
      <c r="KL23" s="65">
        <v>6.3</v>
      </c>
      <c r="KM23" s="65">
        <v>6.1</v>
      </c>
      <c r="KN23" s="65">
        <v>5.8</v>
      </c>
      <c r="KO23" s="65">
        <v>5.8</v>
      </c>
      <c r="KP23" s="65">
        <v>5.2</v>
      </c>
      <c r="KQ23" s="65">
        <v>5.2</v>
      </c>
      <c r="KR23" s="65">
        <v>5.5</v>
      </c>
      <c r="KS23" s="65">
        <v>5.8</v>
      </c>
      <c r="KT23" s="65">
        <v>5.7</v>
      </c>
      <c r="KU23" s="65">
        <v>5.9</v>
      </c>
      <c r="KV23" s="65">
        <v>6.1</v>
      </c>
      <c r="KW23" s="65">
        <v>5.7</v>
      </c>
      <c r="KX23" s="65">
        <v>4.8</v>
      </c>
      <c r="KY23" s="65">
        <v>4.3</v>
      </c>
      <c r="KZ23" s="65">
        <v>4.8</v>
      </c>
      <c r="LA23" s="65">
        <v>5.0999999999999996</v>
      </c>
      <c r="LB23" s="65">
        <v>5.2</v>
      </c>
      <c r="LC23" s="65">
        <v>3.6</v>
      </c>
      <c r="LD23" s="65">
        <v>4.2</v>
      </c>
      <c r="LE23" s="65">
        <v>4.4000000000000004</v>
      </c>
      <c r="LF23" s="65">
        <v>4.2</v>
      </c>
      <c r="LG23" s="65">
        <v>3.8</v>
      </c>
      <c r="LH23" s="65">
        <v>3.8</v>
      </c>
      <c r="LI23" s="65">
        <v>4.2</v>
      </c>
      <c r="LJ23" s="65">
        <v>4.5999999999999996</v>
      </c>
      <c r="LK23" s="65">
        <v>4.5999999999999996</v>
      </c>
      <c r="LL23" s="65">
        <v>4.5</v>
      </c>
      <c r="LM23" s="65">
        <v>4.5</v>
      </c>
      <c r="LN23" s="65">
        <v>4.4000000000000004</v>
      </c>
      <c r="LO23" s="65">
        <v>4.3</v>
      </c>
      <c r="LP23" s="65">
        <v>4.3</v>
      </c>
      <c r="LQ23" s="65">
        <v>4.2</v>
      </c>
      <c r="LR23" s="65">
        <v>4</v>
      </c>
      <c r="LS23" s="65">
        <v>3.7</v>
      </c>
      <c r="LT23" s="65">
        <v>3.7</v>
      </c>
      <c r="LU23" s="65">
        <v>3.8</v>
      </c>
      <c r="LV23" s="65">
        <v>3.8</v>
      </c>
      <c r="LW23" s="65">
        <v>3.8</v>
      </c>
      <c r="LX23" s="65">
        <v>3.9</v>
      </c>
      <c r="LY23" s="65">
        <v>4.2</v>
      </c>
      <c r="LZ23" s="65">
        <v>4.4000000000000004</v>
      </c>
      <c r="MA23" s="65">
        <v>4.4000000000000004</v>
      </c>
      <c r="MB23" s="65">
        <v>4.3</v>
      </c>
      <c r="MC23" s="65">
        <v>4.4000000000000004</v>
      </c>
      <c r="MD23" s="65">
        <v>4.7</v>
      </c>
      <c r="ME23" s="65">
        <v>4.3</v>
      </c>
      <c r="MF23" s="65">
        <v>3.6</v>
      </c>
      <c r="MG23" s="65">
        <v>3.4</v>
      </c>
      <c r="MH23" s="65">
        <v>3.9</v>
      </c>
      <c r="MI23" s="65">
        <v>4.5999999999999996</v>
      </c>
      <c r="MJ23" s="65">
        <v>4.4000000000000004</v>
      </c>
      <c r="MK23" s="65">
        <v>4.0999999999999996</v>
      </c>
      <c r="ML23" s="65">
        <v>5</v>
      </c>
      <c r="MM23" s="65">
        <v>6.7</v>
      </c>
      <c r="MN23" s="65">
        <v>6.4</v>
      </c>
      <c r="MO23" s="65">
        <v>5.7</v>
      </c>
      <c r="MP23" s="65">
        <v>5.6</v>
      </c>
      <c r="MQ23" s="65">
        <v>4.5999999999999996</v>
      </c>
      <c r="MR23" s="65">
        <v>4.3</v>
      </c>
      <c r="MS23" s="65">
        <v>4.7</v>
      </c>
      <c r="MT23" s="65">
        <v>4.5</v>
      </c>
      <c r="MU23" s="65">
        <v>4.0999999999999996</v>
      </c>
      <c r="MV23" s="65">
        <v>4.0999999999999996</v>
      </c>
      <c r="MW23" s="65">
        <v>4.2</v>
      </c>
      <c r="MX23" s="65">
        <v>4.7</v>
      </c>
      <c r="MY23" s="65">
        <v>5.2</v>
      </c>
      <c r="MZ23" s="65">
        <v>5.3</v>
      </c>
      <c r="NA23" s="65">
        <v>5.4</v>
      </c>
      <c r="NB23" s="65">
        <v>4.5999999999999996</v>
      </c>
      <c r="NC23" s="65">
        <v>4.7</v>
      </c>
      <c r="ND23" s="65">
        <v>5.3</v>
      </c>
      <c r="NE23" s="65">
        <v>4.7</v>
      </c>
      <c r="NF23" s="65">
        <v>4.7</v>
      </c>
      <c r="NG23" s="65">
        <v>5.0999999999999996</v>
      </c>
      <c r="NH23" s="65">
        <v>5.2</v>
      </c>
      <c r="NI23" s="65">
        <v>5</v>
      </c>
      <c r="NJ23" s="65">
        <v>5.0999999999999996</v>
      </c>
      <c r="NK23" s="65">
        <v>5</v>
      </c>
      <c r="NL23" s="65">
        <v>5.2</v>
      </c>
      <c r="NM23" s="65">
        <v>5.2</v>
      </c>
      <c r="NN23" s="65">
        <v>4.8</v>
      </c>
      <c r="NO23" s="65">
        <v>4.7</v>
      </c>
      <c r="NP23" s="65">
        <v>4.7</v>
      </c>
      <c r="NQ23" s="65">
        <v>4.8</v>
      </c>
      <c r="NR23" s="65">
        <v>5.0999999999999996</v>
      </c>
      <c r="NS23" s="65">
        <v>5.7</v>
      </c>
      <c r="NT23" s="65">
        <v>5.9</v>
      </c>
      <c r="NU23" s="65">
        <v>5.6</v>
      </c>
      <c r="NV23" s="65">
        <v>5.0999999999999996</v>
      </c>
      <c r="NW23" s="65">
        <v>5.2</v>
      </c>
      <c r="NX23" s="65">
        <v>5.7</v>
      </c>
      <c r="NY23" s="65">
        <v>5.2</v>
      </c>
      <c r="NZ23" s="65">
        <v>5.2</v>
      </c>
      <c r="OA23" s="65">
        <v>5.4</v>
      </c>
      <c r="OB23" s="65">
        <v>5.0999999999999996</v>
      </c>
      <c r="OC23" s="65">
        <v>4.9000000000000004</v>
      </c>
      <c r="OD23" s="65">
        <v>5.2</v>
      </c>
      <c r="OE23" s="65">
        <v>5.5</v>
      </c>
      <c r="OF23" s="65">
        <v>5.4</v>
      </c>
      <c r="OG23" s="65">
        <v>5.2</v>
      </c>
      <c r="OH23" s="65">
        <v>5.0999999999999996</v>
      </c>
      <c r="OI23" s="65">
        <v>5.0999999999999996</v>
      </c>
      <c r="OJ23" s="65">
        <v>5.2</v>
      </c>
      <c r="OK23" s="65">
        <v>5.2</v>
      </c>
      <c r="OL23" s="65">
        <v>5.0999999999999996</v>
      </c>
      <c r="OM23" s="65">
        <v>4.9000000000000004</v>
      </c>
      <c r="ON23" s="65">
        <v>4.7</v>
      </c>
      <c r="OO23" s="65">
        <v>4.8</v>
      </c>
      <c r="OP23" s="65">
        <v>5.2</v>
      </c>
      <c r="OQ23" s="65">
        <v>5.5</v>
      </c>
      <c r="OR23" s="65">
        <v>5.9</v>
      </c>
      <c r="OS23" s="65">
        <v>6</v>
      </c>
      <c r="OT23" s="65">
        <v>5.3</v>
      </c>
      <c r="OV23" s="65">
        <v>4.3</v>
      </c>
      <c r="OW23" s="65">
        <v>3.7</v>
      </c>
      <c r="OX23" s="65">
        <v>3.3</v>
      </c>
      <c r="OY23" s="65">
        <v>3.3</v>
      </c>
      <c r="OZ23" s="65">
        <v>4.4000000000000004</v>
      </c>
      <c r="PA23" s="65">
        <v>5.0999999999999996</v>
      </c>
      <c r="PB23" s="65">
        <v>5.0999999999999996</v>
      </c>
      <c r="PC23" s="65">
        <v>5.0999999999999996</v>
      </c>
      <c r="PD23" s="65">
        <v>5.0999999999999996</v>
      </c>
      <c r="PE23" s="65">
        <v>5</v>
      </c>
      <c r="PF23" s="65">
        <v>4.9000000000000004</v>
      </c>
      <c r="PG23" s="65">
        <v>4.9000000000000004</v>
      </c>
      <c r="PH23" s="65">
        <v>4.3</v>
      </c>
      <c r="PI23" s="65">
        <v>3.8</v>
      </c>
      <c r="PJ23" s="65">
        <v>4.5999999999999996</v>
      </c>
      <c r="PK23" s="65">
        <v>5.0999999999999996</v>
      </c>
      <c r="PL23" s="65">
        <v>4.9000000000000004</v>
      </c>
      <c r="PM23" s="65">
        <v>5</v>
      </c>
      <c r="PN23" s="65">
        <v>5.0999999999999996</v>
      </c>
      <c r="PO23" s="65">
        <v>5</v>
      </c>
      <c r="PP23" s="65">
        <v>4.9000000000000004</v>
      </c>
      <c r="PQ23" s="65">
        <v>4.9000000000000004</v>
      </c>
      <c r="PR23" s="65">
        <v>4.9000000000000004</v>
      </c>
      <c r="PS23" s="65">
        <v>4.8</v>
      </c>
      <c r="PT23" s="65">
        <v>4.5999999999999996</v>
      </c>
      <c r="PU23" s="65">
        <v>4.7</v>
      </c>
      <c r="PV23" s="65">
        <v>4.9000000000000004</v>
      </c>
      <c r="PW23" s="65">
        <v>5</v>
      </c>
      <c r="PX23" s="65">
        <v>5.0999999999999996</v>
      </c>
      <c r="PY23" s="65">
        <v>4.9000000000000004</v>
      </c>
      <c r="PZ23" s="65">
        <v>4.7</v>
      </c>
      <c r="QA23" s="65">
        <v>4.7</v>
      </c>
      <c r="QB23" s="65">
        <v>4.8</v>
      </c>
      <c r="QC23" s="65">
        <v>4.7</v>
      </c>
      <c r="QD23" s="65">
        <v>4.8</v>
      </c>
      <c r="QE23" s="65">
        <v>6</v>
      </c>
      <c r="QF23" s="65">
        <v>7.3</v>
      </c>
      <c r="QG23" s="65">
        <v>6.6</v>
      </c>
      <c r="QH23" s="65">
        <v>5.5</v>
      </c>
      <c r="QI23" s="65">
        <v>5.2</v>
      </c>
      <c r="QJ23" s="65">
        <v>5.2</v>
      </c>
      <c r="QK23" s="65">
        <v>5.5</v>
      </c>
      <c r="QL23" s="65">
        <v>5.5</v>
      </c>
      <c r="QM23" s="65">
        <v>5</v>
      </c>
      <c r="QN23" s="65">
        <v>4.2</v>
      </c>
      <c r="QO23" s="65">
        <v>4.5</v>
      </c>
      <c r="QP23" s="65">
        <v>5.3</v>
      </c>
      <c r="QQ23" s="65">
        <v>5.6</v>
      </c>
      <c r="QR23" s="65">
        <v>5.4</v>
      </c>
      <c r="QS23" s="65">
        <v>5</v>
      </c>
      <c r="QT23" s="65">
        <v>5.2</v>
      </c>
      <c r="QU23" s="65">
        <v>6</v>
      </c>
      <c r="QV23" s="65">
        <v>6</v>
      </c>
      <c r="QW23" s="65">
        <v>5.0999999999999996</v>
      </c>
      <c r="QX23" s="65">
        <v>4.3</v>
      </c>
      <c r="QY23" s="65">
        <v>4.8</v>
      </c>
      <c r="QZ23" s="65">
        <v>5.6</v>
      </c>
      <c r="RA23" s="65">
        <v>5.3</v>
      </c>
      <c r="RB23" s="65">
        <v>5.0999999999999996</v>
      </c>
      <c r="RC23" s="65">
        <v>5.0999999999999996</v>
      </c>
      <c r="RD23" s="65">
        <v>5.2</v>
      </c>
      <c r="RE23" s="65">
        <v>5.0999999999999996</v>
      </c>
      <c r="RF23" s="65">
        <v>5.4</v>
      </c>
      <c r="RG23" s="65">
        <v>5.4</v>
      </c>
      <c r="RH23" s="65">
        <v>5.3</v>
      </c>
      <c r="RI23" s="65">
        <v>5.4</v>
      </c>
      <c r="RJ23" s="65">
        <v>5.2</v>
      </c>
      <c r="RK23" s="65">
        <v>5.3</v>
      </c>
      <c r="RL23" s="65">
        <v>5.7</v>
      </c>
      <c r="RM23" s="65">
        <v>5.8</v>
      </c>
      <c r="RN23" s="65">
        <v>5.7</v>
      </c>
      <c r="RO23" s="65">
        <v>5.4</v>
      </c>
      <c r="RP23" s="65">
        <v>5.3</v>
      </c>
      <c r="RQ23" s="65">
        <v>5.6</v>
      </c>
      <c r="RR23" s="65">
        <v>5.5</v>
      </c>
      <c r="RS23" s="65">
        <v>5.3</v>
      </c>
      <c r="RT23" s="65">
        <v>5.5</v>
      </c>
      <c r="RU23" s="65">
        <v>5.3</v>
      </c>
      <c r="RV23" s="65">
        <v>5.6</v>
      </c>
      <c r="RW23" s="65">
        <v>6.7</v>
      </c>
      <c r="RX23" s="65">
        <v>7.4</v>
      </c>
      <c r="RY23" s="65">
        <v>7</v>
      </c>
      <c r="RZ23" s="65">
        <v>6.1</v>
      </c>
      <c r="SA23" s="65">
        <v>5.5</v>
      </c>
      <c r="SB23" s="65">
        <v>5.4</v>
      </c>
      <c r="SC23" s="65">
        <v>5.7</v>
      </c>
      <c r="SD23" s="65">
        <v>5.8</v>
      </c>
      <c r="SE23" s="65">
        <v>5.8</v>
      </c>
      <c r="SF23" s="65">
        <v>5.8</v>
      </c>
      <c r="SG23" s="65">
        <v>5.8</v>
      </c>
      <c r="SH23" s="65">
        <v>5.6</v>
      </c>
      <c r="SI23" s="65">
        <v>5.7</v>
      </c>
      <c r="SJ23" s="65">
        <v>6.2</v>
      </c>
      <c r="SK23" s="65">
        <v>5.7</v>
      </c>
      <c r="SL23" s="65">
        <v>4.7</v>
      </c>
      <c r="SM23" s="65">
        <v>4.9000000000000004</v>
      </c>
      <c r="SO23" s="65">
        <v>5.5</v>
      </c>
      <c r="SP23" s="65">
        <v>5.7</v>
      </c>
      <c r="SQ23" s="65">
        <v>5.5</v>
      </c>
      <c r="SR23" s="65">
        <v>5.3</v>
      </c>
      <c r="SS23" s="65">
        <v>5.3</v>
      </c>
      <c r="ST23" s="65">
        <v>5.2</v>
      </c>
      <c r="SU23" s="65">
        <v>5.3</v>
      </c>
      <c r="SV23" s="65">
        <v>5.5</v>
      </c>
      <c r="SW23" s="65">
        <v>5.5</v>
      </c>
      <c r="SX23" s="65">
        <v>5.2</v>
      </c>
      <c r="SY23" s="65">
        <v>5.2</v>
      </c>
      <c r="SZ23" s="65">
        <v>5.2</v>
      </c>
      <c r="TA23" s="65">
        <v>5.0999999999999996</v>
      </c>
      <c r="TB23" s="65">
        <v>5</v>
      </c>
      <c r="TC23" s="65">
        <v>5.0999999999999996</v>
      </c>
      <c r="TD23" s="65">
        <v>5.2</v>
      </c>
      <c r="TE23" s="65">
        <v>5.4</v>
      </c>
      <c r="TF23" s="65">
        <v>5.4</v>
      </c>
      <c r="TG23" s="65">
        <v>5.3</v>
      </c>
      <c r="TH23" s="65">
        <v>5.2</v>
      </c>
      <c r="TI23" s="65">
        <v>5</v>
      </c>
      <c r="TJ23" s="65">
        <v>4.8</v>
      </c>
      <c r="TK23" s="65">
        <v>4.8</v>
      </c>
      <c r="TL23" s="65">
        <v>4.9000000000000004</v>
      </c>
      <c r="TM23" s="65">
        <v>4.7</v>
      </c>
      <c r="TN23" s="65">
        <v>4.4000000000000004</v>
      </c>
      <c r="TO23" s="65">
        <v>4.5</v>
      </c>
      <c r="TP23" s="65">
        <v>4.9000000000000004</v>
      </c>
      <c r="TQ23" s="65">
        <v>5.3</v>
      </c>
      <c r="TR23" s="65">
        <v>5.2</v>
      </c>
      <c r="TS23" s="65">
        <v>5.0999999999999996</v>
      </c>
      <c r="TT23" s="65">
        <v>5.2</v>
      </c>
      <c r="TU23" s="65">
        <v>5.7</v>
      </c>
      <c r="TV23" s="65">
        <v>7.6</v>
      </c>
      <c r="TW23" s="65">
        <v>8.5</v>
      </c>
      <c r="TX23" s="65">
        <v>6.4</v>
      </c>
      <c r="TY23" s="65">
        <v>5.7</v>
      </c>
      <c r="TZ23" s="65">
        <v>5.3</v>
      </c>
      <c r="UA23" s="65">
        <v>5.3</v>
      </c>
      <c r="UB23" s="65">
        <v>5.8</v>
      </c>
      <c r="UC23" s="65">
        <v>5.7</v>
      </c>
      <c r="UD23" s="65">
        <v>5.8</v>
      </c>
      <c r="UE23" s="65">
        <v>5.7</v>
      </c>
      <c r="UF23" s="65">
        <v>5.2</v>
      </c>
      <c r="UG23" s="65">
        <v>4.9000000000000004</v>
      </c>
      <c r="UH23" s="65">
        <v>4.8</v>
      </c>
      <c r="UI23" s="65">
        <v>4.8</v>
      </c>
      <c r="UJ23" s="65">
        <v>4.9000000000000004</v>
      </c>
      <c r="UK23" s="65">
        <v>5.0999999999999996</v>
      </c>
      <c r="UL23" s="65">
        <v>4.8</v>
      </c>
      <c r="UM23" s="65">
        <v>5.2</v>
      </c>
      <c r="UN23" s="65">
        <v>5.6</v>
      </c>
      <c r="UO23" s="65">
        <v>5.5</v>
      </c>
      <c r="UP23" s="65">
        <v>6.1</v>
      </c>
      <c r="UQ23" s="65">
        <v>6.9</v>
      </c>
      <c r="UR23" s="65">
        <v>6.8</v>
      </c>
      <c r="US23" s="65">
        <v>6</v>
      </c>
      <c r="UT23" s="65">
        <v>5.4</v>
      </c>
      <c r="UU23" s="65">
        <v>5.2</v>
      </c>
      <c r="UV23" s="65">
        <v>5.7</v>
      </c>
      <c r="UW23" s="65">
        <v>6.1</v>
      </c>
      <c r="UX23" s="65">
        <v>6.3</v>
      </c>
      <c r="UY23" s="65">
        <v>6.3</v>
      </c>
      <c r="UZ23" s="65">
        <v>5.7</v>
      </c>
      <c r="VA23" s="65">
        <v>5.5</v>
      </c>
      <c r="VB23" s="65">
        <v>5.8</v>
      </c>
      <c r="VC23" s="65">
        <v>5.5</v>
      </c>
      <c r="VD23" s="65">
        <v>6.1</v>
      </c>
      <c r="VE23" s="65">
        <v>6.4</v>
      </c>
      <c r="VF23" s="65">
        <v>5.9</v>
      </c>
      <c r="VG23" s="65">
        <v>5.9</v>
      </c>
      <c r="VH23" s="65">
        <v>5.7</v>
      </c>
      <c r="VI23" s="65">
        <v>5.7</v>
      </c>
      <c r="VJ23" s="65">
        <v>5.4</v>
      </c>
      <c r="VK23" s="65">
        <v>5.6</v>
      </c>
      <c r="VL23" s="65">
        <v>5.8</v>
      </c>
      <c r="VM23" s="65">
        <v>5.6</v>
      </c>
      <c r="VN23" s="65">
        <v>5.7</v>
      </c>
      <c r="VO23" s="65">
        <v>6.1</v>
      </c>
      <c r="VP23" s="65">
        <v>6.5</v>
      </c>
      <c r="VQ23" s="65">
        <v>6.2</v>
      </c>
      <c r="VR23" s="65">
        <v>5.5</v>
      </c>
      <c r="VS23" s="65">
        <v>5.4</v>
      </c>
      <c r="VT23" s="65">
        <v>5.5</v>
      </c>
      <c r="VU23" s="65">
        <v>5.3</v>
      </c>
      <c r="VV23" s="65">
        <v>5.3</v>
      </c>
      <c r="VW23" s="65">
        <v>5.6</v>
      </c>
      <c r="VX23" s="65">
        <v>5.8</v>
      </c>
      <c r="VY23" s="65">
        <v>5.9</v>
      </c>
      <c r="VZ23" s="65">
        <v>5.8</v>
      </c>
      <c r="WA23" s="65">
        <v>5.7</v>
      </c>
      <c r="WB23" s="65">
        <v>5.7</v>
      </c>
      <c r="WC23" s="65">
        <v>5.4</v>
      </c>
      <c r="WD23" s="65">
        <v>5.0999999999999996</v>
      </c>
      <c r="WE23" s="65">
        <v>4.9000000000000004</v>
      </c>
      <c r="WF23" s="65">
        <v>5.3</v>
      </c>
    </row>
    <row r="24" spans="1:605" x14ac:dyDescent="0.2">
      <c r="A24" s="13" t="s">
        <v>47</v>
      </c>
      <c r="B24" s="13" t="s">
        <v>54</v>
      </c>
      <c r="C24" s="13" t="s">
        <v>49</v>
      </c>
      <c r="D24" s="69">
        <v>5.6783972125435538</v>
      </c>
      <c r="E24" s="69">
        <v>0.97070024237745245</v>
      </c>
      <c r="F24" s="69">
        <v>14.324201016671989</v>
      </c>
      <c r="G24" s="69">
        <v>2.9252380952380999</v>
      </c>
      <c r="H24" s="69">
        <v>1.5092598096967238</v>
      </c>
      <c r="I24" s="69">
        <v>1.570629370629369</v>
      </c>
      <c r="J24" s="15">
        <v>2039.625</v>
      </c>
      <c r="K24" s="15">
        <v>7956</v>
      </c>
      <c r="L24" s="15">
        <v>2763.74</v>
      </c>
      <c r="M24" s="15">
        <v>2770.08</v>
      </c>
      <c r="N24" s="70">
        <v>1416</v>
      </c>
      <c r="O24" s="70">
        <v>367.64</v>
      </c>
      <c r="P24" s="70">
        <v>980.1</v>
      </c>
      <c r="Q24" s="70">
        <v>1066.875</v>
      </c>
      <c r="R24" s="70">
        <v>367.64</v>
      </c>
      <c r="S24" s="70">
        <v>786.6</v>
      </c>
      <c r="T24" s="70"/>
      <c r="U24" s="13" t="s">
        <v>47</v>
      </c>
      <c r="V24" s="13" t="s">
        <v>54</v>
      </c>
      <c r="W24" s="13" t="s">
        <v>49</v>
      </c>
      <c r="X24" s="65">
        <v>4.5999999999999996</v>
      </c>
      <c r="Y24" s="65">
        <v>4.5999999999999996</v>
      </c>
      <c r="Z24" s="65">
        <v>4.5</v>
      </c>
      <c r="AA24" s="65">
        <v>4.4000000000000004</v>
      </c>
      <c r="AB24" s="65">
        <v>4.5999999999999996</v>
      </c>
      <c r="AC24" s="65">
        <v>4.7</v>
      </c>
      <c r="AD24" s="65">
        <v>4</v>
      </c>
      <c r="AE24" s="65">
        <v>3.7</v>
      </c>
      <c r="AF24" s="65">
        <v>4.4000000000000004</v>
      </c>
      <c r="AG24" s="65">
        <v>4.5</v>
      </c>
      <c r="AH24" s="65">
        <v>4.5</v>
      </c>
      <c r="AI24" s="65">
        <v>4.8</v>
      </c>
      <c r="AJ24" s="65">
        <v>4.8</v>
      </c>
      <c r="AK24" s="65">
        <v>4.8</v>
      </c>
      <c r="AL24" s="65">
        <v>4.8</v>
      </c>
      <c r="AM24" s="65">
        <v>4.7</v>
      </c>
      <c r="AN24" s="65">
        <v>4.9000000000000004</v>
      </c>
      <c r="AO24" s="65">
        <v>4.9000000000000004</v>
      </c>
      <c r="AP24" s="65">
        <v>4.7</v>
      </c>
      <c r="AQ24" s="65">
        <v>4.9000000000000004</v>
      </c>
      <c r="AR24" s="65">
        <v>5.0999999999999996</v>
      </c>
      <c r="AS24" s="65">
        <v>4.9000000000000004</v>
      </c>
      <c r="AT24" s="65">
        <v>4.7</v>
      </c>
      <c r="AU24" s="65">
        <v>4.4000000000000004</v>
      </c>
      <c r="AV24" s="65">
        <v>3.8</v>
      </c>
      <c r="AW24" s="65">
        <v>4.0999999999999996</v>
      </c>
      <c r="AX24" s="65">
        <v>4.7</v>
      </c>
      <c r="AY24" s="65">
        <v>4.5</v>
      </c>
      <c r="AZ24" s="65">
        <v>4.4000000000000004</v>
      </c>
      <c r="BA24" s="65">
        <v>4.5999999999999996</v>
      </c>
      <c r="BB24" s="65">
        <v>4.7</v>
      </c>
      <c r="BC24" s="65">
        <v>4.7</v>
      </c>
      <c r="BD24" s="65">
        <v>5.0999999999999996</v>
      </c>
      <c r="BE24" s="65">
        <v>5.4</v>
      </c>
      <c r="BF24" s="65">
        <v>6.7</v>
      </c>
      <c r="BG24" s="65">
        <v>8.4</v>
      </c>
      <c r="BH24" s="65">
        <v>7.8</v>
      </c>
      <c r="BI24" s="65">
        <v>6.4</v>
      </c>
      <c r="BJ24" s="65">
        <v>5.8</v>
      </c>
      <c r="BK24" s="65">
        <v>5.6</v>
      </c>
      <c r="BL24" s="65">
        <v>6.3</v>
      </c>
      <c r="BM24" s="65">
        <v>6.8</v>
      </c>
      <c r="BN24" s="65">
        <v>6.5</v>
      </c>
      <c r="BO24" s="65">
        <v>5.8</v>
      </c>
      <c r="BP24" s="65">
        <v>5.9</v>
      </c>
      <c r="BQ24" s="65">
        <v>6.4</v>
      </c>
      <c r="BR24" s="65">
        <v>5.9</v>
      </c>
      <c r="BS24" s="65">
        <v>5.5</v>
      </c>
      <c r="BT24" s="65">
        <v>5.5</v>
      </c>
      <c r="BU24" s="65">
        <v>5.4</v>
      </c>
      <c r="BV24" s="65">
        <v>5.6</v>
      </c>
      <c r="BW24" s="65">
        <v>5.4</v>
      </c>
      <c r="BX24" s="65">
        <v>4.8</v>
      </c>
      <c r="BY24" s="65">
        <v>4.7</v>
      </c>
      <c r="BZ24" s="65">
        <v>5.9</v>
      </c>
      <c r="CA24" s="65">
        <v>7.8</v>
      </c>
      <c r="CB24" s="65">
        <v>8.8000000000000007</v>
      </c>
      <c r="CC24" s="65">
        <v>8.6</v>
      </c>
      <c r="CD24" s="65">
        <v>7.6</v>
      </c>
      <c r="CE24" s="65">
        <v>6</v>
      </c>
      <c r="CF24" s="65">
        <v>6</v>
      </c>
      <c r="CG24" s="65">
        <v>7.4</v>
      </c>
      <c r="CH24" s="65">
        <v>7.3</v>
      </c>
      <c r="CI24" s="65">
        <v>5.9</v>
      </c>
      <c r="CJ24" s="65">
        <v>5.9</v>
      </c>
      <c r="CK24" s="65">
        <v>7.6</v>
      </c>
      <c r="CL24" s="65">
        <v>8.1</v>
      </c>
      <c r="CM24" s="65">
        <v>6.5</v>
      </c>
      <c r="CN24" s="65">
        <v>6</v>
      </c>
      <c r="CO24" s="65">
        <v>6.6</v>
      </c>
      <c r="CP24" s="65">
        <v>6.5</v>
      </c>
      <c r="CQ24" s="65">
        <v>5.6</v>
      </c>
      <c r="CR24" s="65">
        <v>5.4</v>
      </c>
      <c r="CS24" s="65">
        <v>6.1</v>
      </c>
      <c r="CT24" s="65">
        <v>6.4</v>
      </c>
      <c r="CU24" s="65">
        <v>7.2</v>
      </c>
      <c r="CV24" s="65">
        <v>7.8</v>
      </c>
      <c r="CW24" s="65">
        <v>6.1</v>
      </c>
      <c r="CX24" s="65">
        <v>6.1</v>
      </c>
      <c r="CY24" s="65">
        <v>7.2</v>
      </c>
      <c r="CZ24" s="65">
        <v>6.4</v>
      </c>
      <c r="DA24" s="65">
        <v>5.9</v>
      </c>
      <c r="DB24" s="65">
        <v>7.2</v>
      </c>
      <c r="DC24" s="65">
        <v>8.1</v>
      </c>
      <c r="DD24" s="65">
        <v>7.2</v>
      </c>
      <c r="DE24" s="65">
        <v>6.2</v>
      </c>
      <c r="DF24" s="65">
        <v>6.7</v>
      </c>
      <c r="DG24" s="65">
        <v>7.9</v>
      </c>
      <c r="DH24" s="65">
        <v>7.3</v>
      </c>
      <c r="DI24" s="65">
        <v>6.4</v>
      </c>
      <c r="DJ24" s="65">
        <v>7</v>
      </c>
      <c r="DK24" s="65">
        <v>7.5</v>
      </c>
      <c r="DL24" s="65">
        <v>6.7</v>
      </c>
      <c r="DM24" s="65">
        <v>5.7</v>
      </c>
      <c r="DN24" s="65">
        <v>6</v>
      </c>
      <c r="DO24" s="65">
        <v>6.8</v>
      </c>
      <c r="DQ24" s="65">
        <v>5.3</v>
      </c>
      <c r="DR24" s="65">
        <v>5.6</v>
      </c>
      <c r="DS24" s="65">
        <v>5.6</v>
      </c>
      <c r="DT24" s="65">
        <v>5.8</v>
      </c>
      <c r="DU24" s="65">
        <v>5.6</v>
      </c>
      <c r="DV24" s="65">
        <v>5.2</v>
      </c>
      <c r="DW24" s="65">
        <v>5.2</v>
      </c>
      <c r="DX24" s="65">
        <v>5.2</v>
      </c>
      <c r="DY24" s="65">
        <v>5</v>
      </c>
      <c r="DZ24" s="65">
        <v>5</v>
      </c>
      <c r="EA24" s="65">
        <v>4.9000000000000004</v>
      </c>
      <c r="EB24" s="65">
        <v>4.8</v>
      </c>
      <c r="EC24" s="65">
        <v>4.9000000000000004</v>
      </c>
      <c r="ED24" s="65">
        <v>5.2</v>
      </c>
      <c r="EE24" s="65">
        <v>5.2</v>
      </c>
      <c r="EF24" s="65">
        <v>4.9000000000000004</v>
      </c>
      <c r="EG24" s="65">
        <v>4.8</v>
      </c>
      <c r="EH24" s="65">
        <v>4.7</v>
      </c>
      <c r="EI24" s="65">
        <v>4.5999999999999996</v>
      </c>
      <c r="EJ24" s="65">
        <v>4.8</v>
      </c>
      <c r="EK24" s="65">
        <v>4.9000000000000004</v>
      </c>
      <c r="EL24" s="65">
        <v>4.7</v>
      </c>
      <c r="EM24" s="65">
        <v>4.8</v>
      </c>
      <c r="EN24" s="65">
        <v>4.9000000000000004</v>
      </c>
      <c r="EO24" s="65">
        <v>4.8</v>
      </c>
      <c r="EP24" s="65">
        <v>4.7</v>
      </c>
      <c r="EQ24" s="65">
        <v>4.8</v>
      </c>
      <c r="ER24" s="65">
        <v>5.0999999999999996</v>
      </c>
      <c r="ES24" s="65">
        <v>4.9000000000000004</v>
      </c>
      <c r="ET24" s="65">
        <v>4.8</v>
      </c>
      <c r="EU24" s="65">
        <v>4.9000000000000004</v>
      </c>
      <c r="EV24" s="65">
        <v>5.0999999999999996</v>
      </c>
      <c r="EW24" s="65">
        <v>6.2</v>
      </c>
      <c r="EX24" s="65">
        <v>7.7</v>
      </c>
      <c r="EY24" s="65">
        <v>7.8</v>
      </c>
      <c r="EZ24" s="65">
        <v>6.9</v>
      </c>
      <c r="FA24" s="65">
        <v>6.1</v>
      </c>
      <c r="FB24" s="65">
        <v>5.8</v>
      </c>
      <c r="FC24" s="65">
        <v>5.9</v>
      </c>
      <c r="FD24" s="65">
        <v>5.6</v>
      </c>
      <c r="FE24" s="65">
        <v>5.2</v>
      </c>
      <c r="FF24" s="65">
        <v>5.0999999999999996</v>
      </c>
      <c r="FG24" s="65">
        <v>5.4</v>
      </c>
      <c r="FH24" s="65">
        <v>5.9</v>
      </c>
      <c r="FI24" s="65">
        <v>5.8</v>
      </c>
      <c r="FJ24" s="65">
        <v>5.6</v>
      </c>
      <c r="FK24" s="65">
        <v>5.4</v>
      </c>
      <c r="FL24" s="65">
        <v>5.5</v>
      </c>
      <c r="FM24" s="65">
        <v>5.4</v>
      </c>
      <c r="FN24" s="65">
        <v>4.9000000000000004</v>
      </c>
      <c r="FO24" s="65">
        <v>4.8</v>
      </c>
      <c r="FP24" s="65">
        <v>5.2</v>
      </c>
      <c r="FQ24" s="65">
        <v>6</v>
      </c>
      <c r="FR24" s="65">
        <v>6.4</v>
      </c>
      <c r="FS24" s="65">
        <v>6.1</v>
      </c>
      <c r="FT24" s="65">
        <v>5.4</v>
      </c>
      <c r="FU24" s="65">
        <v>5.0999999999999996</v>
      </c>
      <c r="FV24" s="65">
        <v>5.3</v>
      </c>
      <c r="FW24" s="65">
        <v>5.6</v>
      </c>
      <c r="FX24" s="65">
        <v>6</v>
      </c>
      <c r="FY24" s="65">
        <v>6</v>
      </c>
      <c r="FZ24" s="65">
        <v>4.9000000000000004</v>
      </c>
      <c r="GA24" s="65">
        <v>4.5999999999999996</v>
      </c>
      <c r="GB24" s="65">
        <v>4.9000000000000004</v>
      </c>
      <c r="GC24" s="65">
        <v>5</v>
      </c>
      <c r="GD24" s="65">
        <v>5.2</v>
      </c>
      <c r="GE24" s="65">
        <v>5.7</v>
      </c>
      <c r="GF24" s="65">
        <v>5.3</v>
      </c>
      <c r="GG24" s="65">
        <v>5.0999999999999996</v>
      </c>
      <c r="GH24" s="65">
        <v>5.8</v>
      </c>
      <c r="GI24" s="65">
        <v>6.8</v>
      </c>
      <c r="GJ24" s="65">
        <v>7.6</v>
      </c>
      <c r="GK24" s="65">
        <v>7.7</v>
      </c>
      <c r="GL24" s="65">
        <v>7.3</v>
      </c>
      <c r="GM24" s="65">
        <v>6.7</v>
      </c>
      <c r="GN24" s="65">
        <v>6.3</v>
      </c>
      <c r="GO24" s="65">
        <v>6.1</v>
      </c>
      <c r="GP24" s="65">
        <v>5.5</v>
      </c>
      <c r="GQ24" s="65">
        <v>5.2</v>
      </c>
      <c r="GR24" s="65">
        <v>5.8</v>
      </c>
      <c r="GS24" s="65">
        <v>6.8</v>
      </c>
      <c r="GT24" s="65">
        <v>7.4</v>
      </c>
      <c r="GU24" s="65">
        <v>7.8</v>
      </c>
      <c r="GV24" s="65">
        <v>7.5</v>
      </c>
      <c r="GW24" s="65">
        <v>6.4</v>
      </c>
      <c r="GX24" s="65">
        <v>6</v>
      </c>
      <c r="GY24" s="65">
        <v>6.1</v>
      </c>
      <c r="GZ24" s="65">
        <v>6.3</v>
      </c>
      <c r="HA24" s="65">
        <v>6.2</v>
      </c>
      <c r="HB24" s="65">
        <v>5.8</v>
      </c>
      <c r="HC24" s="65">
        <v>5.4</v>
      </c>
      <c r="HD24" s="65">
        <v>5.2</v>
      </c>
      <c r="HE24" s="65">
        <v>5</v>
      </c>
      <c r="HF24" s="65">
        <v>5</v>
      </c>
      <c r="HG24" s="65">
        <v>4.9000000000000004</v>
      </c>
      <c r="HH24" s="65">
        <v>4.8</v>
      </c>
      <c r="HJ24" s="65">
        <v>4.8</v>
      </c>
      <c r="HK24" s="65">
        <v>5</v>
      </c>
      <c r="HL24" s="65">
        <v>5.0999999999999996</v>
      </c>
      <c r="HM24" s="65">
        <v>4.9000000000000004</v>
      </c>
      <c r="HN24" s="65">
        <v>4.8</v>
      </c>
      <c r="HO24" s="65">
        <v>4.9000000000000004</v>
      </c>
      <c r="HP24" s="65">
        <v>5</v>
      </c>
      <c r="HQ24" s="65">
        <v>5</v>
      </c>
      <c r="HR24" s="65">
        <v>4.8</v>
      </c>
      <c r="HS24" s="65">
        <v>4.8</v>
      </c>
      <c r="HT24" s="65">
        <v>4.7</v>
      </c>
      <c r="HU24" s="65">
        <v>4.8</v>
      </c>
      <c r="HV24" s="65">
        <v>4.9000000000000004</v>
      </c>
      <c r="HW24" s="65">
        <v>4.8</v>
      </c>
      <c r="HX24" s="65">
        <v>4.5999999999999996</v>
      </c>
      <c r="HY24" s="65">
        <v>4.5999999999999996</v>
      </c>
      <c r="HZ24" s="65">
        <v>4.7</v>
      </c>
      <c r="IA24" s="65">
        <v>4.7</v>
      </c>
      <c r="IB24" s="65">
        <v>4.7</v>
      </c>
      <c r="IC24" s="65">
        <v>4.5</v>
      </c>
      <c r="ID24" s="65">
        <v>4.5</v>
      </c>
      <c r="IE24" s="65">
        <v>4.4000000000000004</v>
      </c>
      <c r="IF24" s="65">
        <v>4.5999999999999996</v>
      </c>
      <c r="IG24" s="65">
        <v>4.7</v>
      </c>
      <c r="IH24" s="65">
        <v>4.5999999999999996</v>
      </c>
      <c r="II24" s="65">
        <v>4.5999999999999996</v>
      </c>
      <c r="IJ24" s="65">
        <v>4.5999999999999996</v>
      </c>
      <c r="IK24" s="65">
        <v>4.7</v>
      </c>
      <c r="IL24" s="65">
        <v>4.8</v>
      </c>
      <c r="IM24" s="65">
        <v>5</v>
      </c>
      <c r="IN24" s="65">
        <v>5.4</v>
      </c>
      <c r="IO24" s="65">
        <v>6.6</v>
      </c>
      <c r="IP24" s="65">
        <v>7.7</v>
      </c>
      <c r="IQ24" s="65">
        <v>7.4</v>
      </c>
      <c r="IR24" s="65">
        <v>6.4</v>
      </c>
      <c r="IS24" s="65">
        <v>6.1</v>
      </c>
      <c r="IT24" s="65">
        <v>5.7</v>
      </c>
      <c r="IU24" s="65">
        <v>6.1</v>
      </c>
      <c r="IV24" s="65">
        <v>6.7</v>
      </c>
      <c r="IW24" s="65">
        <v>6.4</v>
      </c>
      <c r="IX24" s="65">
        <v>5.9</v>
      </c>
      <c r="IY24" s="65">
        <v>6</v>
      </c>
      <c r="IZ24" s="65">
        <v>6.2</v>
      </c>
      <c r="JA24" s="65">
        <v>5.9</v>
      </c>
      <c r="JB24" s="65">
        <v>5.5</v>
      </c>
      <c r="JC24" s="65">
        <v>5</v>
      </c>
      <c r="JD24" s="65">
        <v>4.7</v>
      </c>
      <c r="JE24" s="65">
        <v>4.5999999999999996</v>
      </c>
      <c r="JF24" s="65">
        <v>4.7</v>
      </c>
      <c r="JG24" s="65">
        <v>4.8</v>
      </c>
      <c r="JH24" s="65">
        <v>4.9000000000000004</v>
      </c>
      <c r="JI24" s="65">
        <v>4.9000000000000004</v>
      </c>
      <c r="JJ24" s="65">
        <v>5.4</v>
      </c>
      <c r="JK24" s="65">
        <v>6.3</v>
      </c>
      <c r="JL24" s="65">
        <v>6.4</v>
      </c>
      <c r="JM24" s="65">
        <v>6.1</v>
      </c>
      <c r="JN24" s="65">
        <v>6</v>
      </c>
      <c r="JO24" s="65">
        <v>6.2</v>
      </c>
      <c r="JP24" s="65">
        <v>6.3</v>
      </c>
      <c r="JQ24" s="65">
        <v>6.1</v>
      </c>
      <c r="JR24" s="65">
        <v>6.1</v>
      </c>
      <c r="JS24" s="65">
        <v>6.1</v>
      </c>
      <c r="JT24" s="65">
        <v>5.7</v>
      </c>
      <c r="JU24" s="65">
        <v>5.4</v>
      </c>
      <c r="JV24" s="65">
        <v>5.7</v>
      </c>
      <c r="JW24" s="65">
        <v>6.3</v>
      </c>
      <c r="JX24" s="65">
        <v>5.9</v>
      </c>
      <c r="JY24" s="65">
        <v>5.0999999999999996</v>
      </c>
      <c r="JZ24" s="65">
        <v>5</v>
      </c>
      <c r="KA24" s="65">
        <v>5.8</v>
      </c>
      <c r="KB24" s="65">
        <v>6.7</v>
      </c>
      <c r="KC24" s="65">
        <v>6.7</v>
      </c>
      <c r="KD24" s="65">
        <v>6.6</v>
      </c>
      <c r="KE24" s="65">
        <v>6.1</v>
      </c>
      <c r="KF24" s="65">
        <v>5.8</v>
      </c>
      <c r="KG24" s="65">
        <v>6.7</v>
      </c>
      <c r="KH24" s="65">
        <v>6.3</v>
      </c>
      <c r="KI24" s="65">
        <v>5</v>
      </c>
      <c r="KJ24" s="65">
        <v>5.2</v>
      </c>
      <c r="KK24" s="65">
        <v>6.4</v>
      </c>
      <c r="KL24" s="65">
        <v>7.4</v>
      </c>
      <c r="KM24" s="65">
        <v>7.8</v>
      </c>
      <c r="KN24" s="65">
        <v>6.7</v>
      </c>
      <c r="KO24" s="65">
        <v>5.7</v>
      </c>
      <c r="KP24" s="65">
        <v>6.1</v>
      </c>
      <c r="KQ24" s="65">
        <v>6.4</v>
      </c>
      <c r="KR24" s="65">
        <v>6.1</v>
      </c>
      <c r="KS24" s="65">
        <v>5.9</v>
      </c>
      <c r="KT24" s="65">
        <v>5.8</v>
      </c>
      <c r="KU24" s="65">
        <v>5.7</v>
      </c>
      <c r="KV24" s="65">
        <v>5.8</v>
      </c>
      <c r="KW24" s="65">
        <v>5.8</v>
      </c>
      <c r="KX24" s="65">
        <v>5.6</v>
      </c>
      <c r="KY24" s="65">
        <v>5.3</v>
      </c>
      <c r="KZ24" s="65">
        <v>5.0999999999999996</v>
      </c>
      <c r="LA24" s="65">
        <v>5.0999999999999996</v>
      </c>
      <c r="LC24" s="65">
        <v>5.6</v>
      </c>
      <c r="LD24" s="65">
        <v>4.9000000000000004</v>
      </c>
      <c r="LE24" s="65">
        <v>4.7</v>
      </c>
      <c r="LF24" s="65">
        <v>4.7</v>
      </c>
      <c r="LG24" s="65">
        <v>4.5999999999999996</v>
      </c>
      <c r="LH24" s="65">
        <v>4.2</v>
      </c>
      <c r="LI24" s="65">
        <v>3.4</v>
      </c>
      <c r="LJ24" s="65">
        <v>2.5</v>
      </c>
      <c r="LK24" s="65">
        <v>2.4</v>
      </c>
      <c r="LL24" s="65">
        <v>4.3</v>
      </c>
      <c r="LM24" s="65">
        <v>4.4000000000000004</v>
      </c>
      <c r="LN24" s="65">
        <v>3.8</v>
      </c>
      <c r="LO24" s="65">
        <v>3.8</v>
      </c>
      <c r="LP24" s="65">
        <v>3.8</v>
      </c>
      <c r="LQ24" s="65">
        <v>3.7</v>
      </c>
      <c r="LR24" s="65">
        <v>3.6</v>
      </c>
      <c r="LS24" s="65">
        <v>3.4</v>
      </c>
      <c r="LT24" s="65">
        <v>3.3</v>
      </c>
      <c r="LU24" s="65">
        <v>3.3</v>
      </c>
      <c r="LV24" s="65">
        <v>3.7</v>
      </c>
      <c r="LW24" s="65">
        <v>3.6</v>
      </c>
      <c r="LX24" s="65">
        <v>3.4</v>
      </c>
      <c r="LY24" s="65">
        <v>3.6</v>
      </c>
      <c r="LZ24" s="65">
        <v>3.9</v>
      </c>
      <c r="MA24" s="65">
        <v>3.7</v>
      </c>
      <c r="MB24" s="65">
        <v>2.9</v>
      </c>
      <c r="MC24" s="65">
        <v>2.8</v>
      </c>
      <c r="MD24" s="65">
        <v>4.2</v>
      </c>
      <c r="ME24" s="65">
        <v>4.3</v>
      </c>
      <c r="MF24" s="65">
        <v>4.2</v>
      </c>
      <c r="MG24" s="65">
        <v>3.8</v>
      </c>
      <c r="MH24" s="65">
        <v>3.5</v>
      </c>
      <c r="MI24" s="65">
        <v>4.0999999999999996</v>
      </c>
      <c r="MJ24" s="65">
        <v>4.8</v>
      </c>
      <c r="MK24" s="65">
        <v>4.8</v>
      </c>
      <c r="ML24" s="65">
        <v>5.2</v>
      </c>
      <c r="MM24" s="65">
        <v>5.9</v>
      </c>
      <c r="MN24" s="65">
        <v>5.8</v>
      </c>
      <c r="MO24" s="65">
        <v>5.8</v>
      </c>
      <c r="MP24" s="65">
        <v>5.7</v>
      </c>
      <c r="MQ24" s="65">
        <v>5.9</v>
      </c>
      <c r="MR24" s="65">
        <v>6.4</v>
      </c>
      <c r="MS24" s="65">
        <v>6.1</v>
      </c>
      <c r="MT24" s="65">
        <v>5.4</v>
      </c>
      <c r="MU24" s="65">
        <v>5.0999999999999996</v>
      </c>
      <c r="MV24" s="65">
        <v>5.0999999999999996</v>
      </c>
      <c r="MW24" s="65">
        <v>5.9</v>
      </c>
      <c r="MX24" s="65">
        <v>6.3</v>
      </c>
      <c r="MY24" s="65">
        <v>6.1</v>
      </c>
      <c r="MZ24" s="65">
        <v>5.7</v>
      </c>
      <c r="NA24" s="65">
        <v>5.3</v>
      </c>
      <c r="NB24" s="65">
        <v>6.1</v>
      </c>
      <c r="NC24" s="65">
        <v>6.8</v>
      </c>
      <c r="ND24" s="65">
        <v>6</v>
      </c>
      <c r="NE24" s="65">
        <v>5.3</v>
      </c>
      <c r="NF24" s="65">
        <v>5.6</v>
      </c>
      <c r="NG24" s="65">
        <v>6.4</v>
      </c>
      <c r="NH24" s="65">
        <v>6.2</v>
      </c>
      <c r="NI24" s="65">
        <v>5.7</v>
      </c>
      <c r="NJ24" s="65">
        <v>5.7</v>
      </c>
      <c r="NK24" s="65">
        <v>5.7</v>
      </c>
      <c r="NL24" s="65">
        <v>5.5</v>
      </c>
      <c r="NM24" s="65">
        <v>5.3</v>
      </c>
      <c r="NN24" s="65">
        <v>5.3</v>
      </c>
      <c r="NO24" s="65">
        <v>5.0999999999999996</v>
      </c>
      <c r="NP24" s="65">
        <v>5.2</v>
      </c>
      <c r="NQ24" s="65">
        <v>5.7</v>
      </c>
      <c r="NR24" s="65">
        <v>6.3</v>
      </c>
      <c r="NS24" s="65">
        <v>6.6</v>
      </c>
      <c r="NT24" s="65">
        <v>6.7</v>
      </c>
      <c r="NU24" s="65">
        <v>6.1</v>
      </c>
      <c r="NV24" s="65">
        <v>5.8</v>
      </c>
      <c r="NW24" s="65">
        <v>6.8</v>
      </c>
      <c r="NX24" s="65">
        <v>7</v>
      </c>
      <c r="NY24" s="65">
        <v>6.6</v>
      </c>
      <c r="NZ24" s="65">
        <v>6.4</v>
      </c>
      <c r="OA24" s="65">
        <v>6.4</v>
      </c>
      <c r="OB24" s="65">
        <v>6</v>
      </c>
      <c r="OC24" s="65">
        <v>5.6</v>
      </c>
      <c r="OD24" s="65">
        <v>6.1</v>
      </c>
      <c r="OE24" s="65">
        <v>6.8</v>
      </c>
      <c r="OF24" s="65">
        <v>6.8</v>
      </c>
      <c r="OG24" s="65">
        <v>6.7</v>
      </c>
      <c r="OH24" s="65">
        <v>6.8</v>
      </c>
      <c r="OI24" s="65">
        <v>6.9</v>
      </c>
      <c r="OJ24" s="65">
        <v>6.4</v>
      </c>
      <c r="OK24" s="65">
        <v>6.1</v>
      </c>
      <c r="OL24" s="65">
        <v>6.2</v>
      </c>
      <c r="OM24" s="65">
        <v>6.2</v>
      </c>
      <c r="ON24" s="65">
        <v>6.1</v>
      </c>
      <c r="OO24" s="65">
        <v>6</v>
      </c>
      <c r="OP24" s="65">
        <v>6.1</v>
      </c>
      <c r="OQ24" s="65">
        <v>5.9</v>
      </c>
      <c r="OR24" s="65">
        <v>5.6</v>
      </c>
      <c r="OS24" s="65">
        <v>5.6</v>
      </c>
      <c r="OT24" s="65">
        <v>5.4</v>
      </c>
      <c r="OV24" s="65">
        <v>5.4</v>
      </c>
      <c r="OW24" s="65">
        <v>5.4</v>
      </c>
      <c r="OX24" s="65">
        <v>5.4</v>
      </c>
      <c r="OY24" s="65">
        <v>5.0999999999999996</v>
      </c>
      <c r="OZ24" s="65">
        <v>4.8</v>
      </c>
      <c r="PA24" s="65">
        <v>4.9000000000000004</v>
      </c>
      <c r="PB24" s="65">
        <v>5.0999999999999996</v>
      </c>
      <c r="PC24" s="65">
        <v>5.2</v>
      </c>
      <c r="PD24" s="65">
        <v>5.3</v>
      </c>
      <c r="PE24" s="65">
        <v>5.3</v>
      </c>
      <c r="PF24" s="65">
        <v>5.2</v>
      </c>
      <c r="PG24" s="65">
        <v>5.3</v>
      </c>
      <c r="PH24" s="65">
        <v>5.3</v>
      </c>
      <c r="PI24" s="65">
        <v>5</v>
      </c>
      <c r="PJ24" s="65">
        <v>5.0999999999999996</v>
      </c>
      <c r="PK24" s="65">
        <v>5.2</v>
      </c>
      <c r="PL24" s="65">
        <v>5.3</v>
      </c>
      <c r="PM24" s="65">
        <v>5.7</v>
      </c>
      <c r="PN24" s="65">
        <v>5.7</v>
      </c>
      <c r="PO24" s="65">
        <v>5.6</v>
      </c>
      <c r="PP24" s="65">
        <v>5.4</v>
      </c>
      <c r="PQ24" s="65">
        <v>5.3</v>
      </c>
      <c r="PR24" s="65">
        <v>4.9000000000000004</v>
      </c>
      <c r="PS24" s="65">
        <v>4.2</v>
      </c>
      <c r="PT24" s="65">
        <v>4.2</v>
      </c>
      <c r="PU24" s="65">
        <v>4.8</v>
      </c>
      <c r="PV24" s="65">
        <v>5.2</v>
      </c>
      <c r="PW24" s="65">
        <v>5.2</v>
      </c>
      <c r="PX24" s="65">
        <v>5.0999999999999996</v>
      </c>
      <c r="PY24" s="65">
        <v>5.0999999999999996</v>
      </c>
      <c r="PZ24" s="65">
        <v>5.2</v>
      </c>
      <c r="QA24" s="65">
        <v>5.3</v>
      </c>
      <c r="QB24" s="65">
        <v>5.3</v>
      </c>
      <c r="QC24" s="65">
        <v>5.4</v>
      </c>
      <c r="QD24" s="65">
        <v>5.8</v>
      </c>
      <c r="QE24" s="65">
        <v>7.2</v>
      </c>
      <c r="QF24" s="65">
        <v>7.9</v>
      </c>
      <c r="QG24" s="65">
        <v>7.2</v>
      </c>
      <c r="QH24" s="65">
        <v>6.3</v>
      </c>
      <c r="QI24" s="65">
        <v>6.4</v>
      </c>
      <c r="QJ24" s="65">
        <v>6.8</v>
      </c>
      <c r="QK24" s="65">
        <v>7.4</v>
      </c>
      <c r="QL24" s="65">
        <v>7.6</v>
      </c>
      <c r="QM24" s="65">
        <v>7.1</v>
      </c>
      <c r="QN24" s="65">
        <v>6.6</v>
      </c>
      <c r="QO24" s="65">
        <v>5.8</v>
      </c>
      <c r="QP24" s="65">
        <v>5.7</v>
      </c>
      <c r="QQ24" s="65">
        <v>6.2</v>
      </c>
      <c r="QR24" s="65">
        <v>6.1</v>
      </c>
      <c r="QS24" s="65">
        <v>5.4</v>
      </c>
      <c r="QT24" s="65">
        <v>5.2</v>
      </c>
      <c r="QU24" s="65">
        <v>5.6</v>
      </c>
      <c r="QV24" s="65">
        <v>6.2</v>
      </c>
      <c r="QW24" s="65">
        <v>6.4</v>
      </c>
      <c r="QX24" s="65">
        <v>5.8</v>
      </c>
      <c r="QY24" s="65">
        <v>5.4</v>
      </c>
      <c r="QZ24" s="65">
        <v>5.6</v>
      </c>
      <c r="RA24" s="65">
        <v>6</v>
      </c>
      <c r="RB24" s="65">
        <v>6.5</v>
      </c>
      <c r="RC24" s="65">
        <v>6.6</v>
      </c>
      <c r="RD24" s="65">
        <v>6.3</v>
      </c>
      <c r="RE24" s="65">
        <v>6.1</v>
      </c>
      <c r="RF24" s="65">
        <v>6.2</v>
      </c>
      <c r="RG24" s="65">
        <v>6</v>
      </c>
      <c r="RH24" s="65">
        <v>5.7</v>
      </c>
      <c r="RI24" s="65">
        <v>6</v>
      </c>
      <c r="RJ24" s="65">
        <v>6.5</v>
      </c>
      <c r="RK24" s="65">
        <v>6.4</v>
      </c>
      <c r="RL24" s="65">
        <v>5.8</v>
      </c>
      <c r="RM24" s="65">
        <v>5.7</v>
      </c>
      <c r="RN24" s="65">
        <v>6.2</v>
      </c>
      <c r="RO24" s="65">
        <v>6.3</v>
      </c>
      <c r="RP24" s="65">
        <v>5.8</v>
      </c>
      <c r="RQ24" s="65">
        <v>4.9000000000000004</v>
      </c>
      <c r="RR24" s="65">
        <v>4.5999999999999996</v>
      </c>
      <c r="RS24" s="65">
        <v>4.8</v>
      </c>
      <c r="RT24" s="65">
        <v>5.2</v>
      </c>
      <c r="RU24" s="65">
        <v>5.6</v>
      </c>
      <c r="RV24" s="65">
        <v>5.6</v>
      </c>
      <c r="RW24" s="65">
        <v>6</v>
      </c>
      <c r="RX24" s="65">
        <v>6.8</v>
      </c>
      <c r="RY24" s="65">
        <v>6.8</v>
      </c>
      <c r="RZ24" s="65">
        <v>6.3</v>
      </c>
      <c r="SA24" s="65">
        <v>6.2</v>
      </c>
      <c r="SB24" s="65">
        <v>6.3</v>
      </c>
      <c r="SC24" s="65">
        <v>6.3</v>
      </c>
      <c r="SD24" s="65">
        <v>6</v>
      </c>
      <c r="SE24" s="65">
        <v>5.7</v>
      </c>
      <c r="SF24" s="65">
        <v>5.6</v>
      </c>
      <c r="SG24" s="65">
        <v>5.6</v>
      </c>
      <c r="SH24" s="65">
        <v>5.8</v>
      </c>
      <c r="SI24" s="65">
        <v>5.8</v>
      </c>
      <c r="SJ24" s="65">
        <v>6</v>
      </c>
      <c r="SK24" s="65">
        <v>6.1</v>
      </c>
      <c r="SL24" s="65">
        <v>5.9</v>
      </c>
      <c r="SM24" s="65">
        <v>5.7</v>
      </c>
      <c r="SO24" s="65">
        <v>5.6</v>
      </c>
      <c r="SP24" s="65">
        <v>5.5</v>
      </c>
      <c r="SQ24" s="65">
        <v>5.7</v>
      </c>
      <c r="SR24" s="65">
        <v>5.9</v>
      </c>
      <c r="SS24" s="65">
        <v>5.8</v>
      </c>
      <c r="ST24" s="65">
        <v>5.7</v>
      </c>
      <c r="SU24" s="65">
        <v>5.4</v>
      </c>
      <c r="SV24" s="65">
        <v>5.3</v>
      </c>
      <c r="SW24" s="65">
        <v>5.0999999999999996</v>
      </c>
      <c r="SX24" s="65">
        <v>4.7</v>
      </c>
      <c r="SY24" s="65">
        <v>4.7</v>
      </c>
      <c r="SZ24" s="65">
        <v>4.7</v>
      </c>
      <c r="TA24" s="65">
        <v>4.8</v>
      </c>
      <c r="TB24" s="65">
        <v>4.8</v>
      </c>
      <c r="TC24" s="65">
        <v>5</v>
      </c>
      <c r="TD24" s="65">
        <v>5</v>
      </c>
      <c r="TE24" s="65">
        <v>4.9000000000000004</v>
      </c>
      <c r="TF24" s="65">
        <v>4.9000000000000004</v>
      </c>
      <c r="TG24" s="65">
        <v>5.0999999999999996</v>
      </c>
      <c r="TH24" s="65">
        <v>5</v>
      </c>
      <c r="TI24" s="65">
        <v>4.9000000000000004</v>
      </c>
      <c r="TJ24" s="65">
        <v>4.7</v>
      </c>
      <c r="TK24" s="65">
        <v>4.7</v>
      </c>
      <c r="TL24" s="65">
        <v>4.9000000000000004</v>
      </c>
      <c r="TM24" s="65">
        <v>4.8</v>
      </c>
      <c r="TN24" s="65">
        <v>4.5999999999999996</v>
      </c>
      <c r="TO24" s="65">
        <v>4.5999999999999996</v>
      </c>
      <c r="TP24" s="65">
        <v>4.8</v>
      </c>
      <c r="TQ24" s="65">
        <v>5.2</v>
      </c>
      <c r="TR24" s="65">
        <v>5.6</v>
      </c>
      <c r="TS24" s="65">
        <v>5.9</v>
      </c>
      <c r="TT24" s="65">
        <v>6.2</v>
      </c>
      <c r="TU24" s="65">
        <v>7.5</v>
      </c>
      <c r="TV24" s="65">
        <v>7.9</v>
      </c>
      <c r="TW24" s="65">
        <v>7.6</v>
      </c>
      <c r="TX24" s="65">
        <v>7.1</v>
      </c>
      <c r="TY24" s="65">
        <v>6.9</v>
      </c>
      <c r="TZ24" s="65">
        <v>6.8</v>
      </c>
      <c r="UA24" s="65">
        <v>6.2</v>
      </c>
      <c r="UB24" s="65">
        <v>5.8</v>
      </c>
      <c r="UC24" s="65">
        <v>6</v>
      </c>
      <c r="UD24" s="65">
        <v>6</v>
      </c>
      <c r="UE24" s="65">
        <v>5.8</v>
      </c>
      <c r="UF24" s="65">
        <v>5.9</v>
      </c>
      <c r="UG24" s="65">
        <v>5.7</v>
      </c>
      <c r="UH24" s="65">
        <v>5.4</v>
      </c>
      <c r="UI24" s="65">
        <v>5.0999999999999996</v>
      </c>
      <c r="UJ24" s="65">
        <v>4.9000000000000004</v>
      </c>
      <c r="UK24" s="65">
        <v>4.9000000000000004</v>
      </c>
      <c r="UL24" s="65">
        <v>4.8</v>
      </c>
      <c r="UM24" s="65">
        <v>4.9000000000000004</v>
      </c>
      <c r="UN24" s="65">
        <v>5.6</v>
      </c>
      <c r="UO24" s="65">
        <v>6.2</v>
      </c>
      <c r="UP24" s="65">
        <v>7.1</v>
      </c>
      <c r="UQ24" s="65">
        <v>7.5</v>
      </c>
      <c r="UR24" s="65">
        <v>7</v>
      </c>
      <c r="US24" s="65">
        <v>6.6</v>
      </c>
      <c r="UT24" s="65">
        <v>6.1</v>
      </c>
      <c r="UU24" s="65">
        <v>5.6</v>
      </c>
      <c r="UV24" s="65">
        <v>5.2</v>
      </c>
      <c r="UW24" s="65">
        <v>4.9000000000000004</v>
      </c>
      <c r="UX24" s="65">
        <v>5.7</v>
      </c>
      <c r="UY24" s="65">
        <v>6.1</v>
      </c>
      <c r="UZ24" s="65">
        <v>6.2</v>
      </c>
      <c r="VA24" s="65">
        <v>6.3</v>
      </c>
      <c r="VB24" s="65">
        <v>6.9</v>
      </c>
      <c r="VC24" s="65">
        <v>7.2</v>
      </c>
      <c r="VD24" s="65">
        <v>6.4</v>
      </c>
      <c r="VE24" s="65">
        <v>6</v>
      </c>
      <c r="VF24" s="65">
        <v>6.1</v>
      </c>
      <c r="VG24" s="65">
        <v>6.2</v>
      </c>
      <c r="VH24" s="65">
        <v>6.5</v>
      </c>
      <c r="VI24" s="65">
        <v>7.3</v>
      </c>
      <c r="VJ24" s="65">
        <v>7.3</v>
      </c>
      <c r="VK24" s="65">
        <v>6.5</v>
      </c>
      <c r="VL24" s="65">
        <v>5.7</v>
      </c>
      <c r="VM24" s="65">
        <v>5.3</v>
      </c>
      <c r="VN24" s="65">
        <v>5.3</v>
      </c>
      <c r="VO24" s="65">
        <v>5.5</v>
      </c>
      <c r="VP24" s="65">
        <v>6.1</v>
      </c>
      <c r="VQ24" s="65">
        <v>6.7</v>
      </c>
      <c r="VR24" s="65">
        <v>6.7</v>
      </c>
      <c r="VS24" s="65">
        <v>6.3</v>
      </c>
      <c r="VT24" s="65">
        <v>6.2</v>
      </c>
      <c r="VU24" s="65">
        <v>6.2</v>
      </c>
      <c r="VV24" s="65">
        <v>6.1</v>
      </c>
      <c r="VW24" s="65">
        <v>5.8</v>
      </c>
      <c r="VX24" s="65">
        <v>5.7</v>
      </c>
      <c r="VY24" s="65">
        <v>5.8</v>
      </c>
      <c r="VZ24" s="65">
        <v>5.9</v>
      </c>
      <c r="WA24" s="65">
        <v>5.7</v>
      </c>
      <c r="WB24" s="65">
        <v>5.5</v>
      </c>
      <c r="WC24" s="65">
        <v>5.6</v>
      </c>
      <c r="WD24" s="65">
        <v>5.6</v>
      </c>
      <c r="WE24" s="65">
        <v>5.4</v>
      </c>
      <c r="WF24" s="65">
        <v>5.4</v>
      </c>
    </row>
    <row r="25" spans="1:605" x14ac:dyDescent="0.2">
      <c r="A25" s="13" t="s">
        <v>48</v>
      </c>
      <c r="B25" s="13" t="s">
        <v>55</v>
      </c>
      <c r="C25" s="13" t="s">
        <v>49</v>
      </c>
      <c r="D25" s="69">
        <v>5.2045296167247388</v>
      </c>
      <c r="E25" s="69">
        <v>0.76616407045817647</v>
      </c>
      <c r="F25" s="69">
        <v>11.550335326397759</v>
      </c>
      <c r="G25" s="69">
        <v>2.2366666666666699</v>
      </c>
      <c r="H25" s="69">
        <v>2.4567070255342309</v>
      </c>
      <c r="I25" s="69">
        <v>1.2279720279720261</v>
      </c>
      <c r="J25" s="15">
        <v>1764</v>
      </c>
      <c r="K25" s="15">
        <v>7361.625</v>
      </c>
      <c r="L25" s="15">
        <v>2914.6</v>
      </c>
      <c r="M25" s="15">
        <v>2922.7</v>
      </c>
      <c r="N25" s="70">
        <v>1462.5</v>
      </c>
      <c r="O25" s="70">
        <v>407.2</v>
      </c>
      <c r="P25" s="70">
        <v>1044.9000000000001</v>
      </c>
      <c r="Q25" s="70">
        <v>1090.125</v>
      </c>
      <c r="R25" s="70">
        <v>406.8</v>
      </c>
      <c r="S25" s="70">
        <v>841.14</v>
      </c>
      <c r="T25" s="70"/>
      <c r="U25" s="13" t="s">
        <v>48</v>
      </c>
      <c r="V25" s="13" t="s">
        <v>55</v>
      </c>
      <c r="W25" s="13" t="s">
        <v>49</v>
      </c>
      <c r="X25" s="65">
        <v>4.7</v>
      </c>
      <c r="Y25" s="65">
        <v>4.4000000000000004</v>
      </c>
      <c r="Z25" s="65">
        <v>4.4000000000000004</v>
      </c>
      <c r="AA25" s="65">
        <v>4.8</v>
      </c>
      <c r="AB25" s="65">
        <v>4.9000000000000004</v>
      </c>
      <c r="AC25" s="65">
        <v>4.9000000000000004</v>
      </c>
      <c r="AD25" s="65">
        <v>4.9000000000000004</v>
      </c>
      <c r="AE25" s="65">
        <v>4.9000000000000004</v>
      </c>
      <c r="AF25" s="65">
        <v>4.8</v>
      </c>
      <c r="AG25" s="65">
        <v>4.7</v>
      </c>
      <c r="AH25" s="65">
        <v>4.4000000000000004</v>
      </c>
      <c r="AI25" s="65">
        <v>4.3</v>
      </c>
      <c r="AJ25" s="65">
        <v>4.5999999999999996</v>
      </c>
      <c r="AK25" s="65">
        <v>4.8</v>
      </c>
      <c r="AL25" s="65">
        <v>4.8</v>
      </c>
      <c r="AM25" s="65">
        <v>4.5999999999999996</v>
      </c>
      <c r="AN25" s="65">
        <v>4.3</v>
      </c>
      <c r="AO25" s="65">
        <v>4.2</v>
      </c>
      <c r="AP25" s="65">
        <v>4.3</v>
      </c>
      <c r="AQ25" s="65">
        <v>4.5</v>
      </c>
      <c r="AR25" s="65">
        <v>4.3</v>
      </c>
      <c r="AS25" s="65">
        <v>4.2</v>
      </c>
      <c r="AT25" s="65">
        <v>4.3</v>
      </c>
      <c r="AU25" s="65">
        <v>4.0999999999999996</v>
      </c>
      <c r="AV25" s="65">
        <v>4.0999999999999996</v>
      </c>
      <c r="AW25" s="65">
        <v>4.5999999999999996</v>
      </c>
      <c r="AX25" s="65">
        <v>4.8</v>
      </c>
      <c r="AY25" s="65">
        <v>4.4000000000000004</v>
      </c>
      <c r="AZ25" s="65">
        <v>4.3</v>
      </c>
      <c r="BA25" s="65">
        <v>4.5999999999999996</v>
      </c>
      <c r="BB25" s="65">
        <v>4.5999999999999996</v>
      </c>
      <c r="BC25" s="65">
        <v>4.5999999999999996</v>
      </c>
      <c r="BD25" s="65">
        <v>4.7</v>
      </c>
      <c r="BE25" s="65">
        <v>4.7</v>
      </c>
      <c r="BF25" s="65">
        <v>5.3</v>
      </c>
      <c r="BG25" s="65">
        <v>6.9</v>
      </c>
      <c r="BH25" s="65">
        <v>7.5</v>
      </c>
      <c r="BI25" s="65">
        <v>5.9</v>
      </c>
      <c r="BJ25" s="65">
        <v>4.2</v>
      </c>
      <c r="BK25" s="65">
        <v>4.2</v>
      </c>
      <c r="BL25" s="65">
        <v>5.3</v>
      </c>
      <c r="BM25" s="65">
        <v>5.5</v>
      </c>
      <c r="BN25" s="65">
        <v>5.0999999999999996</v>
      </c>
      <c r="BO25" s="65">
        <v>4.9000000000000004</v>
      </c>
      <c r="BP25" s="65">
        <v>5.7</v>
      </c>
      <c r="BQ25" s="65">
        <v>5.5</v>
      </c>
      <c r="BR25" s="65">
        <v>4.5999999999999996</v>
      </c>
      <c r="BS25" s="65">
        <v>4.3</v>
      </c>
      <c r="BT25" s="65">
        <v>4.5999999999999996</v>
      </c>
      <c r="BU25" s="65">
        <v>4.7</v>
      </c>
      <c r="BV25" s="65">
        <v>4.8</v>
      </c>
      <c r="BW25" s="65">
        <v>4.8</v>
      </c>
      <c r="BX25" s="65">
        <v>4.8</v>
      </c>
      <c r="BY25" s="65">
        <v>4.8</v>
      </c>
      <c r="BZ25" s="65">
        <v>4.8</v>
      </c>
      <c r="CA25" s="65">
        <v>5.8</v>
      </c>
      <c r="CB25" s="65">
        <v>7.9</v>
      </c>
      <c r="CC25" s="65">
        <v>8.9</v>
      </c>
      <c r="CD25" s="65">
        <v>8.6999999999999993</v>
      </c>
      <c r="CE25" s="65">
        <v>7.2</v>
      </c>
      <c r="CF25" s="65">
        <v>5.6</v>
      </c>
      <c r="CG25" s="65">
        <v>5.7</v>
      </c>
      <c r="CH25" s="65">
        <v>6.6</v>
      </c>
      <c r="CI25" s="65">
        <v>5.9</v>
      </c>
      <c r="CJ25" s="65">
        <v>5.2</v>
      </c>
      <c r="CK25" s="65">
        <v>5.9</v>
      </c>
      <c r="CL25" s="65">
        <v>6.7</v>
      </c>
      <c r="CM25" s="65">
        <v>5.6</v>
      </c>
      <c r="CN25" s="65">
        <v>4.5</v>
      </c>
      <c r="CO25" s="65">
        <v>5.0999999999999996</v>
      </c>
      <c r="CP25" s="65">
        <v>5.9</v>
      </c>
      <c r="CQ25" s="65">
        <v>5.7</v>
      </c>
      <c r="CR25" s="65">
        <v>5</v>
      </c>
      <c r="CS25" s="65">
        <v>5.0999999999999996</v>
      </c>
      <c r="CT25" s="65">
        <v>5.7</v>
      </c>
      <c r="CU25" s="65">
        <v>6.2</v>
      </c>
      <c r="CV25" s="65">
        <v>7.1</v>
      </c>
      <c r="CW25" s="65">
        <v>7.5</v>
      </c>
      <c r="CX25" s="65">
        <v>6.6</v>
      </c>
      <c r="CY25" s="65">
        <v>5.6</v>
      </c>
      <c r="CZ25" s="65">
        <v>4.9000000000000004</v>
      </c>
      <c r="DA25" s="65">
        <v>4.8</v>
      </c>
      <c r="DB25" s="65">
        <v>6.1</v>
      </c>
      <c r="DC25" s="65">
        <v>6.8</v>
      </c>
      <c r="DD25" s="65">
        <v>5.6</v>
      </c>
      <c r="DE25" s="65">
        <v>4.9000000000000004</v>
      </c>
      <c r="DF25" s="65">
        <v>5.7</v>
      </c>
      <c r="DG25" s="65">
        <v>6.2</v>
      </c>
      <c r="DH25" s="65">
        <v>5.5</v>
      </c>
      <c r="DI25" s="65">
        <v>5.3</v>
      </c>
      <c r="DJ25" s="65">
        <v>5.8</v>
      </c>
      <c r="DK25" s="65">
        <v>6.1</v>
      </c>
      <c r="DL25" s="65">
        <v>5.8</v>
      </c>
      <c r="DM25" s="65">
        <v>5.3</v>
      </c>
      <c r="DN25" s="65">
        <v>4.7</v>
      </c>
      <c r="DO25" s="65">
        <v>4.5999999999999996</v>
      </c>
      <c r="DQ25" s="65">
        <v>5.3</v>
      </c>
      <c r="DR25" s="65">
        <v>5.3</v>
      </c>
      <c r="DS25" s="65">
        <v>5.3</v>
      </c>
      <c r="DT25" s="65">
        <v>5.2</v>
      </c>
      <c r="DU25" s="65">
        <v>5.6</v>
      </c>
      <c r="DV25" s="65">
        <v>5.8</v>
      </c>
      <c r="DW25" s="65">
        <v>5.6</v>
      </c>
      <c r="DX25" s="65">
        <v>5.4</v>
      </c>
      <c r="DY25" s="65">
        <v>5.4</v>
      </c>
      <c r="DZ25" s="65">
        <v>5.3</v>
      </c>
      <c r="EA25" s="65">
        <v>5.2</v>
      </c>
      <c r="EB25" s="65">
        <v>4.9000000000000004</v>
      </c>
      <c r="EC25" s="65">
        <v>4.8</v>
      </c>
      <c r="ED25" s="65">
        <v>4.8</v>
      </c>
      <c r="EE25" s="65">
        <v>4.5999999999999996</v>
      </c>
      <c r="EF25" s="65">
        <v>4.5999999999999996</v>
      </c>
      <c r="EG25" s="65">
        <v>4.5999999999999996</v>
      </c>
      <c r="EH25" s="65">
        <v>4.3</v>
      </c>
      <c r="EI25" s="65">
        <v>4</v>
      </c>
      <c r="EJ25" s="65">
        <v>4.2</v>
      </c>
      <c r="EK25" s="65">
        <v>4.5999999999999996</v>
      </c>
      <c r="EL25" s="65">
        <v>4.5999999999999996</v>
      </c>
      <c r="EM25" s="65">
        <v>4.5</v>
      </c>
      <c r="EN25" s="65">
        <v>4.5</v>
      </c>
      <c r="EO25" s="65">
        <v>4.5999999999999996</v>
      </c>
      <c r="EP25" s="65">
        <v>4.5999999999999996</v>
      </c>
      <c r="EQ25" s="65">
        <v>4.5</v>
      </c>
      <c r="ER25" s="65">
        <v>4.5999999999999996</v>
      </c>
      <c r="ES25" s="65">
        <v>4.7</v>
      </c>
      <c r="ET25" s="65">
        <v>4.8</v>
      </c>
      <c r="EU25" s="65">
        <v>4.8</v>
      </c>
      <c r="EV25" s="65">
        <v>4.7</v>
      </c>
      <c r="EW25" s="65">
        <v>5</v>
      </c>
      <c r="EX25" s="65">
        <v>5.8</v>
      </c>
      <c r="EY25" s="65">
        <v>6.3</v>
      </c>
      <c r="EZ25" s="65">
        <v>5.9</v>
      </c>
      <c r="FA25" s="65">
        <v>5.0999999999999996</v>
      </c>
      <c r="FB25" s="65">
        <v>4.4000000000000004</v>
      </c>
      <c r="FC25" s="65">
        <v>4.2</v>
      </c>
      <c r="FD25" s="65">
        <v>4.5999999999999996</v>
      </c>
      <c r="FE25" s="65">
        <v>5.0999999999999996</v>
      </c>
      <c r="FF25" s="65">
        <v>5</v>
      </c>
      <c r="FG25" s="65">
        <v>4.5999999999999996</v>
      </c>
      <c r="FH25" s="65">
        <v>4.2</v>
      </c>
      <c r="FI25" s="65">
        <v>4.0999999999999996</v>
      </c>
      <c r="FJ25" s="65">
        <v>4.3</v>
      </c>
      <c r="FK25" s="65">
        <v>4.3</v>
      </c>
      <c r="FL25" s="65">
        <v>4.4000000000000004</v>
      </c>
      <c r="FM25" s="65">
        <v>4.5</v>
      </c>
      <c r="FN25" s="65">
        <v>4.4000000000000004</v>
      </c>
      <c r="FO25" s="65">
        <v>4.5</v>
      </c>
      <c r="FP25" s="65">
        <v>4.5999999999999996</v>
      </c>
      <c r="FQ25" s="65">
        <v>4.7</v>
      </c>
      <c r="FR25" s="65">
        <v>4.7</v>
      </c>
      <c r="FS25" s="65">
        <v>4.8</v>
      </c>
      <c r="FT25" s="65">
        <v>5.3</v>
      </c>
      <c r="FU25" s="65">
        <v>6.1</v>
      </c>
      <c r="FV25" s="65">
        <v>6.1</v>
      </c>
      <c r="FW25" s="65">
        <v>5.3</v>
      </c>
      <c r="FX25" s="65">
        <v>4.9000000000000004</v>
      </c>
      <c r="FY25" s="65">
        <v>5.3</v>
      </c>
      <c r="FZ25" s="65">
        <v>5.8</v>
      </c>
      <c r="GA25" s="65">
        <v>6.2</v>
      </c>
      <c r="GB25" s="65">
        <v>6.1</v>
      </c>
      <c r="GC25" s="65">
        <v>5.4</v>
      </c>
      <c r="GD25" s="65">
        <v>4.9000000000000004</v>
      </c>
      <c r="GE25" s="65">
        <v>4.9000000000000004</v>
      </c>
      <c r="GF25" s="65">
        <v>5.0999999999999996</v>
      </c>
      <c r="GG25" s="65">
        <v>5.3</v>
      </c>
      <c r="GH25" s="65">
        <v>5.4</v>
      </c>
      <c r="GI25" s="65">
        <v>5.5</v>
      </c>
      <c r="GJ25" s="65">
        <v>5.7</v>
      </c>
      <c r="GK25" s="65">
        <v>6.2</v>
      </c>
      <c r="GL25" s="65">
        <v>6.7</v>
      </c>
      <c r="GM25" s="65">
        <v>6.9</v>
      </c>
      <c r="GN25" s="65">
        <v>6.2</v>
      </c>
      <c r="GO25" s="65">
        <v>5.2</v>
      </c>
      <c r="GP25" s="65">
        <v>4.7</v>
      </c>
      <c r="GQ25" s="65">
        <v>5.2</v>
      </c>
      <c r="GR25" s="65">
        <v>5.9</v>
      </c>
      <c r="GS25" s="65">
        <v>6.1</v>
      </c>
      <c r="GT25" s="65">
        <v>5.8</v>
      </c>
      <c r="GU25" s="65">
        <v>5.6</v>
      </c>
      <c r="GV25" s="65">
        <v>5.6</v>
      </c>
      <c r="GW25" s="65">
        <v>5.6</v>
      </c>
      <c r="GX25" s="65">
        <v>5.7</v>
      </c>
      <c r="GY25" s="65">
        <v>5.7</v>
      </c>
      <c r="GZ25" s="65">
        <v>5.7</v>
      </c>
      <c r="HA25" s="65">
        <v>5.8</v>
      </c>
      <c r="HB25" s="65">
        <v>5.7</v>
      </c>
      <c r="HC25" s="65">
        <v>5.7</v>
      </c>
      <c r="HD25" s="65">
        <v>5.8</v>
      </c>
      <c r="HE25" s="65">
        <v>5.4</v>
      </c>
      <c r="HF25" s="65">
        <v>5.2</v>
      </c>
      <c r="HG25" s="65">
        <v>5.3</v>
      </c>
      <c r="HH25" s="65">
        <v>5.3</v>
      </c>
      <c r="HJ25" s="65">
        <v>5.0999999999999996</v>
      </c>
      <c r="HK25" s="65">
        <v>5</v>
      </c>
      <c r="HL25" s="65">
        <v>4.9000000000000004</v>
      </c>
      <c r="HM25" s="65">
        <v>4.8</v>
      </c>
      <c r="HN25" s="65">
        <v>4.5</v>
      </c>
      <c r="HO25" s="65">
        <v>4.4000000000000004</v>
      </c>
      <c r="HP25" s="65">
        <v>4.3</v>
      </c>
      <c r="HQ25" s="65">
        <v>4.7</v>
      </c>
      <c r="HR25" s="65">
        <v>5.2</v>
      </c>
      <c r="HS25" s="65">
        <v>5.0999999999999996</v>
      </c>
      <c r="HT25" s="65">
        <v>4.9000000000000004</v>
      </c>
      <c r="HU25" s="65">
        <v>4.8</v>
      </c>
      <c r="HV25" s="65">
        <v>4.8</v>
      </c>
      <c r="HW25" s="65">
        <v>4.8</v>
      </c>
      <c r="HX25" s="65">
        <v>4.7</v>
      </c>
      <c r="HY25" s="65">
        <v>4.5999999999999996</v>
      </c>
      <c r="HZ25" s="65">
        <v>4.5999999999999996</v>
      </c>
      <c r="IA25" s="65">
        <v>4.5</v>
      </c>
      <c r="IB25" s="65">
        <v>4.5</v>
      </c>
      <c r="IC25" s="65">
        <v>4.4000000000000004</v>
      </c>
      <c r="ID25" s="65">
        <v>4.4000000000000004</v>
      </c>
      <c r="IE25" s="65">
        <v>4.2</v>
      </c>
      <c r="IF25" s="65">
        <v>4.3</v>
      </c>
      <c r="IG25" s="65">
        <v>4.4000000000000004</v>
      </c>
      <c r="IH25" s="65">
        <v>4.5999999999999996</v>
      </c>
      <c r="II25" s="65">
        <v>4.5999999999999996</v>
      </c>
      <c r="IJ25" s="65">
        <v>4.5</v>
      </c>
      <c r="IK25" s="65">
        <v>4.5</v>
      </c>
      <c r="IL25" s="65">
        <v>4.8</v>
      </c>
      <c r="IM25" s="65">
        <v>5</v>
      </c>
      <c r="IN25" s="65">
        <v>5</v>
      </c>
      <c r="IO25" s="65">
        <v>5.4</v>
      </c>
      <c r="IP25" s="65">
        <v>6.1</v>
      </c>
      <c r="IQ25" s="65">
        <v>6.1</v>
      </c>
      <c r="IR25" s="65">
        <v>5.5</v>
      </c>
      <c r="IS25" s="65">
        <v>4.9000000000000004</v>
      </c>
      <c r="IT25" s="65">
        <v>5</v>
      </c>
      <c r="IU25" s="65">
        <v>5.6</v>
      </c>
      <c r="IV25" s="65">
        <v>5.6</v>
      </c>
      <c r="IW25" s="65">
        <v>5.2</v>
      </c>
      <c r="IX25" s="65">
        <v>5.0999999999999996</v>
      </c>
      <c r="IY25" s="65">
        <v>5.2</v>
      </c>
      <c r="IZ25" s="65">
        <v>4.9000000000000004</v>
      </c>
      <c r="JA25" s="65">
        <v>4.5999999999999996</v>
      </c>
      <c r="JB25" s="65">
        <v>4.5</v>
      </c>
      <c r="JC25" s="65">
        <v>4.5999999999999996</v>
      </c>
      <c r="JD25" s="65">
        <v>4.5999999999999996</v>
      </c>
      <c r="JE25" s="65">
        <v>4.7</v>
      </c>
      <c r="JF25" s="65">
        <v>4.7</v>
      </c>
      <c r="JG25" s="65">
        <v>4.5999999999999996</v>
      </c>
      <c r="JH25" s="65">
        <v>4.7</v>
      </c>
      <c r="JI25" s="65">
        <v>4.7</v>
      </c>
      <c r="JJ25" s="65">
        <v>4.9000000000000004</v>
      </c>
      <c r="JK25" s="65">
        <v>5.8</v>
      </c>
      <c r="JL25" s="65">
        <v>5.9</v>
      </c>
      <c r="JM25" s="65">
        <v>5.0999999999999996</v>
      </c>
      <c r="JN25" s="65">
        <v>4.8</v>
      </c>
      <c r="JO25" s="65">
        <v>5.0999999999999996</v>
      </c>
      <c r="JP25" s="65">
        <v>5.2</v>
      </c>
      <c r="JQ25" s="65">
        <v>5.5</v>
      </c>
      <c r="JR25" s="65">
        <v>5.9</v>
      </c>
      <c r="JS25" s="65">
        <v>5.9</v>
      </c>
      <c r="JT25" s="65">
        <v>6.1</v>
      </c>
      <c r="JU25" s="65">
        <v>6.3</v>
      </c>
      <c r="JV25" s="65">
        <v>6.2</v>
      </c>
      <c r="JW25" s="65">
        <v>6</v>
      </c>
      <c r="JX25" s="65">
        <v>6</v>
      </c>
      <c r="JY25" s="65">
        <v>6.4</v>
      </c>
      <c r="JZ25" s="65">
        <v>6.7</v>
      </c>
      <c r="KA25" s="65">
        <v>6.7</v>
      </c>
      <c r="KB25" s="65">
        <v>6.7</v>
      </c>
      <c r="KC25" s="65">
        <v>6.3</v>
      </c>
      <c r="KD25" s="65">
        <v>5.3</v>
      </c>
      <c r="KE25" s="65">
        <v>4.9000000000000004</v>
      </c>
      <c r="KF25" s="65">
        <v>4.8</v>
      </c>
      <c r="KG25" s="65">
        <v>4.7</v>
      </c>
      <c r="KH25" s="65">
        <v>4.8</v>
      </c>
      <c r="KI25" s="65">
        <v>4.8</v>
      </c>
      <c r="KJ25" s="65">
        <v>4.7</v>
      </c>
      <c r="KK25" s="65">
        <v>5.0999999999999996</v>
      </c>
      <c r="KL25" s="65">
        <v>5.7</v>
      </c>
      <c r="KM25" s="65">
        <v>6</v>
      </c>
      <c r="KN25" s="65">
        <v>5.7</v>
      </c>
      <c r="KO25" s="65">
        <v>5.3</v>
      </c>
      <c r="KP25" s="65">
        <v>5.4</v>
      </c>
      <c r="KQ25" s="65">
        <v>5.6</v>
      </c>
      <c r="KR25" s="65">
        <v>5.7</v>
      </c>
      <c r="KS25" s="65">
        <v>5.7</v>
      </c>
      <c r="KT25" s="65">
        <v>5.8</v>
      </c>
      <c r="KU25" s="65">
        <v>5.9</v>
      </c>
      <c r="KV25" s="65">
        <v>5.8</v>
      </c>
      <c r="KW25" s="65">
        <v>5.3</v>
      </c>
      <c r="KX25" s="65">
        <v>5.0999999999999996</v>
      </c>
      <c r="KY25" s="65">
        <v>5.2</v>
      </c>
      <c r="KZ25" s="65">
        <v>5.4</v>
      </c>
      <c r="LA25" s="65">
        <v>5</v>
      </c>
      <c r="LC25" s="65">
        <v>5.4</v>
      </c>
      <c r="LD25" s="65">
        <v>5.0999999999999996</v>
      </c>
      <c r="LE25" s="65">
        <v>4.9000000000000004</v>
      </c>
      <c r="LF25" s="65">
        <v>4.9000000000000004</v>
      </c>
      <c r="LG25" s="65">
        <v>4.8</v>
      </c>
      <c r="LH25" s="65">
        <v>4.8</v>
      </c>
      <c r="LI25" s="65">
        <v>4.7</v>
      </c>
      <c r="LJ25" s="65">
        <v>4.0999999999999996</v>
      </c>
      <c r="LK25" s="65">
        <v>3.7</v>
      </c>
      <c r="LL25" s="65">
        <v>3.7</v>
      </c>
      <c r="LM25" s="65">
        <v>4.5</v>
      </c>
      <c r="LN25" s="65">
        <v>5</v>
      </c>
      <c r="LO25" s="65">
        <v>4.8</v>
      </c>
      <c r="LP25" s="65">
        <v>4.8</v>
      </c>
      <c r="LQ25" s="65">
        <v>4.5999999999999996</v>
      </c>
      <c r="LR25" s="65">
        <v>4.5</v>
      </c>
      <c r="LS25" s="65">
        <v>4.5999999999999996</v>
      </c>
      <c r="LT25" s="65">
        <v>4.8</v>
      </c>
      <c r="LU25" s="65">
        <v>4.5999999999999996</v>
      </c>
      <c r="LV25" s="65">
        <v>4.4000000000000004</v>
      </c>
      <c r="LW25" s="65">
        <v>4.2</v>
      </c>
      <c r="LX25" s="65">
        <v>3.7</v>
      </c>
      <c r="LY25" s="65">
        <v>3.7</v>
      </c>
      <c r="LZ25" s="65">
        <v>4.8</v>
      </c>
      <c r="MA25" s="65">
        <v>5.2</v>
      </c>
      <c r="MB25" s="65">
        <v>4.8</v>
      </c>
      <c r="MC25" s="65">
        <v>4.5999999999999996</v>
      </c>
      <c r="MD25" s="65">
        <v>3.9</v>
      </c>
      <c r="ME25" s="65">
        <v>3.8</v>
      </c>
      <c r="MF25" s="65">
        <v>4.8</v>
      </c>
      <c r="MG25" s="65">
        <v>4.9000000000000004</v>
      </c>
      <c r="MH25" s="65">
        <v>4.2</v>
      </c>
      <c r="MI25" s="65">
        <v>3.8</v>
      </c>
      <c r="MJ25" s="65">
        <v>4.2</v>
      </c>
      <c r="MK25" s="65">
        <v>5</v>
      </c>
      <c r="ML25" s="65">
        <v>5.4</v>
      </c>
      <c r="MM25" s="65">
        <v>6.6</v>
      </c>
      <c r="MN25" s="65">
        <v>7.6</v>
      </c>
      <c r="MO25" s="65">
        <v>6.9</v>
      </c>
      <c r="MP25" s="65">
        <v>5.8</v>
      </c>
      <c r="MQ25" s="65">
        <v>5.4</v>
      </c>
      <c r="MR25" s="65">
        <v>5.4</v>
      </c>
      <c r="MS25" s="65">
        <v>5.6</v>
      </c>
      <c r="MT25" s="65">
        <v>5.4</v>
      </c>
      <c r="MU25" s="65">
        <v>5.2</v>
      </c>
      <c r="MV25" s="65">
        <v>5.0999999999999996</v>
      </c>
      <c r="MW25" s="65">
        <v>5.0999999999999996</v>
      </c>
      <c r="MX25" s="65">
        <v>4.8</v>
      </c>
      <c r="MY25" s="65">
        <v>4.8</v>
      </c>
      <c r="MZ25" s="65">
        <v>5</v>
      </c>
      <c r="NA25" s="65">
        <v>4.9000000000000004</v>
      </c>
      <c r="NB25" s="65">
        <v>5.4</v>
      </c>
      <c r="NC25" s="65">
        <v>6.4</v>
      </c>
      <c r="ND25" s="65">
        <v>6.1</v>
      </c>
      <c r="NE25" s="65">
        <v>4.9000000000000004</v>
      </c>
      <c r="NF25" s="65">
        <v>4.8</v>
      </c>
      <c r="NG25" s="65">
        <v>5.8</v>
      </c>
      <c r="NH25" s="65">
        <v>6.7</v>
      </c>
      <c r="NI25" s="65">
        <v>6.1</v>
      </c>
      <c r="NJ25" s="65">
        <v>5.2</v>
      </c>
      <c r="NK25" s="65">
        <v>5.3</v>
      </c>
      <c r="NL25" s="65">
        <v>5.5</v>
      </c>
      <c r="NM25" s="65">
        <v>5.7</v>
      </c>
      <c r="NN25" s="65">
        <v>5.6</v>
      </c>
      <c r="NO25" s="65">
        <v>5.4</v>
      </c>
      <c r="NP25" s="65">
        <v>5.3</v>
      </c>
      <c r="NQ25" s="65">
        <v>5.3</v>
      </c>
      <c r="NR25" s="65">
        <v>5.3</v>
      </c>
      <c r="NS25" s="65">
        <v>5.6</v>
      </c>
      <c r="NT25" s="65">
        <v>6.5</v>
      </c>
      <c r="NU25" s="65">
        <v>7.1</v>
      </c>
      <c r="NV25" s="65">
        <v>6.4</v>
      </c>
      <c r="NW25" s="65">
        <v>5.7</v>
      </c>
      <c r="NX25" s="65">
        <v>5.4</v>
      </c>
      <c r="NY25" s="65">
        <v>5.3</v>
      </c>
      <c r="NZ25" s="65">
        <v>5.6</v>
      </c>
      <c r="OA25" s="65">
        <v>5.7</v>
      </c>
      <c r="OB25" s="65">
        <v>5.2</v>
      </c>
      <c r="OC25" s="65">
        <v>4.8</v>
      </c>
      <c r="OD25" s="65">
        <v>5.4</v>
      </c>
      <c r="OE25" s="65">
        <v>6.2</v>
      </c>
      <c r="OF25" s="65">
        <v>6.4</v>
      </c>
      <c r="OG25" s="65">
        <v>6.2</v>
      </c>
      <c r="OH25" s="65">
        <v>5.8</v>
      </c>
      <c r="OI25" s="65">
        <v>5.4</v>
      </c>
      <c r="OJ25" s="65">
        <v>5.2</v>
      </c>
      <c r="OK25" s="65">
        <v>5.3</v>
      </c>
      <c r="OL25" s="65">
        <v>5.3</v>
      </c>
      <c r="OM25" s="65">
        <v>5.4</v>
      </c>
      <c r="ON25" s="65">
        <v>5.4</v>
      </c>
      <c r="OO25" s="65">
        <v>5.2</v>
      </c>
      <c r="OP25" s="65">
        <v>5.2</v>
      </c>
      <c r="OQ25" s="65">
        <v>5.3</v>
      </c>
      <c r="OR25" s="65">
        <v>5.4</v>
      </c>
      <c r="OS25" s="65">
        <v>5.2</v>
      </c>
      <c r="OT25" s="65">
        <v>5.0999999999999996</v>
      </c>
      <c r="OV25" s="65">
        <v>5.2</v>
      </c>
      <c r="OW25" s="65">
        <v>5.3</v>
      </c>
      <c r="OX25" s="65">
        <v>5.3</v>
      </c>
      <c r="OY25" s="65">
        <v>5.2</v>
      </c>
      <c r="OZ25" s="65">
        <v>5.2</v>
      </c>
      <c r="PA25" s="65">
        <v>5</v>
      </c>
      <c r="PB25" s="65">
        <v>4.7</v>
      </c>
      <c r="PC25" s="65">
        <v>4.7</v>
      </c>
      <c r="PD25" s="65">
        <v>5</v>
      </c>
      <c r="PE25" s="65">
        <v>5.0999999999999996</v>
      </c>
      <c r="PF25" s="65">
        <v>4.8</v>
      </c>
      <c r="PG25" s="65">
        <v>4.9000000000000004</v>
      </c>
      <c r="PH25" s="65">
        <v>5.3</v>
      </c>
      <c r="PI25" s="65">
        <v>5.6</v>
      </c>
      <c r="PJ25" s="65">
        <v>5.5</v>
      </c>
      <c r="PK25" s="65">
        <v>5.2</v>
      </c>
      <c r="PL25" s="65">
        <v>5</v>
      </c>
      <c r="PM25" s="65">
        <v>4.9000000000000004</v>
      </c>
      <c r="PN25" s="65">
        <v>4.7</v>
      </c>
      <c r="PO25" s="65">
        <v>4.5999999999999996</v>
      </c>
      <c r="PP25" s="65">
        <v>4.5999999999999996</v>
      </c>
      <c r="PQ25" s="65">
        <v>4.4000000000000004</v>
      </c>
      <c r="PR25" s="65">
        <v>3.9</v>
      </c>
      <c r="PS25" s="65">
        <v>4.0999999999999996</v>
      </c>
      <c r="PT25" s="65">
        <v>4.7</v>
      </c>
      <c r="PU25" s="65">
        <v>5</v>
      </c>
      <c r="PV25" s="65">
        <v>4.9000000000000004</v>
      </c>
      <c r="PW25" s="65">
        <v>4.9000000000000004</v>
      </c>
      <c r="PX25" s="65">
        <v>4.9000000000000004</v>
      </c>
      <c r="PY25" s="65">
        <v>4.9000000000000004</v>
      </c>
      <c r="PZ25" s="65">
        <v>4.9000000000000004</v>
      </c>
      <c r="QA25" s="65">
        <v>5.0999999999999996</v>
      </c>
      <c r="QB25" s="65">
        <v>5.3</v>
      </c>
      <c r="QC25" s="65">
        <v>5.2</v>
      </c>
      <c r="QD25" s="65">
        <v>4.9000000000000004</v>
      </c>
      <c r="QE25" s="65">
        <v>5.3</v>
      </c>
      <c r="QF25" s="65">
        <v>6.6</v>
      </c>
      <c r="QG25" s="65">
        <v>8</v>
      </c>
      <c r="QH25" s="65">
        <v>7.6</v>
      </c>
      <c r="QI25" s="65">
        <v>5.7</v>
      </c>
      <c r="QJ25" s="65">
        <v>4.5999999999999996</v>
      </c>
      <c r="QK25" s="65">
        <v>5.2</v>
      </c>
      <c r="QL25" s="65">
        <v>5.7</v>
      </c>
      <c r="QM25" s="65">
        <v>5.3</v>
      </c>
      <c r="QN25" s="65">
        <v>5.2</v>
      </c>
      <c r="QO25" s="65">
        <v>5.4</v>
      </c>
      <c r="QP25" s="65">
        <v>5.7</v>
      </c>
      <c r="QQ25" s="65">
        <v>5.7</v>
      </c>
      <c r="QR25" s="65">
        <v>5.2</v>
      </c>
      <c r="QS25" s="65">
        <v>5</v>
      </c>
      <c r="QT25" s="65">
        <v>5</v>
      </c>
      <c r="QU25" s="65">
        <v>5.3</v>
      </c>
      <c r="QV25" s="65">
        <v>5.5</v>
      </c>
      <c r="QW25" s="65">
        <v>5.4</v>
      </c>
      <c r="QX25" s="65">
        <v>5.3</v>
      </c>
      <c r="QY25" s="65">
        <v>5.2</v>
      </c>
      <c r="QZ25" s="65">
        <v>5.2</v>
      </c>
      <c r="RA25" s="65">
        <v>5.7</v>
      </c>
      <c r="RB25" s="65">
        <v>6</v>
      </c>
      <c r="RC25" s="65">
        <v>6</v>
      </c>
      <c r="RD25" s="65">
        <v>6.3</v>
      </c>
      <c r="RE25" s="65">
        <v>6.1</v>
      </c>
      <c r="RF25" s="65">
        <v>5.4</v>
      </c>
      <c r="RG25" s="65">
        <v>4.9000000000000004</v>
      </c>
      <c r="RH25" s="65">
        <v>5.2</v>
      </c>
      <c r="RI25" s="65">
        <v>5.8</v>
      </c>
      <c r="RJ25" s="65">
        <v>6.1</v>
      </c>
      <c r="RK25" s="65">
        <v>5.4</v>
      </c>
      <c r="RL25" s="65">
        <v>5.8</v>
      </c>
      <c r="RM25" s="65">
        <v>5.9</v>
      </c>
      <c r="RN25" s="65">
        <v>5.9</v>
      </c>
      <c r="RO25" s="65">
        <v>5.9</v>
      </c>
      <c r="RP25" s="65">
        <v>6.2</v>
      </c>
      <c r="RQ25" s="65">
        <v>5.9</v>
      </c>
      <c r="RR25" s="65">
        <v>5.3</v>
      </c>
      <c r="RS25" s="65">
        <v>5.0999999999999996</v>
      </c>
      <c r="RT25" s="65">
        <v>5.3</v>
      </c>
      <c r="RU25" s="65">
        <v>5.4</v>
      </c>
      <c r="RV25" s="65">
        <v>5.6</v>
      </c>
      <c r="RW25" s="65">
        <v>6.3</v>
      </c>
      <c r="RX25" s="65">
        <v>7</v>
      </c>
      <c r="RY25" s="65">
        <v>6.8</v>
      </c>
      <c r="RZ25" s="65">
        <v>6.2</v>
      </c>
      <c r="SA25" s="65">
        <v>5.9</v>
      </c>
      <c r="SB25" s="65">
        <v>6</v>
      </c>
      <c r="SC25" s="65">
        <v>6.1</v>
      </c>
      <c r="SD25" s="65">
        <v>5.8</v>
      </c>
      <c r="SE25" s="65">
        <v>5.6</v>
      </c>
      <c r="SF25" s="65">
        <v>5.4</v>
      </c>
      <c r="SG25" s="65">
        <v>5.4</v>
      </c>
      <c r="SH25" s="65">
        <v>5.4</v>
      </c>
      <c r="SI25" s="65">
        <v>5.3</v>
      </c>
      <c r="SJ25" s="65">
        <v>5.3</v>
      </c>
      <c r="SK25" s="65">
        <v>5.6</v>
      </c>
      <c r="SL25" s="65">
        <v>5.6</v>
      </c>
      <c r="SM25" s="65">
        <v>5.6</v>
      </c>
      <c r="SO25" s="65">
        <v>5.3</v>
      </c>
      <c r="SP25" s="65">
        <v>5.2</v>
      </c>
      <c r="SQ25" s="65">
        <v>5</v>
      </c>
      <c r="SR25" s="65">
        <v>5.0999999999999996</v>
      </c>
      <c r="SS25" s="65">
        <v>5.6</v>
      </c>
      <c r="ST25" s="65">
        <v>5.6</v>
      </c>
      <c r="SU25" s="65">
        <v>5.3</v>
      </c>
      <c r="SV25" s="65">
        <v>5.0999999999999996</v>
      </c>
      <c r="SW25" s="65">
        <v>5.0999999999999996</v>
      </c>
      <c r="SX25" s="65">
        <v>5</v>
      </c>
      <c r="SY25" s="65">
        <v>4.9000000000000004</v>
      </c>
      <c r="SZ25" s="65">
        <v>5.0999999999999996</v>
      </c>
      <c r="TA25" s="65">
        <v>5.3</v>
      </c>
      <c r="TB25" s="65">
        <v>5.3</v>
      </c>
      <c r="TC25" s="65">
        <v>5.3</v>
      </c>
      <c r="TD25" s="65">
        <v>5.2</v>
      </c>
      <c r="TE25" s="65">
        <v>5.0999999999999996</v>
      </c>
      <c r="TF25" s="65">
        <v>4.9000000000000004</v>
      </c>
      <c r="TG25" s="65">
        <v>4.8</v>
      </c>
      <c r="TH25" s="65">
        <v>4.8</v>
      </c>
      <c r="TI25" s="65">
        <v>4.5</v>
      </c>
      <c r="TJ25" s="65">
        <v>4.5999999999999996</v>
      </c>
      <c r="TK25" s="65">
        <v>4.8</v>
      </c>
      <c r="TL25" s="65">
        <v>4.9000000000000004</v>
      </c>
      <c r="TM25" s="65">
        <v>4.9000000000000004</v>
      </c>
      <c r="TN25" s="65">
        <v>4.9000000000000004</v>
      </c>
      <c r="TO25" s="65">
        <v>5.0999999999999996</v>
      </c>
      <c r="TP25" s="65">
        <v>5.2</v>
      </c>
      <c r="TQ25" s="65">
        <v>5.2</v>
      </c>
      <c r="TR25" s="65">
        <v>5.2</v>
      </c>
      <c r="TS25" s="65">
        <v>5.0999999999999996</v>
      </c>
      <c r="TT25" s="65">
        <v>5.0999999999999996</v>
      </c>
      <c r="TU25" s="65">
        <v>6.4</v>
      </c>
      <c r="TV25" s="65">
        <v>7.4</v>
      </c>
      <c r="TW25" s="65">
        <v>6.6</v>
      </c>
      <c r="TX25" s="65">
        <v>5.6</v>
      </c>
      <c r="TY25" s="65">
        <v>5.6</v>
      </c>
      <c r="TZ25" s="65">
        <v>6.1</v>
      </c>
      <c r="UA25" s="65">
        <v>5.9</v>
      </c>
      <c r="UB25" s="65">
        <v>5.2</v>
      </c>
      <c r="UC25" s="65">
        <v>4.8</v>
      </c>
      <c r="UD25" s="65">
        <v>4.7</v>
      </c>
      <c r="UE25" s="65">
        <v>4.8</v>
      </c>
      <c r="UF25" s="65">
        <v>4.9000000000000004</v>
      </c>
      <c r="UG25" s="65">
        <v>4.9000000000000004</v>
      </c>
      <c r="UH25" s="65">
        <v>4.8</v>
      </c>
      <c r="UI25" s="65">
        <v>4.7</v>
      </c>
      <c r="UJ25" s="65">
        <v>4.7</v>
      </c>
      <c r="UK25" s="65">
        <v>4.8</v>
      </c>
      <c r="UL25" s="65">
        <v>4.8</v>
      </c>
      <c r="UM25" s="65">
        <v>4.8</v>
      </c>
      <c r="UN25" s="65">
        <v>4.9000000000000004</v>
      </c>
      <c r="UO25" s="65">
        <v>5.0999999999999996</v>
      </c>
      <c r="UP25" s="65">
        <v>5.6</v>
      </c>
      <c r="UQ25" s="65">
        <v>6.2</v>
      </c>
      <c r="UR25" s="65">
        <v>6.3</v>
      </c>
      <c r="US25" s="65">
        <v>6.4</v>
      </c>
      <c r="UT25" s="65">
        <v>6.6</v>
      </c>
      <c r="UU25" s="65">
        <v>6.4</v>
      </c>
      <c r="UV25" s="65">
        <v>5.9</v>
      </c>
      <c r="UW25" s="65">
        <v>5.8</v>
      </c>
      <c r="UX25" s="65">
        <v>6.1</v>
      </c>
      <c r="UY25" s="65">
        <v>6.2</v>
      </c>
      <c r="UZ25" s="65">
        <v>6</v>
      </c>
      <c r="VA25" s="65">
        <v>6</v>
      </c>
      <c r="VB25" s="65">
        <v>5.6</v>
      </c>
      <c r="VC25" s="65">
        <v>5.6</v>
      </c>
      <c r="VD25" s="65">
        <v>5.8</v>
      </c>
      <c r="VE25" s="65">
        <v>5.6</v>
      </c>
      <c r="VF25" s="65">
        <v>6</v>
      </c>
      <c r="VG25" s="65">
        <v>6.4</v>
      </c>
      <c r="VH25" s="65">
        <v>6</v>
      </c>
      <c r="VI25" s="65">
        <v>5.4</v>
      </c>
      <c r="VJ25" s="65">
        <v>5.6</v>
      </c>
      <c r="VK25" s="65">
        <v>5.8</v>
      </c>
      <c r="VL25" s="65">
        <v>5.7</v>
      </c>
      <c r="VM25" s="65">
        <v>5.3</v>
      </c>
      <c r="VN25" s="65">
        <v>5.2</v>
      </c>
      <c r="VO25" s="65">
        <v>4.9000000000000004</v>
      </c>
      <c r="VP25" s="65">
        <v>4.8</v>
      </c>
      <c r="VQ25" s="65">
        <v>5.3</v>
      </c>
      <c r="VR25" s="65">
        <v>6</v>
      </c>
      <c r="VS25" s="65">
        <v>6.2</v>
      </c>
      <c r="VT25" s="65">
        <v>6</v>
      </c>
      <c r="VU25" s="65">
        <v>5.8</v>
      </c>
      <c r="VV25" s="65">
        <v>5.8</v>
      </c>
      <c r="VW25" s="65">
        <v>5.6</v>
      </c>
      <c r="VX25" s="65">
        <v>5.4</v>
      </c>
      <c r="VY25" s="65">
        <v>5.7</v>
      </c>
      <c r="VZ25" s="65">
        <v>5.6</v>
      </c>
      <c r="WA25" s="65">
        <v>5.3</v>
      </c>
      <c r="WB25" s="65">
        <v>5.2</v>
      </c>
      <c r="WC25" s="65">
        <v>5.2</v>
      </c>
      <c r="WD25" s="65">
        <v>5.0999999999999996</v>
      </c>
      <c r="WE25" s="65">
        <v>5.3</v>
      </c>
      <c r="WF25" s="65">
        <v>5.6</v>
      </c>
    </row>
    <row r="26" spans="1:605" x14ac:dyDescent="0.2">
      <c r="A26" s="13" t="s">
        <v>31</v>
      </c>
      <c r="B26" s="13" t="s">
        <v>54</v>
      </c>
      <c r="C26" s="71" t="s">
        <v>50</v>
      </c>
      <c r="D26" s="69">
        <v>6.8065972222222157</v>
      </c>
      <c r="E26" s="69">
        <v>1.2547019098180114</v>
      </c>
      <c r="F26" s="69">
        <v>21.054992157579338</v>
      </c>
      <c r="G26" s="69">
        <v>3.33507936507936</v>
      </c>
      <c r="H26" s="69">
        <v>0.85816208852118414</v>
      </c>
      <c r="I26" s="69">
        <v>1.7770034843205562</v>
      </c>
      <c r="J26" s="15">
        <v>2550</v>
      </c>
      <c r="K26" s="15">
        <v>9631.5</v>
      </c>
      <c r="L26" s="15">
        <v>2091.0349999999999</v>
      </c>
      <c r="M26" s="15">
        <v>2085.71</v>
      </c>
      <c r="N26" s="70">
        <v>1404.75</v>
      </c>
      <c r="O26" s="70">
        <v>327.48</v>
      </c>
      <c r="P26" s="70">
        <v>882.99</v>
      </c>
      <c r="Q26" s="70">
        <v>1066.5</v>
      </c>
      <c r="R26" s="70">
        <v>327.2</v>
      </c>
      <c r="S26" s="70">
        <v>692.01</v>
      </c>
      <c r="T26" s="70"/>
      <c r="U26" s="70"/>
      <c r="V26" s="27"/>
      <c r="W26" s="61" t="s">
        <v>21</v>
      </c>
      <c r="X26" s="22">
        <f>AVERAGE(X6:X25)</f>
        <v>4.8615384615384611</v>
      </c>
      <c r="Y26" s="22">
        <f t="shared" ref="Y26:CJ26" si="0">AVERAGE(Y6:Y25)</f>
        <v>4.7947368421052632</v>
      </c>
      <c r="Z26" s="22">
        <f t="shared" si="0"/>
        <v>4.7578947368421058</v>
      </c>
      <c r="AA26" s="22">
        <f t="shared" si="0"/>
        <v>4.6526315789473687</v>
      </c>
      <c r="AB26" s="22">
        <f t="shared" si="0"/>
        <v>4.625</v>
      </c>
      <c r="AC26" s="22">
        <f t="shared" si="0"/>
        <v>4.67</v>
      </c>
      <c r="AD26" s="22">
        <f t="shared" si="0"/>
        <v>4.6449999999999996</v>
      </c>
      <c r="AE26" s="22">
        <f t="shared" si="0"/>
        <v>4.6150000000000002</v>
      </c>
      <c r="AF26" s="22">
        <f t="shared" si="0"/>
        <v>4.625</v>
      </c>
      <c r="AG26" s="22">
        <f t="shared" si="0"/>
        <v>4.6349999999999998</v>
      </c>
      <c r="AH26" s="22">
        <f t="shared" si="0"/>
        <v>4.6000000000000005</v>
      </c>
      <c r="AI26" s="22">
        <f t="shared" si="0"/>
        <v>4.4799999999999995</v>
      </c>
      <c r="AJ26" s="22">
        <f t="shared" si="0"/>
        <v>4.46</v>
      </c>
      <c r="AK26" s="22">
        <f t="shared" si="0"/>
        <v>4.46</v>
      </c>
      <c r="AL26" s="22">
        <f t="shared" si="0"/>
        <v>4.4349999999999996</v>
      </c>
      <c r="AM26" s="22">
        <f t="shared" si="0"/>
        <v>4.5649999999999995</v>
      </c>
      <c r="AN26" s="22">
        <f t="shared" si="0"/>
        <v>4.6399999999999997</v>
      </c>
      <c r="AO26" s="22">
        <f t="shared" si="0"/>
        <v>4.4300000000000006</v>
      </c>
      <c r="AP26" s="22">
        <f t="shared" si="0"/>
        <v>4.3050000000000006</v>
      </c>
      <c r="AQ26" s="22">
        <f t="shared" si="0"/>
        <v>4.3850000000000007</v>
      </c>
      <c r="AR26" s="22">
        <f t="shared" si="0"/>
        <v>4.5999999999999996</v>
      </c>
      <c r="AS26" s="22">
        <f t="shared" si="0"/>
        <v>4.7200000000000006</v>
      </c>
      <c r="AT26" s="22">
        <f t="shared" si="0"/>
        <v>4.6000000000000005</v>
      </c>
      <c r="AU26" s="22">
        <f t="shared" si="0"/>
        <v>4.4850000000000003</v>
      </c>
      <c r="AV26" s="22">
        <f t="shared" si="0"/>
        <v>4.4150000000000009</v>
      </c>
      <c r="AW26" s="22">
        <f t="shared" si="0"/>
        <v>4.4599999999999991</v>
      </c>
      <c r="AX26" s="22">
        <f t="shared" si="0"/>
        <v>4.5900000000000007</v>
      </c>
      <c r="AY26" s="22">
        <f t="shared" si="0"/>
        <v>4.5399999999999991</v>
      </c>
      <c r="AZ26" s="22">
        <f t="shared" si="0"/>
        <v>4.5200000000000005</v>
      </c>
      <c r="BA26" s="22">
        <f t="shared" si="0"/>
        <v>4.5250000000000004</v>
      </c>
      <c r="BB26" s="22">
        <f t="shared" si="0"/>
        <v>4.6150000000000002</v>
      </c>
      <c r="BC26" s="22">
        <f t="shared" si="0"/>
        <v>4.9749999999999996</v>
      </c>
      <c r="BD26" s="22">
        <f t="shared" si="0"/>
        <v>5.34</v>
      </c>
      <c r="BE26" s="22">
        <f t="shared" si="0"/>
        <v>5.43</v>
      </c>
      <c r="BF26" s="22">
        <f t="shared" si="0"/>
        <v>5.6749999999999998</v>
      </c>
      <c r="BG26" s="22">
        <f t="shared" si="0"/>
        <v>6.375</v>
      </c>
      <c r="BH26" s="22">
        <f t="shared" si="0"/>
        <v>7.2100000000000026</v>
      </c>
      <c r="BI26" s="22">
        <f t="shared" si="0"/>
        <v>7.2700000000000005</v>
      </c>
      <c r="BJ26" s="22">
        <f t="shared" si="0"/>
        <v>6.6650000000000009</v>
      </c>
      <c r="BK26" s="22">
        <f t="shared" si="0"/>
        <v>6.1049999999999995</v>
      </c>
      <c r="BL26" s="22">
        <f t="shared" si="0"/>
        <v>5.9849999999999994</v>
      </c>
      <c r="BM26" s="22">
        <f t="shared" si="0"/>
        <v>6.285000000000001</v>
      </c>
      <c r="BN26" s="22">
        <f t="shared" si="0"/>
        <v>6.2299999999999986</v>
      </c>
      <c r="BO26" s="22">
        <f t="shared" si="0"/>
        <v>5.82</v>
      </c>
      <c r="BP26" s="22">
        <f t="shared" si="0"/>
        <v>5.6800000000000006</v>
      </c>
      <c r="BQ26" s="22">
        <f t="shared" si="0"/>
        <v>5.6950000000000003</v>
      </c>
      <c r="BR26" s="22">
        <f t="shared" si="0"/>
        <v>5.4900000000000011</v>
      </c>
      <c r="BS26" s="22">
        <f t="shared" si="0"/>
        <v>5.23</v>
      </c>
      <c r="BT26" s="22">
        <f t="shared" si="0"/>
        <v>5.0250000000000004</v>
      </c>
      <c r="BU26" s="22">
        <f t="shared" si="0"/>
        <v>4.9700000000000006</v>
      </c>
      <c r="BV26" s="22">
        <f t="shared" si="0"/>
        <v>4.97</v>
      </c>
      <c r="BW26" s="22">
        <f t="shared" si="0"/>
        <v>5.0849999999999991</v>
      </c>
      <c r="BX26" s="22">
        <f t="shared" si="0"/>
        <v>5.29</v>
      </c>
      <c r="BY26" s="22">
        <f t="shared" si="0"/>
        <v>5.4100000000000019</v>
      </c>
      <c r="BZ26" s="22">
        <f t="shared" si="0"/>
        <v>5.5250000000000004</v>
      </c>
      <c r="CA26" s="22">
        <f t="shared" si="0"/>
        <v>5.9050000000000002</v>
      </c>
      <c r="CB26" s="22">
        <f t="shared" si="0"/>
        <v>6.910000000000001</v>
      </c>
      <c r="CC26" s="22">
        <f t="shared" si="0"/>
        <v>8</v>
      </c>
      <c r="CD26" s="22">
        <f t="shared" si="0"/>
        <v>8.1799999999999979</v>
      </c>
      <c r="CE26" s="22">
        <f t="shared" si="0"/>
        <v>7.6299999999999981</v>
      </c>
      <c r="CF26" s="22">
        <f t="shared" si="0"/>
        <v>7.18</v>
      </c>
      <c r="CG26" s="22">
        <f t="shared" si="0"/>
        <v>7.4947368421052616</v>
      </c>
      <c r="CH26" s="22">
        <f t="shared" si="0"/>
        <v>7.4950000000000001</v>
      </c>
      <c r="CI26" s="22">
        <f t="shared" si="0"/>
        <v>6.9850000000000012</v>
      </c>
      <c r="CJ26" s="22">
        <f t="shared" si="0"/>
        <v>6.4049999999999994</v>
      </c>
      <c r="CK26" s="22">
        <f t="shared" ref="CK26:DP26" si="1">AVERAGE(CK6:CK25)</f>
        <v>6.6599999999999993</v>
      </c>
      <c r="CL26" s="22">
        <f t="shared" si="1"/>
        <v>6.9249999999999998</v>
      </c>
      <c r="CM26" s="22">
        <f t="shared" si="1"/>
        <v>6.419999999999999</v>
      </c>
      <c r="CN26" s="22">
        <f t="shared" si="1"/>
        <v>5.92</v>
      </c>
      <c r="CO26" s="22">
        <f t="shared" si="1"/>
        <v>6.125</v>
      </c>
      <c r="CP26" s="22">
        <f t="shared" si="1"/>
        <v>6.3950000000000005</v>
      </c>
      <c r="CQ26" s="22">
        <f t="shared" si="1"/>
        <v>6.245000000000001</v>
      </c>
      <c r="CR26" s="22">
        <f t="shared" si="1"/>
        <v>5.9150000000000009</v>
      </c>
      <c r="CS26" s="22">
        <f t="shared" si="1"/>
        <v>5.879999999999999</v>
      </c>
      <c r="CT26" s="22">
        <f t="shared" si="1"/>
        <v>6.0600000000000005</v>
      </c>
      <c r="CU26" s="22">
        <f t="shared" si="1"/>
        <v>6.1550000000000002</v>
      </c>
      <c r="CV26" s="22">
        <f t="shared" si="1"/>
        <v>6.2650000000000006</v>
      </c>
      <c r="CW26" s="22">
        <f t="shared" si="1"/>
        <v>6.5650000000000004</v>
      </c>
      <c r="CX26" s="22">
        <f t="shared" si="1"/>
        <v>6.910000000000001</v>
      </c>
      <c r="CY26" s="22">
        <f t="shared" si="1"/>
        <v>6.839999999999999</v>
      </c>
      <c r="CZ26" s="22">
        <f t="shared" si="1"/>
        <v>6.32</v>
      </c>
      <c r="DA26" s="22">
        <f t="shared" si="1"/>
        <v>6.165</v>
      </c>
      <c r="DB26" s="22">
        <f t="shared" si="1"/>
        <v>6.5250000000000004</v>
      </c>
      <c r="DC26" s="22">
        <f t="shared" si="1"/>
        <v>6.8350000000000009</v>
      </c>
      <c r="DD26" s="22">
        <f t="shared" si="1"/>
        <v>6.6749999999999998</v>
      </c>
      <c r="DE26" s="22">
        <f t="shared" si="1"/>
        <v>6.2500000000000009</v>
      </c>
      <c r="DF26" s="22">
        <f t="shared" si="1"/>
        <v>6.3149999999999995</v>
      </c>
      <c r="DG26" s="22">
        <f t="shared" si="1"/>
        <v>6.68</v>
      </c>
      <c r="DH26" s="22">
        <f t="shared" si="1"/>
        <v>6.56</v>
      </c>
      <c r="DI26" s="22">
        <f t="shared" si="1"/>
        <v>6.1578947368421071</v>
      </c>
      <c r="DJ26" s="22">
        <f t="shared" si="1"/>
        <v>6.2176470588235286</v>
      </c>
      <c r="DK26" s="22">
        <f t="shared" si="1"/>
        <v>6.5625</v>
      </c>
      <c r="DL26" s="22">
        <f t="shared" si="1"/>
        <v>6.21875</v>
      </c>
      <c r="DM26" s="22">
        <f t="shared" si="1"/>
        <v>5.9842105263157892</v>
      </c>
      <c r="DN26" s="22">
        <f t="shared" si="1"/>
        <v>5.96</v>
      </c>
      <c r="DO26" s="22">
        <f t="shared" si="1"/>
        <v>6.026315789473685</v>
      </c>
      <c r="DP26" s="22">
        <f t="shared" si="1"/>
        <v>6</v>
      </c>
      <c r="DQ26" s="22">
        <f t="shared" ref="DQ26" si="2">AVERAGE(DQ6:DQ25)</f>
        <v>5.5777777777777766</v>
      </c>
      <c r="DR26" s="22">
        <f t="shared" ref="DR26" si="3">AVERAGE(DR6:DR25)</f>
        <v>5.1578947368421053</v>
      </c>
      <c r="DS26" s="22">
        <f t="shared" ref="DS26" si="4">AVERAGE(DS6:DS25)</f>
        <v>5.0473684210526315</v>
      </c>
      <c r="DT26" s="22">
        <f t="shared" ref="DT26" si="5">AVERAGE(DT6:DT25)</f>
        <v>4.9315789473684202</v>
      </c>
      <c r="DU26" s="22">
        <f t="shared" ref="DU26" si="6">AVERAGE(DU6:DU25)</f>
        <v>4.8999999999999986</v>
      </c>
      <c r="DV26" s="22">
        <f t="shared" ref="DV26" si="7">AVERAGE(DV6:DV25)</f>
        <v>4.9105263157894727</v>
      </c>
      <c r="DW26" s="22">
        <f t="shared" ref="DW26" si="8">AVERAGE(DW6:DW25)</f>
        <v>4.9578947368421042</v>
      </c>
      <c r="DX26" s="22">
        <f t="shared" ref="DX26" si="9">AVERAGE(DX6:DX25)</f>
        <v>4.8842105263157904</v>
      </c>
      <c r="DY26" s="22">
        <f t="shared" ref="DY26" si="10">AVERAGE(DY6:DY25)</f>
        <v>4.7157894736842119</v>
      </c>
      <c r="DZ26" s="22">
        <f t="shared" ref="DZ26" si="11">AVERAGE(DZ6:DZ25)</f>
        <v>4.7631578947368425</v>
      </c>
      <c r="EA26" s="22">
        <f t="shared" ref="EA26" si="12">AVERAGE(EA6:EA25)</f>
        <v>4.7526315789473692</v>
      </c>
      <c r="EB26" s="22">
        <f t="shared" ref="EB26" si="13">AVERAGE(EB6:EB25)</f>
        <v>4.7052631578947368</v>
      </c>
      <c r="EC26" s="22">
        <f t="shared" ref="EC26" si="14">AVERAGE(EC6:EC25)</f>
        <v>4.6842105263157903</v>
      </c>
      <c r="ED26" s="22">
        <f t="shared" ref="ED26" si="15">AVERAGE(ED6:ED25)</f>
        <v>4.5842105263157897</v>
      </c>
      <c r="EE26" s="22">
        <f t="shared" ref="EE26" si="16">AVERAGE(EE6:EE25)</f>
        <v>4.5052631578947366</v>
      </c>
      <c r="EF26" s="22">
        <f t="shared" ref="EF26" si="17">AVERAGE(EF6:EF25)</f>
        <v>4.5263157894736841</v>
      </c>
      <c r="EG26" s="22">
        <f t="shared" ref="EG26" si="18">AVERAGE(EG6:EG25)</f>
        <v>4.5736842105263165</v>
      </c>
      <c r="EH26" s="22">
        <f t="shared" ref="EH26" si="19">AVERAGE(EH6:EH25)</f>
        <v>4.4789473684210535</v>
      </c>
      <c r="EI26" s="22">
        <f t="shared" ref="EI26" si="20">AVERAGE(EI6:EI25)</f>
        <v>4.4315789473684202</v>
      </c>
      <c r="EJ26" s="22">
        <f t="shared" ref="EJ26" si="21">AVERAGE(EJ6:EJ25)</f>
        <v>4.4105263157894727</v>
      </c>
      <c r="EK26" s="22">
        <f t="shared" ref="EK26" si="22">AVERAGE(EK6:EK25)</f>
        <v>4.4473684210526301</v>
      </c>
      <c r="EL26" s="22">
        <f t="shared" ref="EL26" si="23">AVERAGE(EL6:EL25)</f>
        <v>4.5315789473684198</v>
      </c>
      <c r="EM26" s="22">
        <f t="shared" ref="EM26" si="24">AVERAGE(EM6:EM25)</f>
        <v>4.5684210526315798</v>
      </c>
      <c r="EN26" s="22">
        <f t="shared" ref="EN26" si="25">AVERAGE(EN6:EN25)</f>
        <v>4.5684210526315789</v>
      </c>
      <c r="EO26" s="22">
        <f t="shared" ref="EO26" si="26">AVERAGE(EO6:EO25)</f>
        <v>4.5473684210526315</v>
      </c>
      <c r="EP26" s="22">
        <f t="shared" ref="EP26" si="27">AVERAGE(EP6:EP25)</f>
        <v>4.6263157894736846</v>
      </c>
      <c r="EQ26" s="22">
        <f t="shared" ref="EQ26" si="28">AVERAGE(EQ6:EQ25)</f>
        <v>4.6578947368421044</v>
      </c>
      <c r="ER26" s="22">
        <f t="shared" ref="ER26" si="29">AVERAGE(ER6:ER25)</f>
        <v>4.6789473684210519</v>
      </c>
      <c r="ES26" s="22">
        <f t="shared" ref="ES26" si="30">AVERAGE(ES6:ES25)</f>
        <v>4.8842105263157896</v>
      </c>
      <c r="ET26" s="22">
        <f t="shared" ref="ET26" si="31">AVERAGE(ET6:ET25)</f>
        <v>5.1894736842105251</v>
      </c>
      <c r="EU26" s="22">
        <f t="shared" ref="EU26" si="32">AVERAGE(EU6:EU25)</f>
        <v>5.2789473684210524</v>
      </c>
      <c r="EV26" s="22">
        <f t="shared" ref="EV26" si="33">AVERAGE(EV6:EV25)</f>
        <v>5.1368421052631579</v>
      </c>
      <c r="EW26" s="22">
        <f t="shared" ref="EW26" si="34">AVERAGE(EW6:EW25)</f>
        <v>5.2736842105263166</v>
      </c>
      <c r="EX26" s="22">
        <f t="shared" ref="EX26" si="35">AVERAGE(EX6:EX25)</f>
        <v>5.715789473684211</v>
      </c>
      <c r="EY26" s="22">
        <f t="shared" ref="EY26" si="36">AVERAGE(EY6:EY25)</f>
        <v>6.1947368421052635</v>
      </c>
      <c r="EZ26" s="22">
        <f t="shared" ref="EZ26" si="37">AVERAGE(EZ6:EZ25)</f>
        <v>6.5631578947368414</v>
      </c>
      <c r="FA26" s="22">
        <f t="shared" ref="FA26" si="38">AVERAGE(FA6:FA25)</f>
        <v>6.7421052631578942</v>
      </c>
      <c r="FB26" s="22">
        <f t="shared" ref="FB26" si="39">AVERAGE(FB6:FB25)</f>
        <v>6.6631578947368437</v>
      </c>
      <c r="FC26" s="22">
        <f t="shared" ref="FC26" si="40">AVERAGE(FC6:FC25)</f>
        <v>6.3473684210526322</v>
      </c>
      <c r="FD26" s="22">
        <f t="shared" ref="FD26" si="41">AVERAGE(FD6:FD25)</f>
        <v>6.0368421052631565</v>
      </c>
      <c r="FE26" s="22">
        <f t="shared" ref="FE26" si="42">AVERAGE(FE6:FE25)</f>
        <v>5.9789473684210517</v>
      </c>
      <c r="FF26" s="22">
        <f t="shared" ref="FF26" si="43">AVERAGE(FF6:FF25)</f>
        <v>5.8842105263157887</v>
      </c>
      <c r="FG26" s="22">
        <f t="shared" ref="FG26" si="44">AVERAGE(FG6:FG25)</f>
        <v>5.636842105263157</v>
      </c>
      <c r="FH26" s="22">
        <f t="shared" ref="FH26" si="45">AVERAGE(FH6:FH25)</f>
        <v>5.3315789473684214</v>
      </c>
      <c r="FI26" s="22">
        <f t="shared" ref="FI26" si="46">AVERAGE(FI6:FI25)</f>
        <v>5.0105263157894733</v>
      </c>
      <c r="FJ26" s="22">
        <f t="shared" ref="FJ26" si="47">AVERAGE(FJ6:FJ25)</f>
        <v>4.8789473684210511</v>
      </c>
      <c r="FK26" s="22">
        <f t="shared" ref="FK26" si="48">AVERAGE(FK6:FK25)</f>
        <v>5.0157894736842108</v>
      </c>
      <c r="FL26" s="22">
        <f t="shared" ref="FL26" si="49">AVERAGE(FL6:FL25)</f>
        <v>5.1157894736842113</v>
      </c>
      <c r="FM26" s="22">
        <f t="shared" ref="FM26" si="50">AVERAGE(FM6:FM25)</f>
        <v>4.9052631578947379</v>
      </c>
      <c r="FN26" s="22">
        <f t="shared" ref="FN26" si="51">AVERAGE(FN6:FN25)</f>
        <v>4.7157894736842119</v>
      </c>
      <c r="FO26" s="22">
        <f t="shared" ref="FO26" si="52">AVERAGE(FO6:FO25)</f>
        <v>4.7315789473684218</v>
      </c>
      <c r="FP26" s="22">
        <f t="shared" ref="FP26" si="53">AVERAGE(FP6:FP25)</f>
        <v>4.9105263157894745</v>
      </c>
      <c r="FQ26" s="22">
        <f t="shared" ref="FQ26" si="54">AVERAGE(FQ6:FQ25)</f>
        <v>5.2368421052631584</v>
      </c>
      <c r="FR26" s="22">
        <f t="shared" ref="FR26" si="55">AVERAGE(FR6:FR25)</f>
        <v>5.3736842105263172</v>
      </c>
      <c r="FS26" s="22">
        <f t="shared" ref="FS26" si="56">AVERAGE(FS6:FS25)</f>
        <v>5.4473684210526319</v>
      </c>
      <c r="FT26" s="22">
        <f t="shared" ref="FT26" si="57">AVERAGE(FT6:FT25)</f>
        <v>5.689473684210526</v>
      </c>
      <c r="FU26" s="22">
        <f t="shared" ref="FU26" si="58">AVERAGE(FU6:FU25)</f>
        <v>6.0210526315789465</v>
      </c>
      <c r="FV26" s="22">
        <f t="shared" ref="FV26" si="59">AVERAGE(FV6:FV25)</f>
        <v>6.2105263157894735</v>
      </c>
      <c r="FW26" s="22">
        <f t="shared" ref="FW26" si="60">AVERAGE(FW6:FW25)</f>
        <v>6.2210526315789467</v>
      </c>
      <c r="FX26" s="22">
        <f t="shared" ref="FX26" si="61">AVERAGE(FX6:FX25)</f>
        <v>6.0210526315789474</v>
      </c>
      <c r="FY26" s="22">
        <f t="shared" ref="FY26" si="62">AVERAGE(FY6:FY25)</f>
        <v>5.7789473684210524</v>
      </c>
      <c r="FZ26" s="22">
        <f t="shared" ref="FZ26" si="63">AVERAGE(FZ6:FZ25)</f>
        <v>5.689473684210526</v>
      </c>
      <c r="GA26" s="22">
        <f t="shared" ref="GA26" si="64">AVERAGE(GA6:GA25)</f>
        <v>5.7526315789473692</v>
      </c>
      <c r="GB26" s="22">
        <f t="shared" ref="GB26" si="65">AVERAGE(GB6:GB25)</f>
        <v>5.7052631578947368</v>
      </c>
      <c r="GC26" s="22">
        <f t="shared" ref="GC26" si="66">AVERAGE(GC6:GC25)</f>
        <v>5.4526315789473685</v>
      </c>
      <c r="GD26" s="22">
        <f t="shared" ref="GD26" si="67">AVERAGE(GD6:GD25)</f>
        <v>5.3526315789473689</v>
      </c>
      <c r="GE26" s="22">
        <f t="shared" ref="GE26" si="68">AVERAGE(GE6:GE25)</f>
        <v>5.5684210526315807</v>
      </c>
      <c r="GF26" s="22">
        <f t="shared" ref="GF26" si="69">AVERAGE(GF6:GF25)</f>
        <v>5.7368421052631575</v>
      </c>
      <c r="GG26" s="22">
        <f t="shared" ref="GG26" si="70">AVERAGE(GG6:GG25)</f>
        <v>5.7105263157894726</v>
      </c>
      <c r="GH26" s="22">
        <f t="shared" ref="GH26" si="71">AVERAGE(GH6:GH25)</f>
        <v>5.6684210526315795</v>
      </c>
      <c r="GI26" s="22">
        <f t="shared" ref="GI26" si="72">AVERAGE(GI6:GI25)</f>
        <v>5.6684210526315786</v>
      </c>
      <c r="GJ26" s="22">
        <f t="shared" ref="GJ26" si="73">AVERAGE(GJ6:GJ25)</f>
        <v>5.9421052631578952</v>
      </c>
      <c r="GK26" s="22">
        <f t="shared" ref="GK26" si="74">AVERAGE(GK6:GK25)</f>
        <v>6.3999999999999995</v>
      </c>
      <c r="GL26" s="22">
        <f t="shared" ref="GL26" si="75">AVERAGE(GL6:GL25)</f>
        <v>6.689473684210526</v>
      </c>
      <c r="GM26" s="22">
        <f t="shared" ref="GM26" si="76">AVERAGE(GM6:GM25)</f>
        <v>6.6105263157894747</v>
      </c>
      <c r="GN26" s="22">
        <f t="shared" ref="GN26" si="77">AVERAGE(GN6:GN25)</f>
        <v>6.363157894736843</v>
      </c>
      <c r="GO26" s="22">
        <f t="shared" ref="GO26" si="78">AVERAGE(GO6:GO25)</f>
        <v>6.0105263157894733</v>
      </c>
      <c r="GP26" s="22">
        <f t="shared" ref="GP26" si="79">AVERAGE(GP6:GP25)</f>
        <v>5.6526315789473687</v>
      </c>
      <c r="GQ26" s="22">
        <f t="shared" ref="GQ26" si="80">AVERAGE(GQ6:GQ25)</f>
        <v>5.76842105263158</v>
      </c>
      <c r="GR26" s="22">
        <f t="shared" ref="GR26" si="81">AVERAGE(GR6:GR25)</f>
        <v>6.1789473684210519</v>
      </c>
      <c r="GS26" s="22">
        <f t="shared" ref="GS26" si="82">AVERAGE(GS6:GS25)</f>
        <v>6.4736842105263159</v>
      </c>
      <c r="GT26" s="22">
        <f t="shared" ref="GT26" si="83">AVERAGE(GT6:GT25)</f>
        <v>6.6052631578947363</v>
      </c>
      <c r="GU26" s="22">
        <f t="shared" ref="GU26" si="84">AVERAGE(GU6:GU25)</f>
        <v>6.6210526315789471</v>
      </c>
      <c r="GV26" s="22">
        <f t="shared" ref="GV26" si="85">AVERAGE(GV6:GV25)</f>
        <v>6.3842105263157904</v>
      </c>
      <c r="GW26" s="22">
        <f t="shared" ref="GW26" si="86">AVERAGE(GW6:GW25)</f>
        <v>6.1315789473684212</v>
      </c>
      <c r="GX26" s="22">
        <f t="shared" ref="GX26" si="87">AVERAGE(GX6:GX25)</f>
        <v>6.2157894736842092</v>
      </c>
      <c r="GY26" s="22">
        <f t="shared" ref="GY26" si="88">AVERAGE(GY6:GY25)</f>
        <v>6.3684210526315796</v>
      </c>
      <c r="GZ26" s="22">
        <f t="shared" ref="GZ26" si="89">AVERAGE(GZ6:GZ25)</f>
        <v>6.2631578947368425</v>
      </c>
      <c r="HA26" s="22">
        <f t="shared" ref="HA26" si="90">AVERAGE(HA6:HA25)</f>
        <v>5.9263157894736835</v>
      </c>
      <c r="HB26" s="22">
        <f t="shared" ref="HB26" si="91">AVERAGE(HB6:HB25)</f>
        <v>5.6684210526315795</v>
      </c>
      <c r="HC26" s="22">
        <f t="shared" ref="HC26" si="92">AVERAGE(HC6:HC25)</f>
        <v>5.6937500000000005</v>
      </c>
      <c r="HD26" s="22">
        <f t="shared" ref="HD26" si="93">AVERAGE(HD6:HD25)</f>
        <v>5.7625000000000002</v>
      </c>
      <c r="HE26" s="22">
        <f t="shared" ref="HE26" si="94">AVERAGE(HE6:HE25)</f>
        <v>5.6785714285714288</v>
      </c>
      <c r="HF26" s="22">
        <f t="shared" ref="HF26" si="95">AVERAGE(HF6:HF25)</f>
        <v>5.4562499999999998</v>
      </c>
      <c r="HG26" s="22">
        <f t="shared" ref="HG26" si="96">AVERAGE(HG6:HG25)</f>
        <v>5.3470588235294123</v>
      </c>
      <c r="HH26" s="22">
        <f t="shared" ref="HH26" si="97">AVERAGE(HH6:HH25)</f>
        <v>5.0684210526315789</v>
      </c>
      <c r="HI26" s="22">
        <f t="shared" ref="HI26" si="98">AVERAGE(HI6:HI25)</f>
        <v>5.0666666666666664</v>
      </c>
      <c r="HJ26" s="22">
        <f t="shared" ref="HJ26" si="99">AVERAGE(HJ6:HJ25)</f>
        <v>4.9777777777777779</v>
      </c>
      <c r="HK26" s="22">
        <f t="shared" ref="HK26" si="100">AVERAGE(HK6:HK25)</f>
        <v>5.03</v>
      </c>
      <c r="HL26" s="22">
        <f t="shared" ref="HL26" si="101">AVERAGE(HL6:HL25)</f>
        <v>4.8950000000000005</v>
      </c>
      <c r="HM26" s="22">
        <f t="shared" ref="HM26" si="102">AVERAGE(HM6:HM25)</f>
        <v>4.8299999999999992</v>
      </c>
      <c r="HN26" s="22">
        <f t="shared" ref="HN26" si="103">AVERAGE(HN6:HN25)</f>
        <v>4.8149999999999995</v>
      </c>
      <c r="HO26" s="22">
        <f t="shared" ref="HO26" si="104">AVERAGE(HO6:HO25)</f>
        <v>4.8250000000000011</v>
      </c>
      <c r="HP26" s="22">
        <f t="shared" ref="HP26" si="105">AVERAGE(HP6:HP25)</f>
        <v>4.8499999999999996</v>
      </c>
      <c r="HQ26" s="22">
        <f t="shared" ref="HQ26" si="106">AVERAGE(HQ6:HQ25)</f>
        <v>4.8849999999999998</v>
      </c>
      <c r="HR26" s="22">
        <f t="shared" ref="HR26" si="107">AVERAGE(HR6:HR25)</f>
        <v>4.8499999999999996</v>
      </c>
      <c r="HS26" s="22">
        <f t="shared" ref="HS26" si="108">AVERAGE(HS6:HS25)</f>
        <v>4.7299999999999986</v>
      </c>
      <c r="HT26" s="22">
        <f t="shared" ref="HT26" si="109">AVERAGE(HT6:HT25)</f>
        <v>4.6050000000000004</v>
      </c>
      <c r="HU26" s="22">
        <f t="shared" ref="HU26" si="110">AVERAGE(HU6:HU25)</f>
        <v>4.5849999999999991</v>
      </c>
      <c r="HV26" s="22">
        <f t="shared" ref="HV26" si="111">AVERAGE(HV6:HV25)</f>
        <v>4.5950000000000006</v>
      </c>
      <c r="HW26" s="22">
        <f t="shared" ref="HW26" si="112">AVERAGE(HW6:HW25)</f>
        <v>4.63</v>
      </c>
      <c r="HX26" s="22">
        <f t="shared" ref="HX26" si="113">AVERAGE(HX6:HX25)</f>
        <v>4.6899999999999995</v>
      </c>
      <c r="HY26" s="22">
        <f t="shared" ref="HY26" si="114">AVERAGE(HY6:HY25)</f>
        <v>4.6549999999999994</v>
      </c>
      <c r="HZ26" s="22">
        <f t="shared" ref="HZ26" si="115">AVERAGE(HZ6:HZ25)</f>
        <v>4.6100000000000012</v>
      </c>
      <c r="IA26" s="22">
        <f t="shared" ref="IA26" si="116">AVERAGE(IA6:IA25)</f>
        <v>4.6250000000000009</v>
      </c>
      <c r="IB26" s="22">
        <f t="shared" ref="IB26" si="117">AVERAGE(IB6:IB25)</f>
        <v>4.6100000000000003</v>
      </c>
      <c r="IC26" s="22">
        <f t="shared" ref="IC26" si="118">AVERAGE(IC6:IC25)</f>
        <v>4.53</v>
      </c>
      <c r="ID26" s="22">
        <f t="shared" ref="ID26" si="119">AVERAGE(ID6:ID25)</f>
        <v>4.5600000000000014</v>
      </c>
      <c r="IE26" s="22">
        <f t="shared" ref="IE26" si="120">AVERAGE(IE6:IE25)</f>
        <v>4.6100000000000003</v>
      </c>
      <c r="IF26" s="22">
        <f t="shared" ref="IF26" si="121">AVERAGE(IF6:IF25)</f>
        <v>4.6400000000000006</v>
      </c>
      <c r="IG26" s="22">
        <f t="shared" ref="IG26" si="122">AVERAGE(IG6:IG25)</f>
        <v>4.6499999999999995</v>
      </c>
      <c r="IH26" s="22">
        <f t="shared" ref="IH26" si="123">AVERAGE(IH6:IH25)</f>
        <v>4.71</v>
      </c>
      <c r="II26" s="22">
        <f t="shared" ref="II26" si="124">AVERAGE(II6:II25)</f>
        <v>4.6850000000000005</v>
      </c>
      <c r="IJ26" s="22">
        <f t="shared" ref="IJ26" si="125">AVERAGE(IJ6:IJ25)</f>
        <v>4.72</v>
      </c>
      <c r="IK26" s="22">
        <f t="shared" ref="IK26" si="126">AVERAGE(IK6:IK25)</f>
        <v>4.9550000000000001</v>
      </c>
      <c r="IL26" s="22">
        <f t="shared" ref="IL26" si="127">AVERAGE(IL6:IL25)</f>
        <v>5.3950000000000005</v>
      </c>
      <c r="IM26" s="22">
        <f t="shared" ref="IM26" si="128">AVERAGE(IM6:IM25)</f>
        <v>5.4200000000000008</v>
      </c>
      <c r="IN26" s="22">
        <f t="shared" ref="IN26" si="129">AVERAGE(IN6:IN25)</f>
        <v>5.2450000000000001</v>
      </c>
      <c r="IO26" s="22">
        <f t="shared" ref="IO26" si="130">AVERAGE(IO6:IO25)</f>
        <v>5.2299999999999995</v>
      </c>
      <c r="IP26" s="22">
        <f t="shared" ref="IP26" si="131">AVERAGE(IP6:IP25)</f>
        <v>5.7299999999999995</v>
      </c>
      <c r="IQ26" s="22">
        <f t="shared" ref="IQ26" si="132">AVERAGE(IQ6:IQ25)</f>
        <v>6.7249999999999996</v>
      </c>
      <c r="IR26" s="22">
        <f t="shared" ref="IR26" si="133">AVERAGE(IR6:IR25)</f>
        <v>7.330000000000001</v>
      </c>
      <c r="IS26" s="22">
        <f t="shared" ref="IS26" si="134">AVERAGE(IS6:IS25)</f>
        <v>6.8450000000000006</v>
      </c>
      <c r="IT26" s="22">
        <f t="shared" ref="IT26" si="135">AVERAGE(IT6:IT25)</f>
        <v>6.2949999999999999</v>
      </c>
      <c r="IU26" s="22">
        <f t="shared" ref="IU26" si="136">AVERAGE(IU6:IU25)</f>
        <v>6.3149999999999995</v>
      </c>
      <c r="IV26" s="22">
        <f t="shared" ref="IV26" si="137">AVERAGE(IV6:IV25)</f>
        <v>6.3800000000000008</v>
      </c>
      <c r="IW26" s="22">
        <f t="shared" ref="IW26" si="138">AVERAGE(IW6:IW25)</f>
        <v>6.2099999999999991</v>
      </c>
      <c r="IX26" s="22">
        <f t="shared" ref="IX26" si="139">AVERAGE(IX6:IX25)</f>
        <v>5.9550000000000001</v>
      </c>
      <c r="IY26" s="22">
        <f t="shared" ref="IY26" si="140">AVERAGE(IY6:IY25)</f>
        <v>5.8450000000000006</v>
      </c>
      <c r="IZ26" s="22">
        <f t="shared" ref="IZ26" si="141">AVERAGE(IZ6:IZ25)</f>
        <v>5.6350000000000016</v>
      </c>
      <c r="JA26" s="22">
        <f t="shared" ref="JA26" si="142">AVERAGE(JA6:JA25)</f>
        <v>5.5399999999999991</v>
      </c>
      <c r="JB26" s="22">
        <f t="shared" ref="JB26" si="143">AVERAGE(JB6:JB25)</f>
        <v>5.5149999999999997</v>
      </c>
      <c r="JC26" s="22">
        <f t="shared" ref="JC26" si="144">AVERAGE(JC6:JC25)</f>
        <v>5.3349999999999982</v>
      </c>
      <c r="JD26" s="22">
        <f t="shared" ref="JD26" si="145">AVERAGE(JD6:JD25)</f>
        <v>5.0849999999999991</v>
      </c>
      <c r="JE26" s="22">
        <f t="shared" ref="JE26" si="146">AVERAGE(JE6:JE25)</f>
        <v>4.915</v>
      </c>
      <c r="JF26" s="22">
        <f t="shared" ref="JF26" si="147">AVERAGE(JF6:JF25)</f>
        <v>4.8050000000000015</v>
      </c>
      <c r="JG26" s="22">
        <f t="shared" ref="JG26" si="148">AVERAGE(JG6:JG25)</f>
        <v>4.8199999999999985</v>
      </c>
      <c r="JH26" s="22">
        <f t="shared" ref="JH26" si="149">AVERAGE(JH6:JH25)</f>
        <v>4.99</v>
      </c>
      <c r="JI26" s="22">
        <f t="shared" ref="JI26" si="150">AVERAGE(JI6:JI25)</f>
        <v>5.0500000000000007</v>
      </c>
      <c r="JJ26" s="22">
        <f t="shared" ref="JJ26" si="151">AVERAGE(JJ6:JJ25)</f>
        <v>5.1000000000000005</v>
      </c>
      <c r="JK26" s="22">
        <f t="shared" ref="JK26" si="152">AVERAGE(JK6:JK25)</f>
        <v>5.339999999999999</v>
      </c>
      <c r="JL26" s="22">
        <f t="shared" ref="JL26" si="153">AVERAGE(JL6:JL25)</f>
        <v>5.7250000000000005</v>
      </c>
      <c r="JM26" s="22">
        <f t="shared" ref="JM26" si="154">AVERAGE(JM6:JM25)</f>
        <v>6.0699999999999994</v>
      </c>
      <c r="JN26" s="22">
        <f t="shared" ref="JN26" si="155">AVERAGE(JN6:JN25)</f>
        <v>6.1550000000000002</v>
      </c>
      <c r="JO26" s="22">
        <f t="shared" ref="JO26" si="156">AVERAGE(JO6:JO25)</f>
        <v>6.2350000000000012</v>
      </c>
      <c r="JP26" s="22">
        <f t="shared" ref="JP26" si="157">AVERAGE(JP6:JP25)</f>
        <v>6.3649999999999984</v>
      </c>
      <c r="JQ26" s="22">
        <f t="shared" ref="JQ26" si="158">AVERAGE(JQ6:JQ25)</f>
        <v>6.38</v>
      </c>
      <c r="JR26" s="22">
        <f t="shared" ref="JR26" si="159">AVERAGE(JR6:JR25)</f>
        <v>6.2749999999999995</v>
      </c>
      <c r="JS26" s="22">
        <f t="shared" ref="JS26" si="160">AVERAGE(JS6:JS25)</f>
        <v>6.2049999999999983</v>
      </c>
      <c r="JT26" s="22">
        <f t="shared" ref="JT26" si="161">AVERAGE(JT6:JT25)</f>
        <v>6.1850000000000005</v>
      </c>
      <c r="JU26" s="22">
        <f t="shared" ref="JU26" si="162">AVERAGE(JU6:JU25)</f>
        <v>6.1650000000000009</v>
      </c>
      <c r="JV26" s="22">
        <f t="shared" ref="JV26" si="163">AVERAGE(JV6:JV25)</f>
        <v>6.0950000000000015</v>
      </c>
      <c r="JW26" s="22">
        <f t="shared" ref="JW26" si="164">AVERAGE(JW6:JW25)</f>
        <v>6.1899999999999995</v>
      </c>
      <c r="JX26" s="22">
        <f t="shared" ref="JX26" si="165">AVERAGE(JX6:JX25)</f>
        <v>6.2350000000000012</v>
      </c>
      <c r="JY26" s="22">
        <f t="shared" ref="JY26" si="166">AVERAGE(JY6:JY25)</f>
        <v>6.3549999999999995</v>
      </c>
      <c r="JZ26" s="22">
        <f t="shared" ref="JZ26" si="167">AVERAGE(JZ6:JZ25)</f>
        <v>6.3999999999999995</v>
      </c>
      <c r="KA26" s="22">
        <f t="shared" ref="KA26" si="168">AVERAGE(KA6:KA25)</f>
        <v>6.1449999999999996</v>
      </c>
      <c r="KB26" s="22">
        <f t="shared" ref="KB26" si="169">AVERAGE(KB6:KB25)</f>
        <v>6.0350000000000001</v>
      </c>
      <c r="KC26" s="22">
        <f t="shared" ref="KC26" si="170">AVERAGE(KC6:KC25)</f>
        <v>5.96</v>
      </c>
      <c r="KD26" s="22">
        <f t="shared" ref="KD26" si="171">AVERAGE(KD6:KD25)</f>
        <v>5.72</v>
      </c>
      <c r="KE26" s="22">
        <f t="shared" ref="KE26" si="172">AVERAGE(KE6:KE25)</f>
        <v>5.5149999999999988</v>
      </c>
      <c r="KF26" s="22">
        <f t="shared" ref="KF26" si="173">AVERAGE(KF6:KF25)</f>
        <v>5.5299999999999994</v>
      </c>
      <c r="KG26" s="22">
        <f t="shared" ref="KG26" si="174">AVERAGE(KG6:KG25)</f>
        <v>5.830000000000001</v>
      </c>
      <c r="KH26" s="22">
        <f t="shared" ref="KH26" si="175">AVERAGE(KH6:KH25)</f>
        <v>5.9263157894736835</v>
      </c>
      <c r="KI26" s="22">
        <f t="shared" ref="KI26" si="176">AVERAGE(KI6:KI25)</f>
        <v>5.6842105263157894</v>
      </c>
      <c r="KJ26" s="22">
        <f t="shared" ref="KJ26" si="177">AVERAGE(KJ6:KJ25)</f>
        <v>6</v>
      </c>
      <c r="KK26" s="22">
        <f t="shared" ref="KK26" si="178">AVERAGE(KK6:KK25)</f>
        <v>6.7421052631578942</v>
      </c>
      <c r="KL26" s="22">
        <f t="shared" ref="KL26" si="179">AVERAGE(KL6:KL25)</f>
        <v>7.0105263157894715</v>
      </c>
      <c r="KM26" s="22">
        <f t="shared" ref="KM26" si="180">AVERAGE(KM6:KM25)</f>
        <v>6.7105263157894735</v>
      </c>
      <c r="KN26" s="22">
        <f t="shared" ref="KN26" si="181">AVERAGE(KN6:KN25)</f>
        <v>6.4999999999999991</v>
      </c>
      <c r="KO26" s="22">
        <f t="shared" ref="KO26" si="182">AVERAGE(KO6:KO25)</f>
        <v>6.3555555555555552</v>
      </c>
      <c r="KP26" s="22">
        <f t="shared" ref="KP26" si="183">AVERAGE(KP6:KP25)</f>
        <v>6.2888888888888896</v>
      </c>
      <c r="KQ26" s="22">
        <f t="shared" ref="KQ26" si="184">AVERAGE(KQ6:KQ25)</f>
        <v>6.3000000000000007</v>
      </c>
      <c r="KR26" s="22">
        <f t="shared" ref="KR26" si="185">AVERAGE(KR6:KR25)</f>
        <v>6.1499999999999995</v>
      </c>
      <c r="KS26" s="22">
        <f t="shared" ref="KS26" si="186">AVERAGE(KS6:KS25)</f>
        <v>6.011111111111112</v>
      </c>
      <c r="KT26" s="22">
        <f t="shared" ref="KT26" si="187">AVERAGE(KT6:KT25)</f>
        <v>5.8777777777777773</v>
      </c>
      <c r="KU26" s="22">
        <f t="shared" ref="KU26" si="188">AVERAGE(KU6:KU25)</f>
        <v>5.7562500000000005</v>
      </c>
      <c r="KV26" s="22">
        <f t="shared" ref="KV26" si="189">AVERAGE(KV6:KV25)</f>
        <v>5.6000000000000005</v>
      </c>
      <c r="KW26" s="22">
        <f t="shared" ref="KW26" si="190">AVERAGE(KW6:KW25)</f>
        <v>5.67</v>
      </c>
      <c r="KX26" s="22">
        <f t="shared" ref="KX26" si="191">AVERAGE(KX6:KX25)</f>
        <v>5.4499999999999993</v>
      </c>
      <c r="KY26" s="22">
        <f t="shared" ref="KY26" si="192">AVERAGE(KY6:KY25)</f>
        <v>5.4266666666666659</v>
      </c>
      <c r="KZ26" s="22">
        <f t="shared" ref="KZ26" si="193">AVERAGE(KZ6:KZ25)</f>
        <v>5.3199999999999994</v>
      </c>
      <c r="LA26" s="22">
        <f t="shared" ref="LA26" si="194">AVERAGE(LA6:LA25)</f>
        <v>5.1588235294117641</v>
      </c>
      <c r="LB26" s="22">
        <f t="shared" ref="LB26" si="195">AVERAGE(LB6:LB25)</f>
        <v>5.0285714285714276</v>
      </c>
      <c r="LC26" s="22">
        <f t="shared" ref="LC26" si="196">AVERAGE(LC6:LC25)</f>
        <v>5.0950000000000006</v>
      </c>
      <c r="LD26" s="22">
        <f t="shared" ref="LD26" si="197">AVERAGE(LD6:LD25)</f>
        <v>5.1350000000000007</v>
      </c>
      <c r="LE26" s="22">
        <f t="shared" ref="LE26" si="198">AVERAGE(LE6:LE25)</f>
        <v>5.0449999999999999</v>
      </c>
      <c r="LF26" s="22">
        <f t="shared" ref="LF26" si="199">AVERAGE(LF6:LF25)</f>
        <v>4.9500000000000011</v>
      </c>
      <c r="LG26" s="22">
        <f t="shared" ref="LG26" si="200">AVERAGE(LG6:LG25)</f>
        <v>4.8849999999999989</v>
      </c>
      <c r="LH26" s="22">
        <f t="shared" ref="LH26" si="201">AVERAGE(LH6:LH25)</f>
        <v>4.875</v>
      </c>
      <c r="LI26" s="22">
        <f t="shared" ref="LI26" si="202">AVERAGE(LI6:LI25)</f>
        <v>4.8600000000000012</v>
      </c>
      <c r="LJ26" s="22">
        <f t="shared" ref="LJ26" si="203">AVERAGE(LJ6:LJ25)</f>
        <v>4.7449999999999992</v>
      </c>
      <c r="LK26" s="22">
        <f t="shared" ref="LK26" si="204">AVERAGE(LK6:LK25)</f>
        <v>4.6149999999999993</v>
      </c>
      <c r="LL26" s="22">
        <f t="shared" ref="LL26" si="205">AVERAGE(LL6:LL25)</f>
        <v>4.5750000000000002</v>
      </c>
      <c r="LM26" s="22">
        <f t="shared" ref="LM26" si="206">AVERAGE(LM6:LM25)</f>
        <v>4.4799999999999995</v>
      </c>
      <c r="LN26" s="22">
        <f t="shared" ref="LN26" si="207">AVERAGE(LN6:LN25)</f>
        <v>4.32</v>
      </c>
      <c r="LO26" s="22">
        <f t="shared" ref="LO26" si="208">AVERAGE(LO6:LO25)</f>
        <v>4.1100000000000003</v>
      </c>
      <c r="LP26" s="22">
        <f t="shared" ref="LP26" si="209">AVERAGE(LP6:LP25)</f>
        <v>4.0549999999999997</v>
      </c>
      <c r="LQ26" s="22">
        <f t="shared" ref="LQ26" si="210">AVERAGE(LQ6:LQ25)</f>
        <v>4.1500000000000004</v>
      </c>
      <c r="LR26" s="22">
        <f t="shared" ref="LR26" si="211">AVERAGE(LR6:LR25)</f>
        <v>4.3500000000000005</v>
      </c>
      <c r="LS26" s="22">
        <f t="shared" ref="LS26" si="212">AVERAGE(LS6:LS25)</f>
        <v>4.339999999999999</v>
      </c>
      <c r="LT26" s="22">
        <f t="shared" ref="LT26" si="213">AVERAGE(LT6:LT25)</f>
        <v>4.2649999999999997</v>
      </c>
      <c r="LU26" s="22">
        <f t="shared" ref="LU26" si="214">AVERAGE(LU6:LU25)</f>
        <v>4.2750000000000004</v>
      </c>
      <c r="LV26" s="22">
        <f t="shared" ref="LV26" si="215">AVERAGE(LV6:LV25)</f>
        <v>4.3650000000000002</v>
      </c>
      <c r="LW26" s="22">
        <f t="shared" ref="LW26" si="216">AVERAGE(LW6:LW25)</f>
        <v>4.51</v>
      </c>
      <c r="LX26" s="22">
        <f t="shared" ref="LX26" si="217">AVERAGE(LX6:LX25)</f>
        <v>4.4450000000000012</v>
      </c>
      <c r="LY26" s="22">
        <f t="shared" ref="LY26" si="218">AVERAGE(LY6:LY25)</f>
        <v>4.415</v>
      </c>
      <c r="LZ26" s="22">
        <f t="shared" ref="LZ26" si="219">AVERAGE(LZ6:LZ25)</f>
        <v>4.5700000000000012</v>
      </c>
      <c r="MA26" s="22">
        <f t="shared" ref="MA26" si="220">AVERAGE(MA6:MA25)</f>
        <v>4.6450000000000014</v>
      </c>
      <c r="MB26" s="22">
        <f t="shared" ref="MB26" si="221">AVERAGE(MB6:MB25)</f>
        <v>4.5250000000000004</v>
      </c>
      <c r="MC26" s="22">
        <f t="shared" ref="MC26" si="222">AVERAGE(MC6:MC25)</f>
        <v>4.5199999999999996</v>
      </c>
      <c r="MD26" s="22">
        <f t="shared" ref="MD26" si="223">AVERAGE(MD6:MD25)</f>
        <v>4.7200000000000006</v>
      </c>
      <c r="ME26" s="22">
        <f t="shared" ref="ME26" si="224">AVERAGE(ME6:ME25)</f>
        <v>4.8299999999999992</v>
      </c>
      <c r="MF26" s="22">
        <f t="shared" ref="MF26" si="225">AVERAGE(MF6:MF25)</f>
        <v>4.8499999999999996</v>
      </c>
      <c r="MG26" s="22">
        <f t="shared" ref="MG26" si="226">AVERAGE(MG6:MG25)</f>
        <v>4.7200000000000006</v>
      </c>
      <c r="MH26" s="22">
        <f t="shared" ref="MH26" si="227">AVERAGE(MH6:MH25)</f>
        <v>4.6650000000000009</v>
      </c>
      <c r="MI26" s="22">
        <f t="shared" ref="MI26" si="228">AVERAGE(MI6:MI25)</f>
        <v>4.7849999999999993</v>
      </c>
      <c r="MJ26" s="22">
        <f t="shared" ref="MJ26" si="229">AVERAGE(MJ6:MJ25)</f>
        <v>5.14</v>
      </c>
      <c r="MK26" s="22">
        <f t="shared" ref="MK26" si="230">AVERAGE(MK6:MK25)</f>
        <v>6.12</v>
      </c>
      <c r="ML26" s="22">
        <f t="shared" ref="ML26" si="231">AVERAGE(ML6:ML25)</f>
        <v>7.19</v>
      </c>
      <c r="MM26" s="22">
        <f t="shared" ref="MM26" si="232">AVERAGE(MM6:MM25)</f>
        <v>7.7299999999999995</v>
      </c>
      <c r="MN26" s="22">
        <f t="shared" ref="MN26" si="233">AVERAGE(MN6:MN25)</f>
        <v>7.7900000000000009</v>
      </c>
      <c r="MO26" s="22">
        <f t="shared" ref="MO26" si="234">AVERAGE(MO6:MO25)</f>
        <v>7.4</v>
      </c>
      <c r="MP26" s="22">
        <f t="shared" ref="MP26" si="235">AVERAGE(MP6:MP25)</f>
        <v>6.8899999999999988</v>
      </c>
      <c r="MQ26" s="22">
        <f t="shared" ref="MQ26" si="236">AVERAGE(MQ6:MQ25)</f>
        <v>6.5149999999999979</v>
      </c>
      <c r="MR26" s="22">
        <f t="shared" ref="MR26" si="237">AVERAGE(MR6:MR25)</f>
        <v>6.375</v>
      </c>
      <c r="MS26" s="22">
        <f t="shared" ref="MS26" si="238">AVERAGE(MS6:MS25)</f>
        <v>6.2050000000000001</v>
      </c>
      <c r="MT26" s="22">
        <f t="shared" ref="MT26" si="239">AVERAGE(MT6:MT25)</f>
        <v>6.0350000000000001</v>
      </c>
      <c r="MU26" s="22">
        <f t="shared" ref="MU26" si="240">AVERAGE(MU6:MU25)</f>
        <v>5.9300000000000006</v>
      </c>
      <c r="MV26" s="22">
        <f t="shared" ref="MV26" si="241">AVERAGE(MV6:MV25)</f>
        <v>5.84</v>
      </c>
      <c r="MW26" s="22">
        <f t="shared" ref="MW26" si="242">AVERAGE(MW6:MW25)</f>
        <v>5.7649999999999997</v>
      </c>
      <c r="MX26" s="22">
        <f t="shared" ref="MX26" si="243">AVERAGE(MX6:MX25)</f>
        <v>5.59</v>
      </c>
      <c r="MY26" s="22">
        <f t="shared" ref="MY26" si="244">AVERAGE(MY6:MY25)</f>
        <v>5.37</v>
      </c>
      <c r="MZ26" s="22">
        <f t="shared" ref="MZ26" si="245">AVERAGE(MZ6:MZ25)</f>
        <v>5.29</v>
      </c>
      <c r="NA26" s="22">
        <f t="shared" ref="NA26" si="246">AVERAGE(NA6:NA25)</f>
        <v>5.61</v>
      </c>
      <c r="NB26" s="22">
        <f t="shared" ref="NB26" si="247">AVERAGE(NB6:NB25)</f>
        <v>6.1449999999999996</v>
      </c>
      <c r="NC26" s="22">
        <f t="shared" ref="NC26" si="248">AVERAGE(NC6:NC25)</f>
        <v>6.24</v>
      </c>
      <c r="ND26" s="22">
        <f t="shared" ref="ND26" si="249">AVERAGE(ND6:ND25)</f>
        <v>5.7899999999999983</v>
      </c>
      <c r="NE26" s="22">
        <f t="shared" ref="NE26" si="250">AVERAGE(NE6:NE25)</f>
        <v>5.5949999999999998</v>
      </c>
      <c r="NF26" s="22">
        <f t="shared" ref="NF26" si="251">AVERAGE(NF6:NF25)</f>
        <v>5.89</v>
      </c>
      <c r="NG26" s="22">
        <f t="shared" ref="NG26" si="252">AVERAGE(NG6:NG25)</f>
        <v>6.1150000000000002</v>
      </c>
      <c r="NH26" s="22">
        <f t="shared" ref="NH26" si="253">AVERAGE(NH6:NH25)</f>
        <v>6.0950000000000006</v>
      </c>
      <c r="NI26" s="22">
        <f t="shared" ref="NI26" si="254">AVERAGE(NI6:NI25)</f>
        <v>5.9999999999999991</v>
      </c>
      <c r="NJ26" s="22">
        <f t="shared" ref="NJ26" si="255">AVERAGE(NJ6:NJ25)</f>
        <v>5.95</v>
      </c>
      <c r="NK26" s="22">
        <f t="shared" ref="NK26" si="256">AVERAGE(NK6:NK25)</f>
        <v>5.9600000000000009</v>
      </c>
      <c r="NL26" s="22">
        <f t="shared" ref="NL26" si="257">AVERAGE(NL6:NL25)</f>
        <v>5.8650000000000002</v>
      </c>
      <c r="NM26" s="22">
        <f t="shared" ref="NM26" si="258">AVERAGE(NM6:NM25)</f>
        <v>5.7550000000000008</v>
      </c>
      <c r="NN26" s="22">
        <f t="shared" ref="NN26" si="259">AVERAGE(NN6:NN25)</f>
        <v>5.7249999999999996</v>
      </c>
      <c r="NO26" s="22">
        <f t="shared" ref="NO26" si="260">AVERAGE(NO6:NO25)</f>
        <v>5.7150000000000016</v>
      </c>
      <c r="NP26" s="22">
        <f t="shared" ref="NP26" si="261">AVERAGE(NP6:NP25)</f>
        <v>5.55</v>
      </c>
      <c r="NQ26" s="22">
        <f t="shared" ref="NQ26" si="262">AVERAGE(NQ6:NQ25)</f>
        <v>5.66</v>
      </c>
      <c r="NR26" s="22">
        <f t="shared" ref="NR26" si="263">AVERAGE(NR6:NR25)</f>
        <v>5.9149999999999991</v>
      </c>
      <c r="NS26" s="22">
        <f t="shared" ref="NS26" si="264">AVERAGE(NS6:NS25)</f>
        <v>6.0149999999999997</v>
      </c>
      <c r="NT26" s="22">
        <f t="shared" ref="NT26" si="265">AVERAGE(NT6:NT25)</f>
        <v>6.0900000000000007</v>
      </c>
      <c r="NU26" s="22">
        <f t="shared" ref="NU26" si="266">AVERAGE(NU6:NU25)</f>
        <v>6.1749999999999989</v>
      </c>
      <c r="NV26" s="22">
        <f t="shared" ref="NV26" si="267">AVERAGE(NV6:NV25)</f>
        <v>6.2100000000000009</v>
      </c>
      <c r="NW26" s="22">
        <f t="shared" ref="NW26" si="268">AVERAGE(NW6:NW25)</f>
        <v>6.2350000000000012</v>
      </c>
      <c r="NX26" s="22">
        <f t="shared" ref="NX26" si="269">AVERAGE(NX6:NX25)</f>
        <v>6.12</v>
      </c>
      <c r="NY26" s="22">
        <f t="shared" ref="NY26" si="270">AVERAGE(NY6:NY25)</f>
        <v>5.8999999999999995</v>
      </c>
      <c r="NZ26" s="22">
        <f t="shared" ref="NZ26" si="271">AVERAGE(NZ6:NZ25)</f>
        <v>5.8899999999999988</v>
      </c>
      <c r="OA26" s="22">
        <f t="shared" ref="OA26" si="272">AVERAGE(OA6:OA25)</f>
        <v>5.9249999999999998</v>
      </c>
      <c r="OB26" s="22">
        <f t="shared" ref="OB26" si="273">AVERAGE(OB6:OB25)</f>
        <v>5.67</v>
      </c>
      <c r="OC26" s="22">
        <f t="shared" ref="OC26" si="274">AVERAGE(OC6:OC25)</f>
        <v>5.785000000000001</v>
      </c>
      <c r="OD26" s="22">
        <f t="shared" ref="OD26" si="275">AVERAGE(OD6:OD25)</f>
        <v>6.5399999999999991</v>
      </c>
      <c r="OE26" s="22">
        <f t="shared" ref="OE26" si="276">AVERAGE(OE6:OE25)</f>
        <v>7</v>
      </c>
      <c r="OF26" s="22">
        <f t="shared" ref="OF26" si="277">AVERAGE(OF6:OF25)</f>
        <v>6.785000000000001</v>
      </c>
      <c r="OG26" s="22">
        <f t="shared" ref="OG26" si="278">AVERAGE(OG6:OG25)</f>
        <v>6.4599999999999991</v>
      </c>
      <c r="OH26" s="22">
        <f t="shared" ref="OH26" si="279">AVERAGE(OH6:OH25)</f>
        <v>6.2049999999999992</v>
      </c>
      <c r="OI26" s="22">
        <f t="shared" ref="OI26" si="280">AVERAGE(OI6:OI25)</f>
        <v>6.08</v>
      </c>
      <c r="OJ26" s="22">
        <f t="shared" ref="OJ26" si="281">AVERAGE(OJ6:OJ25)</f>
        <v>6.030000000000002</v>
      </c>
      <c r="OK26" s="22">
        <f t="shared" ref="OK26" si="282">AVERAGE(OK6:OK25)</f>
        <v>6.0549999999999988</v>
      </c>
      <c r="OL26" s="22">
        <f t="shared" ref="OL26" si="283">AVERAGE(OL6:OL25)</f>
        <v>6.0349999999999984</v>
      </c>
      <c r="OM26" s="22">
        <f t="shared" ref="OM26" si="284">AVERAGE(OM6:OM25)</f>
        <v>5.99</v>
      </c>
      <c r="ON26" s="22">
        <f t="shared" ref="ON26" si="285">AVERAGE(ON6:ON25)</f>
        <v>5.9849999999999994</v>
      </c>
      <c r="OO26" s="22">
        <f t="shared" ref="OO26" si="286">AVERAGE(OO6:OO25)</f>
        <v>5.9550000000000001</v>
      </c>
      <c r="OP26" s="22">
        <f t="shared" ref="OP26" si="287">AVERAGE(OP6:OP25)</f>
        <v>5.9899999999999993</v>
      </c>
      <c r="OQ26" s="22">
        <f t="shared" ref="OQ26" si="288">AVERAGE(OQ6:OQ25)</f>
        <v>5.9050000000000002</v>
      </c>
      <c r="OR26" s="22">
        <f t="shared" ref="OR26" si="289">AVERAGE(OR6:OR25)</f>
        <v>5.6800000000000015</v>
      </c>
      <c r="OS26" s="22">
        <f t="shared" ref="OS26" si="290">AVERAGE(OS6:OS25)</f>
        <v>5.5450000000000008</v>
      </c>
      <c r="OT26" s="22">
        <f t="shared" ref="OT26" si="291">AVERAGE(OT6:OT25)</f>
        <v>5.4499999999999993</v>
      </c>
      <c r="OU26" s="22"/>
      <c r="OV26" s="22">
        <f t="shared" ref="OV26" si="292">AVERAGE(OV6:OV25)</f>
        <v>5.3849999999999998</v>
      </c>
      <c r="OW26" s="22">
        <f t="shared" ref="OW26" si="293">AVERAGE(OW6:OW25)</f>
        <v>5.3050000000000006</v>
      </c>
      <c r="OX26" s="22">
        <f t="shared" ref="OX26" si="294">AVERAGE(OX6:OX25)</f>
        <v>5.2649999999999997</v>
      </c>
      <c r="OY26" s="22">
        <f t="shared" ref="OY26" si="295">AVERAGE(OY6:OY25)</f>
        <v>5.1999999999999993</v>
      </c>
      <c r="OZ26" s="22">
        <f t="shared" ref="OZ26" si="296">AVERAGE(OZ6:OZ25)</f>
        <v>5.2449999999999992</v>
      </c>
      <c r="PA26" s="22">
        <f t="shared" ref="PA26" si="297">AVERAGE(PA6:PA25)</f>
        <v>5.3</v>
      </c>
      <c r="PB26" s="22">
        <f t="shared" ref="PB26" si="298">AVERAGE(PB6:PB25)</f>
        <v>5.2249999999999988</v>
      </c>
      <c r="PC26" s="22">
        <f t="shared" ref="PC26" si="299">AVERAGE(PC6:PC25)</f>
        <v>5.12</v>
      </c>
      <c r="PD26" s="22">
        <f t="shared" ref="PD26" si="300">AVERAGE(PD6:PD25)</f>
        <v>5.0750000000000002</v>
      </c>
      <c r="PE26" s="22">
        <f t="shared" ref="PE26" si="301">AVERAGE(PE6:PE25)</f>
        <v>5.0600000000000005</v>
      </c>
      <c r="PF26" s="22">
        <f t="shared" ref="PF26" si="302">AVERAGE(PF6:PF25)</f>
        <v>5.1300000000000008</v>
      </c>
      <c r="PG26" s="22">
        <f t="shared" ref="PG26" si="303">AVERAGE(PG6:PG25)</f>
        <v>5.29</v>
      </c>
      <c r="PH26" s="22">
        <f t="shared" ref="PH26" si="304">AVERAGE(PH6:PH25)</f>
        <v>5.2899999999999991</v>
      </c>
      <c r="PI26" s="22">
        <f t="shared" ref="PI26" si="305">AVERAGE(PI6:PI25)</f>
        <v>5.0949999999999998</v>
      </c>
      <c r="PJ26" s="22">
        <f t="shared" ref="PJ26" si="306">AVERAGE(PJ6:PJ25)</f>
        <v>5.0199999999999987</v>
      </c>
      <c r="PK26" s="22">
        <f t="shared" ref="PK26" si="307">AVERAGE(PK6:PK25)</f>
        <v>5.1400000000000006</v>
      </c>
      <c r="PL26" s="22">
        <f t="shared" ref="PL26" si="308">AVERAGE(PL6:PL25)</f>
        <v>5.1850000000000005</v>
      </c>
      <c r="PM26" s="22">
        <f t="shared" ref="PM26" si="309">AVERAGE(PM6:PM25)</f>
        <v>5.15</v>
      </c>
      <c r="PN26" s="22">
        <f t="shared" ref="PN26" si="310">AVERAGE(PN6:PN25)</f>
        <v>5.08</v>
      </c>
      <c r="PO26" s="22">
        <f t="shared" ref="PO26" si="311">AVERAGE(PO6:PO25)</f>
        <v>4.9249999999999989</v>
      </c>
      <c r="PP26" s="22">
        <f t="shared" ref="PP26" si="312">AVERAGE(PP6:PP25)</f>
        <v>4.8050000000000006</v>
      </c>
      <c r="PQ26" s="22">
        <f t="shared" ref="PQ26" si="313">AVERAGE(PQ6:PQ25)</f>
        <v>4.8350000000000009</v>
      </c>
      <c r="PR26" s="22">
        <f t="shared" ref="PR26" si="314">AVERAGE(PR6:PR25)</f>
        <v>4.9000000000000004</v>
      </c>
      <c r="PS26" s="22">
        <f t="shared" ref="PS26" si="315">AVERAGE(PS6:PS25)</f>
        <v>4.8449999999999998</v>
      </c>
      <c r="PT26" s="22">
        <f t="shared" ref="PT26" si="316">AVERAGE(PT6:PT25)</f>
        <v>4.83</v>
      </c>
      <c r="PU26" s="22">
        <f t="shared" ref="PU26" si="317">AVERAGE(PU6:PU25)</f>
        <v>4.8749999999999991</v>
      </c>
      <c r="PV26" s="22">
        <f t="shared" ref="PV26" si="318">AVERAGE(PV6:PV25)</f>
        <v>4.95</v>
      </c>
      <c r="PW26" s="22">
        <f t="shared" ref="PW26" si="319">AVERAGE(PW6:PW25)</f>
        <v>5.1450000000000005</v>
      </c>
      <c r="PX26" s="22">
        <f t="shared" ref="PX26" si="320">AVERAGE(PX6:PX25)</f>
        <v>5.2649999999999988</v>
      </c>
      <c r="PY26" s="22">
        <f t="shared" ref="PY26" si="321">AVERAGE(PY6:PY25)</f>
        <v>5.0699999999999994</v>
      </c>
      <c r="PZ26" s="22">
        <f t="shared" ref="PZ26" si="322">AVERAGE(PZ6:PZ25)</f>
        <v>4.9399999999999995</v>
      </c>
      <c r="QA26" s="22">
        <f t="shared" ref="QA26" si="323">AVERAGE(QA6:QA25)</f>
        <v>5.0449999999999999</v>
      </c>
      <c r="QB26" s="22">
        <f t="shared" ref="QB26" si="324">AVERAGE(QB6:QB25)</f>
        <v>5.1999999999999984</v>
      </c>
      <c r="QC26" s="22">
        <f t="shared" ref="QC26" si="325">AVERAGE(QC6:QC25)</f>
        <v>5.2950000000000008</v>
      </c>
      <c r="QD26" s="22">
        <f t="shared" ref="QD26" si="326">AVERAGE(QD6:QD25)</f>
        <v>6.0450000000000008</v>
      </c>
      <c r="QE26" s="22">
        <f t="shared" ref="QE26" si="327">AVERAGE(QE6:QE25)</f>
        <v>7.4849999999999994</v>
      </c>
      <c r="QF26" s="22">
        <f t="shared" ref="QF26" si="328">AVERAGE(QF6:QF25)</f>
        <v>8.2050000000000018</v>
      </c>
      <c r="QG26" s="22">
        <f t="shared" ref="QG26" si="329">AVERAGE(QG6:QG25)</f>
        <v>7.8049999999999997</v>
      </c>
      <c r="QH26" s="22">
        <f t="shared" ref="QH26" si="330">AVERAGE(QH6:QH25)</f>
        <v>7.1899999999999995</v>
      </c>
      <c r="QI26" s="22">
        <f t="shared" ref="QI26" si="331">AVERAGE(QI6:QI25)</f>
        <v>6.8349999999999991</v>
      </c>
      <c r="QJ26" s="22">
        <f t="shared" ref="QJ26" si="332">AVERAGE(QJ6:QJ25)</f>
        <v>6.6349999999999998</v>
      </c>
      <c r="QK26" s="22">
        <f t="shared" ref="QK26" si="333">AVERAGE(QK6:QK25)</f>
        <v>6.6</v>
      </c>
      <c r="QL26" s="22">
        <f t="shared" ref="QL26" si="334">AVERAGE(QL6:QL25)</f>
        <v>6.5199999999999987</v>
      </c>
      <c r="QM26" s="22">
        <f t="shared" ref="QM26" si="335">AVERAGE(QM6:QM25)</f>
        <v>6.4099999999999993</v>
      </c>
      <c r="QN26" s="22">
        <f t="shared" ref="QN26" si="336">AVERAGE(QN6:QN25)</f>
        <v>6.3199999999999994</v>
      </c>
      <c r="QO26" s="22">
        <f t="shared" ref="QO26" si="337">AVERAGE(QO6:QO25)</f>
        <v>6.2350000000000003</v>
      </c>
      <c r="QP26" s="22">
        <f t="shared" ref="QP26" si="338">AVERAGE(QP6:QP25)</f>
        <v>6.0150000000000006</v>
      </c>
      <c r="QQ26" s="22">
        <f t="shared" ref="QQ26" si="339">AVERAGE(QQ6:QQ25)</f>
        <v>5.714999999999999</v>
      </c>
      <c r="QR26" s="22">
        <f t="shared" ref="QR26" si="340">AVERAGE(QR6:QR25)</f>
        <v>5.5249999999999995</v>
      </c>
      <c r="QS26" s="22">
        <f t="shared" ref="QS26" si="341">AVERAGE(QS6:QS25)</f>
        <v>5.4950000000000001</v>
      </c>
      <c r="QT26" s="22">
        <f t="shared" ref="QT26" si="342">AVERAGE(QT6:QT25)</f>
        <v>5.74</v>
      </c>
      <c r="QU26" s="22">
        <f t="shared" ref="QU26" si="343">AVERAGE(QU6:QU25)</f>
        <v>6.2350000000000003</v>
      </c>
      <c r="QV26" s="22">
        <f t="shared" ref="QV26" si="344">AVERAGE(QV6:QV25)</f>
        <v>6.2550000000000008</v>
      </c>
      <c r="QW26" s="22">
        <f t="shared" ref="QW26" si="345">AVERAGE(QW6:QW25)</f>
        <v>5.69</v>
      </c>
      <c r="QX26" s="22">
        <f t="shared" ref="QX26" si="346">AVERAGE(QX6:QX25)</f>
        <v>5.2699999999999987</v>
      </c>
      <c r="QY26" s="22">
        <f t="shared" ref="QY26" si="347">AVERAGE(QY6:QY25)</f>
        <v>5.4300000000000006</v>
      </c>
      <c r="QZ26" s="22">
        <f t="shared" ref="QZ26" si="348">AVERAGE(QZ6:QZ25)</f>
        <v>5.7399999999999993</v>
      </c>
      <c r="RA26" s="22">
        <f t="shared" ref="RA26" si="349">AVERAGE(RA6:RA25)</f>
        <v>5.6850000000000005</v>
      </c>
      <c r="RB26" s="22">
        <f t="shared" ref="RB26" si="350">AVERAGE(RB6:RB25)</f>
        <v>5.6099999999999994</v>
      </c>
      <c r="RC26" s="22">
        <f t="shared" ref="RC26" si="351">AVERAGE(RC6:RC25)</f>
        <v>5.6649999999999983</v>
      </c>
      <c r="RD26" s="22">
        <f t="shared" ref="RD26" si="352">AVERAGE(RD6:RD25)</f>
        <v>5.7900000000000009</v>
      </c>
      <c r="RE26" s="22">
        <f t="shared" ref="RE26" si="353">AVERAGE(RE6:RE25)</f>
        <v>5.9049999999999985</v>
      </c>
      <c r="RF26" s="22">
        <f t="shared" ref="RF26" si="354">AVERAGE(RF6:RF25)</f>
        <v>5.96</v>
      </c>
      <c r="RG26" s="22">
        <f t="shared" ref="RG26" si="355">AVERAGE(RG6:RG25)</f>
        <v>6.120000000000001</v>
      </c>
      <c r="RH26" s="22">
        <f t="shared" ref="RH26" si="356">AVERAGE(RH6:RH25)</f>
        <v>5.99</v>
      </c>
      <c r="RI26" s="22">
        <f t="shared" ref="RI26" si="357">AVERAGE(RI6:RI25)</f>
        <v>6.0950000000000006</v>
      </c>
      <c r="RJ26" s="22">
        <f t="shared" ref="RJ26" si="358">AVERAGE(RJ6:RJ25)</f>
        <v>6.2449999999999992</v>
      </c>
      <c r="RK26" s="22">
        <f t="shared" ref="RK26" si="359">AVERAGE(RK6:RK25)</f>
        <v>6.0950000000000015</v>
      </c>
      <c r="RL26" s="22">
        <f t="shared" ref="RL26" si="360">AVERAGE(RL6:RL25)</f>
        <v>6.0000000000000018</v>
      </c>
      <c r="RM26" s="22">
        <f t="shared" ref="RM26" si="361">AVERAGE(RM6:RM25)</f>
        <v>6.0749999999999993</v>
      </c>
      <c r="RN26" s="22">
        <f t="shared" ref="RN26" si="362">AVERAGE(RN6:RN25)</f>
        <v>6.0950000000000006</v>
      </c>
      <c r="RO26" s="22">
        <f t="shared" ref="RO26" si="363">AVERAGE(RO6:RO25)</f>
        <v>5.9650000000000016</v>
      </c>
      <c r="RP26" s="22">
        <f t="shared" ref="RP26" si="364">AVERAGE(RP6:RP25)</f>
        <v>5.8649999999999993</v>
      </c>
      <c r="RQ26" s="22">
        <f t="shared" ref="RQ26" si="365">AVERAGE(RQ6:RQ25)</f>
        <v>5.8350000000000009</v>
      </c>
      <c r="RR26" s="22">
        <f t="shared" ref="RR26" si="366">AVERAGE(RR6:RR25)</f>
        <v>5.85</v>
      </c>
      <c r="RS26" s="22">
        <f t="shared" ref="RS26" si="367">AVERAGE(RS6:RS25)</f>
        <v>5.9849999999999994</v>
      </c>
      <c r="RT26" s="22">
        <f t="shared" ref="RT26" si="368">AVERAGE(RT6:RT25)</f>
        <v>6.1650000000000009</v>
      </c>
      <c r="RU26" s="22">
        <f t="shared" ref="RU26" si="369">AVERAGE(RU6:RU25)</f>
        <v>6.1899999999999995</v>
      </c>
      <c r="RV26" s="22">
        <f t="shared" ref="RV26" si="370">AVERAGE(RV6:RV25)</f>
        <v>6.38</v>
      </c>
      <c r="RW26" s="22">
        <f t="shared" ref="RW26" si="371">AVERAGE(RW6:RW25)</f>
        <v>6.8250000000000002</v>
      </c>
      <c r="RX26" s="22">
        <f t="shared" ref="RX26" si="372">AVERAGE(RX6:RX25)</f>
        <v>7.1149999999999993</v>
      </c>
      <c r="RY26" s="22">
        <f t="shared" ref="RY26" si="373">AVERAGE(RY6:RY25)</f>
        <v>6.910000000000001</v>
      </c>
      <c r="RZ26" s="22">
        <f t="shared" ref="RZ26" si="374">AVERAGE(RZ6:RZ25)</f>
        <v>6.6099999999999994</v>
      </c>
      <c r="SA26" s="22">
        <f t="shared" ref="SA26" si="375">AVERAGE(SA6:SA25)</f>
        <v>6.4950000000000001</v>
      </c>
      <c r="SB26" s="22">
        <f t="shared" ref="SB26" si="376">AVERAGE(SB6:SB25)</f>
        <v>6.4300000000000015</v>
      </c>
      <c r="SC26" s="22">
        <f t="shared" ref="SC26" si="377">AVERAGE(SC6:SC25)</f>
        <v>6.2749999999999995</v>
      </c>
      <c r="SD26" s="22">
        <f t="shared" ref="SD26" si="378">AVERAGE(SD6:SD25)</f>
        <v>6.0499999999999989</v>
      </c>
      <c r="SE26" s="22">
        <f t="shared" ref="SE26" si="379">AVERAGE(SE6:SE25)</f>
        <v>5.9849999999999994</v>
      </c>
      <c r="SF26" s="22">
        <f t="shared" ref="SF26" si="380">AVERAGE(SF6:SF25)</f>
        <v>5.8550000000000013</v>
      </c>
      <c r="SG26" s="22">
        <f t="shared" ref="SG26" si="381">AVERAGE(SG6:SG25)</f>
        <v>5.7349999999999994</v>
      </c>
      <c r="SH26" s="22">
        <f t="shared" ref="SH26" si="382">AVERAGE(SH6:SH25)</f>
        <v>5.665</v>
      </c>
      <c r="SI26" s="22">
        <f t="shared" ref="SI26" si="383">AVERAGE(SI6:SI25)</f>
        <v>5.62</v>
      </c>
      <c r="SJ26" s="22">
        <f t="shared" ref="SJ26" si="384">AVERAGE(SJ6:SJ25)</f>
        <v>5.4850000000000003</v>
      </c>
      <c r="SK26" s="22">
        <f t="shared" ref="SK26" si="385">AVERAGE(SK6:SK25)</f>
        <v>5.3949999999999987</v>
      </c>
      <c r="SL26" s="22">
        <f t="shared" ref="SL26" si="386">AVERAGE(SL6:SL25)</f>
        <v>5.3149999999999995</v>
      </c>
      <c r="SM26" s="22">
        <f t="shared" ref="SM26" si="387">AVERAGE(SM6:SM25)</f>
        <v>5.3550000000000013</v>
      </c>
      <c r="SN26" s="22"/>
      <c r="SO26" s="22">
        <f t="shared" ref="SO26" si="388">AVERAGE(SO6:SO25)</f>
        <v>5.3950000000000005</v>
      </c>
      <c r="SP26" s="22">
        <f t="shared" ref="SP26" si="389">AVERAGE(SP6:SP25)</f>
        <v>5.3650000000000002</v>
      </c>
      <c r="SQ26" s="22">
        <f t="shared" ref="SQ26" si="390">AVERAGE(SQ6:SQ25)</f>
        <v>5.3200000000000012</v>
      </c>
      <c r="SR26" s="22">
        <f t="shared" ref="SR26" si="391">AVERAGE(SR6:SR25)</f>
        <v>5.3100000000000005</v>
      </c>
      <c r="SS26" s="22">
        <f t="shared" ref="SS26" si="392">AVERAGE(SS6:SS25)</f>
        <v>5.3249999999999993</v>
      </c>
      <c r="ST26" s="22">
        <f t="shared" ref="ST26" si="393">AVERAGE(ST6:ST25)</f>
        <v>5.2150000000000007</v>
      </c>
      <c r="SU26" s="22">
        <f t="shared" ref="SU26" si="394">AVERAGE(SU6:SU25)</f>
        <v>5.13</v>
      </c>
      <c r="SV26" s="22">
        <f t="shared" ref="SV26" si="395">AVERAGE(SV6:SV25)</f>
        <v>5.1149999999999993</v>
      </c>
      <c r="SW26" s="22">
        <f t="shared" ref="SW26" si="396">AVERAGE(SW6:SW25)</f>
        <v>5.0849999999999991</v>
      </c>
      <c r="SX26" s="22">
        <f t="shared" ref="SX26" si="397">AVERAGE(SX6:SX25)</f>
        <v>5.0149999999999997</v>
      </c>
      <c r="SY26" s="22">
        <f t="shared" ref="SY26" si="398">AVERAGE(SY6:SY25)</f>
        <v>4.9550000000000001</v>
      </c>
      <c r="SZ26" s="22">
        <f t="shared" ref="SZ26" si="399">AVERAGE(SZ6:SZ25)</f>
        <v>5.0049999999999999</v>
      </c>
      <c r="TA26" s="22">
        <f t="shared" ref="TA26" si="400">AVERAGE(TA6:TA25)</f>
        <v>5.1449999999999978</v>
      </c>
      <c r="TB26" s="22">
        <f t="shared" ref="TB26" si="401">AVERAGE(TB6:TB25)</f>
        <v>5.1349999999999998</v>
      </c>
      <c r="TC26" s="22">
        <f t="shared" ref="TC26" si="402">AVERAGE(TC6:TC25)</f>
        <v>5.1349999999999998</v>
      </c>
      <c r="TD26" s="22">
        <f t="shared" ref="TD26" si="403">AVERAGE(TD6:TD25)</f>
        <v>5.07</v>
      </c>
      <c r="TE26" s="22">
        <f t="shared" ref="TE26" si="404">AVERAGE(TE6:TE25)</f>
        <v>4.9800000000000013</v>
      </c>
      <c r="TF26" s="22">
        <f t="shared" ref="TF26" si="405">AVERAGE(TF6:TF25)</f>
        <v>4.9150000000000009</v>
      </c>
      <c r="TG26" s="22">
        <f t="shared" ref="TG26" si="406">AVERAGE(TG6:TG25)</f>
        <v>4.93</v>
      </c>
      <c r="TH26" s="22">
        <f t="shared" ref="TH26" si="407">AVERAGE(TH6:TH25)</f>
        <v>4.95</v>
      </c>
      <c r="TI26" s="22">
        <f t="shared" ref="TI26" si="408">AVERAGE(TI6:TI25)</f>
        <v>4.9550000000000001</v>
      </c>
      <c r="TJ26" s="22">
        <f t="shared" ref="TJ26" si="409">AVERAGE(TJ6:TJ25)</f>
        <v>4.9799999999999995</v>
      </c>
      <c r="TK26" s="22">
        <f t="shared" ref="TK26" si="410">AVERAGE(TK6:TK25)</f>
        <v>4.99</v>
      </c>
      <c r="TL26" s="22">
        <f t="shared" ref="TL26" si="411">AVERAGE(TL6:TL25)</f>
        <v>5.035000000000001</v>
      </c>
      <c r="TM26" s="22">
        <f t="shared" ref="TM26" si="412">AVERAGE(TM6:TM25)</f>
        <v>5.0600000000000005</v>
      </c>
      <c r="TN26" s="22">
        <f t="shared" ref="TN26" si="413">AVERAGE(TN6:TN25)</f>
        <v>5.01</v>
      </c>
      <c r="TO26" s="22">
        <f t="shared" ref="TO26" si="414">AVERAGE(TO6:TO25)</f>
        <v>4.9949999999999992</v>
      </c>
      <c r="TP26" s="22">
        <f t="shared" ref="TP26" si="415">AVERAGE(TP6:TP25)</f>
        <v>5.16</v>
      </c>
      <c r="TQ26" s="22">
        <f t="shared" ref="TQ26" si="416">AVERAGE(TQ6:TQ25)</f>
        <v>5.5699999999999994</v>
      </c>
      <c r="TR26" s="22">
        <f t="shared" ref="TR26" si="417">AVERAGE(TR6:TR25)</f>
        <v>6.2499999999999991</v>
      </c>
      <c r="TS26" s="22">
        <f t="shared" ref="TS26" si="418">AVERAGE(TS6:TS25)</f>
        <v>6.7549999999999981</v>
      </c>
      <c r="TT26" s="22">
        <f t="shared" ref="TT26" si="419">AVERAGE(TT6:TT25)</f>
        <v>6.82</v>
      </c>
      <c r="TU26" s="22">
        <f t="shared" ref="TU26" si="420">AVERAGE(TU6:TU25)</f>
        <v>6.87</v>
      </c>
      <c r="TV26" s="22">
        <f t="shared" ref="TV26" si="421">AVERAGE(TV6:TV25)</f>
        <v>7.13</v>
      </c>
      <c r="TW26" s="22">
        <f t="shared" ref="TW26" si="422">AVERAGE(TW6:TW25)</f>
        <v>7.3549999999999986</v>
      </c>
      <c r="TX26" s="22">
        <f t="shared" ref="TX26" si="423">AVERAGE(TX6:TX25)</f>
        <v>6.9700000000000015</v>
      </c>
      <c r="TY26" s="22">
        <f t="shared" ref="TY26" si="424">AVERAGE(TY6:TY25)</f>
        <v>6.62</v>
      </c>
      <c r="TZ26" s="22">
        <f t="shared" ref="TZ26" si="425">AVERAGE(TZ6:TZ25)</f>
        <v>6.5250000000000004</v>
      </c>
      <c r="UA26" s="22">
        <f t="shared" ref="UA26" si="426">AVERAGE(UA6:UA25)</f>
        <v>6.2350000000000012</v>
      </c>
      <c r="UB26" s="22">
        <f t="shared" ref="UB26" si="427">AVERAGE(UB6:UB25)</f>
        <v>6.0600000000000005</v>
      </c>
      <c r="UC26" s="22">
        <f t="shared" ref="UC26" si="428">AVERAGE(UC6:UC25)</f>
        <v>5.9500000000000011</v>
      </c>
      <c r="UD26" s="22">
        <f t="shared" ref="UD26" si="429">AVERAGE(UD6:UD25)</f>
        <v>5.7550000000000008</v>
      </c>
      <c r="UE26" s="22">
        <f t="shared" ref="UE26" si="430">AVERAGE(UE6:UE25)</f>
        <v>5.49</v>
      </c>
      <c r="UF26" s="22">
        <f t="shared" ref="UF26" si="431">AVERAGE(UF6:UF25)</f>
        <v>5.2900000000000009</v>
      </c>
      <c r="UG26" s="22">
        <f t="shared" ref="UG26" si="432">AVERAGE(UG6:UG25)</f>
        <v>5.12</v>
      </c>
      <c r="UH26" s="22">
        <f t="shared" ref="UH26" si="433">AVERAGE(UH6:UH25)</f>
        <v>5.0500000000000007</v>
      </c>
      <c r="UI26" s="22">
        <f t="shared" ref="UI26" si="434">AVERAGE(UI6:UI25)</f>
        <v>5.0500000000000007</v>
      </c>
      <c r="UJ26" s="22">
        <f t="shared" ref="UJ26" si="435">AVERAGE(UJ6:UJ25)</f>
        <v>5.1150000000000002</v>
      </c>
      <c r="UK26" s="22">
        <f t="shared" ref="UK26" si="436">AVERAGE(UK6:UK25)</f>
        <v>5.15</v>
      </c>
      <c r="UL26" s="22">
        <f t="shared" ref="UL26" si="437">AVERAGE(UL6:UL25)</f>
        <v>5.129999999999999</v>
      </c>
      <c r="UM26" s="22">
        <f t="shared" ref="UM26" si="438">AVERAGE(UM6:UM25)</f>
        <v>5.2200000000000006</v>
      </c>
      <c r="UN26" s="22">
        <f t="shared" ref="UN26" si="439">AVERAGE(UN6:UN25)</f>
        <v>5.5099999999999989</v>
      </c>
      <c r="UO26" s="22">
        <f t="shared" ref="UO26" si="440">AVERAGE(UO6:UO25)</f>
        <v>5.83</v>
      </c>
      <c r="UP26" s="22">
        <f t="shared" ref="UP26" si="441">AVERAGE(UP6:UP25)</f>
        <v>6.1349999999999989</v>
      </c>
      <c r="UQ26" s="22">
        <f t="shared" ref="UQ26" si="442">AVERAGE(UQ6:UQ25)</f>
        <v>6.410000000000001</v>
      </c>
      <c r="UR26" s="22">
        <f t="shared" ref="UR26" si="443">AVERAGE(UR6:UR25)</f>
        <v>6.6100000000000012</v>
      </c>
      <c r="US26" s="22">
        <f t="shared" ref="US26" si="444">AVERAGE(US6:US25)</f>
        <v>6.7099999999999991</v>
      </c>
      <c r="UT26" s="22">
        <f t="shared" ref="UT26" si="445">AVERAGE(UT6:UT25)</f>
        <v>6.6950000000000003</v>
      </c>
      <c r="UU26" s="22">
        <f t="shared" ref="UU26" si="446">AVERAGE(UU6:UU25)</f>
        <v>6.705000000000001</v>
      </c>
      <c r="UV26" s="22">
        <f t="shared" ref="UV26" si="447">AVERAGE(UV6:UV25)</f>
        <v>6.7199999999999989</v>
      </c>
      <c r="UW26" s="22">
        <f t="shared" ref="UW26" si="448">AVERAGE(UW6:UW25)</f>
        <v>6.67</v>
      </c>
      <c r="UX26" s="22">
        <f t="shared" ref="UX26" si="449">AVERAGE(UX6:UX25)</f>
        <v>6.7099999999999982</v>
      </c>
      <c r="UY26" s="22">
        <f t="shared" ref="UY26" si="450">AVERAGE(UY6:UY25)</f>
        <v>6.5549999999999997</v>
      </c>
      <c r="UZ26" s="22">
        <f t="shared" ref="UZ26" si="451">AVERAGE(UZ6:UZ25)</f>
        <v>6.33</v>
      </c>
      <c r="VA26" s="22">
        <f t="shared" ref="VA26" si="452">AVERAGE(VA6:VA25)</f>
        <v>6.335</v>
      </c>
      <c r="VB26" s="22">
        <f t="shared" ref="VB26" si="453">AVERAGE(VB6:VB25)</f>
        <v>6.4149999999999991</v>
      </c>
      <c r="VC26" s="22">
        <f t="shared" ref="VC26" si="454">AVERAGE(VC6:VC25)</f>
        <v>6.4650000000000007</v>
      </c>
      <c r="VD26" s="22">
        <f t="shared" ref="VD26" si="455">AVERAGE(VD6:VD25)</f>
        <v>6.4449999999999985</v>
      </c>
      <c r="VE26" s="22">
        <f t="shared" ref="VE26" si="456">AVERAGE(VE6:VE25)</f>
        <v>6.4210526315789469</v>
      </c>
      <c r="VF26" s="22">
        <f t="shared" ref="VF26" si="457">AVERAGE(VF6:VF25)</f>
        <v>6.2900000000000009</v>
      </c>
      <c r="VG26" s="22">
        <f t="shared" ref="VG26" si="458">AVERAGE(VG6:VG25)</f>
        <v>6.2950000000000008</v>
      </c>
      <c r="VH26" s="22">
        <f t="shared" ref="VH26" si="459">AVERAGE(VH6:VH25)</f>
        <v>6.3450000000000006</v>
      </c>
      <c r="VI26" s="22">
        <f t="shared" ref="VI26" si="460">AVERAGE(VI6:VI25)</f>
        <v>6.2500000000000018</v>
      </c>
      <c r="VJ26" s="22">
        <f t="shared" ref="VJ26" si="461">AVERAGE(VJ6:VJ25)</f>
        <v>6.1449999999999996</v>
      </c>
      <c r="VK26" s="22">
        <f t="shared" ref="VK26" si="462">AVERAGE(VK6:VK25)</f>
        <v>6.2210526315789458</v>
      </c>
      <c r="VL26" s="22">
        <f t="shared" ref="VL26" si="463">AVERAGE(VL6:VL25)</f>
        <v>6.2550000000000008</v>
      </c>
      <c r="VM26" s="22">
        <f t="shared" ref="VM26" si="464">AVERAGE(VM6:VM25)</f>
        <v>6.1899999999999995</v>
      </c>
      <c r="VN26" s="22">
        <f t="shared" ref="VN26" si="465">AVERAGE(VN6:VN25)</f>
        <v>6.0750000000000011</v>
      </c>
      <c r="VO26" s="22">
        <f t="shared" ref="VO26" si="466">AVERAGE(VO6:VO25)</f>
        <v>6.1099999999999994</v>
      </c>
      <c r="VP26" s="22">
        <f t="shared" ref="VP26" si="467">AVERAGE(VP6:VP25)</f>
        <v>6.3949999999999996</v>
      </c>
      <c r="VQ26" s="22">
        <f t="shared" ref="VQ26" si="468">AVERAGE(VQ6:VQ25)</f>
        <v>6.5050000000000008</v>
      </c>
      <c r="VR26" s="22">
        <f t="shared" ref="VR26" si="469">AVERAGE(VR6:VR25)</f>
        <v>6.2850000000000001</v>
      </c>
      <c r="VS26" s="22">
        <f t="shared" ref="VS26" si="470">AVERAGE(VS6:VS25)</f>
        <v>6.0750000000000002</v>
      </c>
      <c r="VT26" s="22">
        <f t="shared" ref="VT26" si="471">AVERAGE(VT6:VT25)</f>
        <v>5.8049999999999997</v>
      </c>
      <c r="VU26" s="22">
        <f t="shared" ref="VU26" si="472">AVERAGE(VU6:VU25)</f>
        <v>5.9350000000000005</v>
      </c>
      <c r="VV26" s="22">
        <f t="shared" ref="VV26" si="473">AVERAGE(VV6:VV25)</f>
        <v>5.9349999999999987</v>
      </c>
      <c r="VW26" s="22">
        <f t="shared" ref="VW26" si="474">AVERAGE(VW6:VW25)</f>
        <v>5.7549999999999999</v>
      </c>
      <c r="VX26" s="22">
        <f t="shared" ref="VX26" si="475">AVERAGE(VX6:VX25)</f>
        <v>5.589999999999999</v>
      </c>
      <c r="VY26" s="22">
        <f t="shared" ref="VY26" si="476">AVERAGE(VY6:VY25)</f>
        <v>5.6349999999999998</v>
      </c>
      <c r="VZ26" s="22">
        <f t="shared" ref="VZ26" si="477">AVERAGE(VZ6:VZ25)</f>
        <v>5.6850000000000005</v>
      </c>
      <c r="WA26" s="22">
        <f t="shared" ref="WA26" si="478">AVERAGE(WA6:WA25)</f>
        <v>5.6800000000000006</v>
      </c>
      <c r="WB26" s="22">
        <f t="shared" ref="WB26" si="479">AVERAGE(WB6:WB25)</f>
        <v>5.63</v>
      </c>
      <c r="WC26" s="22">
        <f t="shared" ref="WC26" si="480">AVERAGE(WC6:WC25)</f>
        <v>5.625</v>
      </c>
      <c r="WD26" s="22">
        <f t="shared" ref="WD26" si="481">AVERAGE(WD6:WD25)</f>
        <v>5.5849999999999991</v>
      </c>
      <c r="WE26" s="22">
        <f t="shared" ref="WE26" si="482">AVERAGE(WE6:WE25)</f>
        <v>5.5200000000000005</v>
      </c>
      <c r="WF26" s="22">
        <f t="shared" ref="WF26" si="483">AVERAGE(WF6:WF25)</f>
        <v>5.4</v>
      </c>
      <c r="WG26" s="22"/>
    </row>
    <row r="27" spans="1:605" x14ac:dyDescent="0.2">
      <c r="A27" s="13" t="s">
        <v>32</v>
      </c>
      <c r="B27" s="13" t="s">
        <v>54</v>
      </c>
      <c r="C27" s="71" t="s">
        <v>50</v>
      </c>
      <c r="D27" s="69">
        <v>5.8434027777777793</v>
      </c>
      <c r="E27" s="69">
        <v>1.2033163600200518</v>
      </c>
      <c r="F27" s="69">
        <v>16.088625196670012</v>
      </c>
      <c r="G27" s="69">
        <v>3.3020202020201999</v>
      </c>
      <c r="H27" s="69">
        <v>1.533373591903133</v>
      </c>
      <c r="I27" s="69">
        <v>1.8118466898954699</v>
      </c>
      <c r="J27" s="15">
        <v>2196.375</v>
      </c>
      <c r="K27" s="15">
        <v>8341.5</v>
      </c>
      <c r="L27" s="15">
        <v>2323.54</v>
      </c>
      <c r="M27" s="15">
        <v>2316.5250000000001</v>
      </c>
      <c r="N27" s="70">
        <v>1542</v>
      </c>
      <c r="O27" s="70">
        <v>368.8</v>
      </c>
      <c r="P27" s="70">
        <v>994.5</v>
      </c>
      <c r="Q27" s="70">
        <v>1159.875</v>
      </c>
      <c r="R27" s="70">
        <v>368.52</v>
      </c>
      <c r="S27" s="70">
        <v>788.13</v>
      </c>
      <c r="T27" s="70"/>
      <c r="U27" s="70"/>
      <c r="V27" s="27"/>
      <c r="W27" s="49" t="s">
        <v>2</v>
      </c>
      <c r="X27" s="33">
        <f>STDEV(X6:X25)</f>
        <v>0.45007121943543849</v>
      </c>
      <c r="Y27" s="33">
        <f t="shared" ref="Y27:CJ27" si="484">STDEV(Y6:Y25)</f>
        <v>0.67203975098247681</v>
      </c>
      <c r="Z27" s="33">
        <f t="shared" si="484"/>
        <v>0.6274425954032079</v>
      </c>
      <c r="AA27" s="33">
        <f t="shared" si="484"/>
        <v>0.71753313593839596</v>
      </c>
      <c r="AB27" s="33">
        <f t="shared" si="484"/>
        <v>0.70028189812539421</v>
      </c>
      <c r="AC27" s="33">
        <f t="shared" si="484"/>
        <v>0.61310255002087466</v>
      </c>
      <c r="AD27" s="33">
        <f t="shared" si="484"/>
        <v>0.65008096661716142</v>
      </c>
      <c r="AE27" s="33">
        <f t="shared" si="484"/>
        <v>0.61411039638436338</v>
      </c>
      <c r="AF27" s="33">
        <f t="shared" si="484"/>
        <v>0.5552382134581646</v>
      </c>
      <c r="AG27" s="33">
        <f t="shared" si="484"/>
        <v>0.61667614976113438</v>
      </c>
      <c r="AH27" s="33">
        <f t="shared" si="484"/>
        <v>0.74126492174560654</v>
      </c>
      <c r="AI27" s="33">
        <f t="shared" si="484"/>
        <v>0.82372708817270079</v>
      </c>
      <c r="AJ27" s="33">
        <f t="shared" si="484"/>
        <v>0.81006822324776651</v>
      </c>
      <c r="AK27" s="33">
        <f t="shared" si="484"/>
        <v>0.76667429439378876</v>
      </c>
      <c r="AL27" s="33">
        <f t="shared" si="484"/>
        <v>0.76864542506521871</v>
      </c>
      <c r="AM27" s="33">
        <f t="shared" si="484"/>
        <v>0.62767323043963441</v>
      </c>
      <c r="AN27" s="33">
        <f t="shared" si="484"/>
        <v>0.50408854694179805</v>
      </c>
      <c r="AO27" s="33">
        <f t="shared" si="484"/>
        <v>0.57774516327201453</v>
      </c>
      <c r="AP27" s="33">
        <f t="shared" si="484"/>
        <v>0.59069539750329303</v>
      </c>
      <c r="AQ27" s="33">
        <f t="shared" si="484"/>
        <v>0.59407158881027844</v>
      </c>
      <c r="AR27" s="33">
        <f t="shared" si="484"/>
        <v>0.56661506472997569</v>
      </c>
      <c r="AS27" s="33">
        <f t="shared" si="484"/>
        <v>0.56531314098331487</v>
      </c>
      <c r="AT27" s="33">
        <f t="shared" si="484"/>
        <v>0.45305977298225991</v>
      </c>
      <c r="AU27" s="33">
        <f t="shared" si="484"/>
        <v>0.47270219845168399</v>
      </c>
      <c r="AV27" s="33">
        <f t="shared" si="484"/>
        <v>0.54316324966760321</v>
      </c>
      <c r="AW27" s="33">
        <f t="shared" si="484"/>
        <v>0.55668189915077981</v>
      </c>
      <c r="AX27" s="33">
        <f t="shared" si="484"/>
        <v>0.55336292459450664</v>
      </c>
      <c r="AY27" s="33">
        <f t="shared" si="484"/>
        <v>0.57801839344255079</v>
      </c>
      <c r="AZ27" s="33">
        <f t="shared" si="484"/>
        <v>0.60052608515148376</v>
      </c>
      <c r="BA27" s="33">
        <f t="shared" si="484"/>
        <v>0.52302259184374611</v>
      </c>
      <c r="BB27" s="33">
        <f t="shared" si="484"/>
        <v>0.43802787702682977</v>
      </c>
      <c r="BC27" s="33">
        <f t="shared" si="484"/>
        <v>0.96293137974897436</v>
      </c>
      <c r="BD27" s="33">
        <f t="shared" si="484"/>
        <v>1.459055209806386</v>
      </c>
      <c r="BE27" s="33">
        <f t="shared" si="484"/>
        <v>1.284769076117328</v>
      </c>
      <c r="BF27" s="33">
        <f t="shared" si="484"/>
        <v>1.4764377470969214</v>
      </c>
      <c r="BG27" s="33">
        <f t="shared" si="484"/>
        <v>1.6729661650713916</v>
      </c>
      <c r="BH27" s="33">
        <f t="shared" si="484"/>
        <v>1.6107860127736808</v>
      </c>
      <c r="BI27" s="33">
        <f t="shared" si="484"/>
        <v>1.6874459055657254</v>
      </c>
      <c r="BJ27" s="33">
        <f t="shared" si="484"/>
        <v>1.5604570855327826</v>
      </c>
      <c r="BK27" s="33">
        <f t="shared" si="484"/>
        <v>1.4199610817498494</v>
      </c>
      <c r="BL27" s="33">
        <f t="shared" si="484"/>
        <v>1.3031439715266768</v>
      </c>
      <c r="BM27" s="33">
        <f t="shared" si="484"/>
        <v>1.0469378908838942</v>
      </c>
      <c r="BN27" s="33">
        <f t="shared" si="484"/>
        <v>0.98413734599876546</v>
      </c>
      <c r="BO27" s="33">
        <f t="shared" si="484"/>
        <v>0.96441965096004556</v>
      </c>
      <c r="BP27" s="33">
        <f t="shared" si="484"/>
        <v>0.87455251715557258</v>
      </c>
      <c r="BQ27" s="33">
        <f t="shared" si="484"/>
        <v>0.77965916979962202</v>
      </c>
      <c r="BR27" s="33">
        <f t="shared" si="484"/>
        <v>0.76564386389219319</v>
      </c>
      <c r="BS27" s="33">
        <f t="shared" si="484"/>
        <v>0.90035080882251928</v>
      </c>
      <c r="BT27" s="33">
        <f t="shared" si="484"/>
        <v>0.8807144229185967</v>
      </c>
      <c r="BU27" s="33">
        <f t="shared" si="484"/>
        <v>0.70643657293414941</v>
      </c>
      <c r="BV27" s="33">
        <f t="shared" si="484"/>
        <v>0.63003759286336491</v>
      </c>
      <c r="BW27" s="33">
        <f t="shared" si="484"/>
        <v>0.684624368771518</v>
      </c>
      <c r="BX27" s="33">
        <f t="shared" si="484"/>
        <v>1.3871212142988401</v>
      </c>
      <c r="BY27" s="33">
        <f t="shared" si="484"/>
        <v>1.5341378514880601</v>
      </c>
      <c r="BZ27" s="33">
        <f t="shared" si="484"/>
        <v>1.4735831732281179</v>
      </c>
      <c r="CA27" s="33">
        <f t="shared" si="484"/>
        <v>1.6152154817954092</v>
      </c>
      <c r="CB27" s="33">
        <f t="shared" si="484"/>
        <v>1.7001238344989935</v>
      </c>
      <c r="CC27" s="33">
        <f t="shared" si="484"/>
        <v>1.7372088926902547</v>
      </c>
      <c r="CD27" s="33">
        <f t="shared" si="484"/>
        <v>1.9264365794743576</v>
      </c>
      <c r="CE27" s="33">
        <f t="shared" si="484"/>
        <v>1.9732687281980203</v>
      </c>
      <c r="CF27" s="33">
        <f t="shared" si="484"/>
        <v>2.2127858126424198</v>
      </c>
      <c r="CG27" s="33">
        <f t="shared" si="484"/>
        <v>2.1303295739315256</v>
      </c>
      <c r="CH27" s="33">
        <f t="shared" si="484"/>
        <v>1.700920803255505</v>
      </c>
      <c r="CI27" s="33">
        <f t="shared" si="484"/>
        <v>1.569537310299137</v>
      </c>
      <c r="CJ27" s="33">
        <f t="shared" si="484"/>
        <v>1.4140181641057683</v>
      </c>
      <c r="CK27" s="33">
        <f t="shared" ref="CK27:DP27" si="485">STDEV(CK6:CK25)</f>
        <v>1.1975413408972189</v>
      </c>
      <c r="CL27" s="33">
        <f t="shared" si="485"/>
        <v>1.0891208429399912</v>
      </c>
      <c r="CM27" s="33">
        <f t="shared" si="485"/>
        <v>0.90414251321931227</v>
      </c>
      <c r="CN27" s="33">
        <f t="shared" si="485"/>
        <v>0.81149634366981027</v>
      </c>
      <c r="CO27" s="33">
        <f t="shared" si="485"/>
        <v>1.0207711223435549</v>
      </c>
      <c r="CP27" s="33">
        <f t="shared" si="485"/>
        <v>1.0639919865151339</v>
      </c>
      <c r="CQ27" s="33">
        <f t="shared" si="485"/>
        <v>1.1241253910204281</v>
      </c>
      <c r="CR27" s="33">
        <f t="shared" si="485"/>
        <v>0.96968524464601324</v>
      </c>
      <c r="CS27" s="33">
        <f t="shared" si="485"/>
        <v>0.9627810594424232</v>
      </c>
      <c r="CT27" s="33">
        <f t="shared" si="485"/>
        <v>0.87443214656562995</v>
      </c>
      <c r="CU27" s="33">
        <f t="shared" si="485"/>
        <v>0.88524453951257787</v>
      </c>
      <c r="CV27" s="33">
        <f t="shared" si="485"/>
        <v>1.1342862351090597</v>
      </c>
      <c r="CW27" s="33">
        <f t="shared" si="485"/>
        <v>1.0137346273738734</v>
      </c>
      <c r="CX27" s="33">
        <f t="shared" si="485"/>
        <v>1.2388024777773772</v>
      </c>
      <c r="CY27" s="33">
        <f t="shared" si="485"/>
        <v>1.4929307101346578</v>
      </c>
      <c r="CZ27" s="33">
        <f t="shared" si="485"/>
        <v>1.299230541512935</v>
      </c>
      <c r="DA27" s="33">
        <f t="shared" si="485"/>
        <v>1.1613399701705684</v>
      </c>
      <c r="DB27" s="33">
        <f t="shared" si="485"/>
        <v>0.96838172116926213</v>
      </c>
      <c r="DC27" s="33">
        <f t="shared" si="485"/>
        <v>0.65234395189880279</v>
      </c>
      <c r="DD27" s="33">
        <f t="shared" si="485"/>
        <v>0.9002192715345041</v>
      </c>
      <c r="DE27" s="33">
        <f t="shared" si="485"/>
        <v>1.013851437263908</v>
      </c>
      <c r="DF27" s="33">
        <f t="shared" si="485"/>
        <v>0.85179377291627989</v>
      </c>
      <c r="DG27" s="33">
        <f t="shared" si="485"/>
        <v>0.57179311680104417</v>
      </c>
      <c r="DH27" s="33">
        <f t="shared" si="485"/>
        <v>0.8714174780509234</v>
      </c>
      <c r="DI27" s="33">
        <f t="shared" si="485"/>
        <v>0.9435840594207604</v>
      </c>
      <c r="DJ27" s="33">
        <f t="shared" si="485"/>
        <v>0.82328252601829688</v>
      </c>
      <c r="DK27" s="33">
        <f t="shared" si="485"/>
        <v>0.79320026895271956</v>
      </c>
      <c r="DL27" s="33">
        <f t="shared" si="485"/>
        <v>0.92608045006899486</v>
      </c>
      <c r="DM27" s="33">
        <f t="shared" si="485"/>
        <v>1.0573883749307118</v>
      </c>
      <c r="DN27" s="33">
        <f t="shared" si="485"/>
        <v>1.1094806751003166</v>
      </c>
      <c r="DO27" s="33">
        <f t="shared" si="485"/>
        <v>1.0958721059113627</v>
      </c>
      <c r="DP27" s="33">
        <f t="shared" si="485"/>
        <v>1.2247448713915889</v>
      </c>
      <c r="DQ27" s="33">
        <f t="shared" ref="DQ27:GA27" si="486">STDEV(DQ6:DQ25)</f>
        <v>0.40242321558832139</v>
      </c>
      <c r="DR27" s="33">
        <f t="shared" si="486"/>
        <v>0.49923918724582445</v>
      </c>
      <c r="DS27" s="33">
        <f t="shared" si="486"/>
        <v>0.51247593011513071</v>
      </c>
      <c r="DT27" s="33">
        <f t="shared" si="486"/>
        <v>0.6316228054947477</v>
      </c>
      <c r="DU27" s="33">
        <f t="shared" si="486"/>
        <v>0.72724747430905556</v>
      </c>
      <c r="DV27" s="33">
        <f t="shared" si="486"/>
        <v>0.6879072424891417</v>
      </c>
      <c r="DW27" s="33">
        <f t="shared" si="486"/>
        <v>0.60856460396000545</v>
      </c>
      <c r="DX27" s="33">
        <f t="shared" si="486"/>
        <v>0.66521772366875154</v>
      </c>
      <c r="DY27" s="33">
        <f t="shared" si="486"/>
        <v>0.62473386146487231</v>
      </c>
      <c r="DZ27" s="33">
        <f t="shared" si="486"/>
        <v>0.50355461616590069</v>
      </c>
      <c r="EA27" s="33">
        <f t="shared" si="486"/>
        <v>0.66946779945185797</v>
      </c>
      <c r="EB27" s="33">
        <f t="shared" si="486"/>
        <v>0.68432747538533023</v>
      </c>
      <c r="EC27" s="33">
        <f t="shared" si="486"/>
        <v>0.68496809162887295</v>
      </c>
      <c r="ED27" s="33">
        <f t="shared" si="486"/>
        <v>0.77550210107512174</v>
      </c>
      <c r="EE27" s="33">
        <f t="shared" si="486"/>
        <v>0.75533192424885676</v>
      </c>
      <c r="EF27" s="33">
        <f t="shared" si="486"/>
        <v>0.55761606192309576</v>
      </c>
      <c r="EG27" s="33">
        <f t="shared" si="486"/>
        <v>0.40116788569702339</v>
      </c>
      <c r="EH27" s="33">
        <f t="shared" si="486"/>
        <v>0.56033615641607004</v>
      </c>
      <c r="EI27" s="33">
        <f t="shared" si="486"/>
        <v>0.70004176984817801</v>
      </c>
      <c r="EJ27" s="33">
        <f t="shared" si="486"/>
        <v>0.70150214765024221</v>
      </c>
      <c r="EK27" s="33">
        <f t="shared" si="486"/>
        <v>0.55814018654479924</v>
      </c>
      <c r="EL27" s="33">
        <f t="shared" si="486"/>
        <v>0.41906328291526485</v>
      </c>
      <c r="EM27" s="33">
        <f t="shared" si="486"/>
        <v>0.4346807661043362</v>
      </c>
      <c r="EN27" s="33">
        <f t="shared" si="486"/>
        <v>0.57256987111613411</v>
      </c>
      <c r="EO27" s="33">
        <f t="shared" si="486"/>
        <v>0.57674221186538288</v>
      </c>
      <c r="EP27" s="33">
        <f t="shared" si="486"/>
        <v>0.41074742883236381</v>
      </c>
      <c r="EQ27" s="33">
        <f t="shared" si="486"/>
        <v>0.35795063203011701</v>
      </c>
      <c r="ER27" s="33">
        <f t="shared" si="486"/>
        <v>0.31194541432832101</v>
      </c>
      <c r="ES27" s="33">
        <f t="shared" si="486"/>
        <v>0.61124931983123909</v>
      </c>
      <c r="ET27" s="33">
        <f t="shared" si="486"/>
        <v>1.1980979077234186</v>
      </c>
      <c r="EU27" s="33">
        <f t="shared" si="486"/>
        <v>1.147741234564861</v>
      </c>
      <c r="EV27" s="33">
        <f t="shared" si="486"/>
        <v>0.85648540645009819</v>
      </c>
      <c r="EW27" s="33">
        <f t="shared" si="486"/>
        <v>0.97458943222441496</v>
      </c>
      <c r="EX27" s="33">
        <f t="shared" si="486"/>
        <v>1.1856845926368309</v>
      </c>
      <c r="EY27" s="33">
        <f t="shared" si="486"/>
        <v>1.1702201522270743</v>
      </c>
      <c r="EZ27" s="33">
        <f t="shared" si="486"/>
        <v>0.98725800203042624</v>
      </c>
      <c r="FA27" s="33">
        <f t="shared" si="486"/>
        <v>1.4036918740211457</v>
      </c>
      <c r="FB27" s="33">
        <f t="shared" si="486"/>
        <v>1.6760437962707064</v>
      </c>
      <c r="FC27" s="33">
        <f t="shared" si="486"/>
        <v>1.390590770161545</v>
      </c>
      <c r="FD27" s="33">
        <f t="shared" si="486"/>
        <v>1.1494977291146671</v>
      </c>
      <c r="FE27" s="33">
        <f t="shared" si="486"/>
        <v>0.93129476618333684</v>
      </c>
      <c r="FF27" s="33">
        <f t="shared" si="486"/>
        <v>0.80915810698854318</v>
      </c>
      <c r="FG27" s="33">
        <f t="shared" si="486"/>
        <v>0.7558736860347568</v>
      </c>
      <c r="FH27" s="33">
        <f t="shared" si="486"/>
        <v>0.80557269592572867</v>
      </c>
      <c r="FI27" s="33">
        <f t="shared" si="486"/>
        <v>0.79435140337686461</v>
      </c>
      <c r="FJ27" s="33">
        <f t="shared" si="486"/>
        <v>0.66714894836030125</v>
      </c>
      <c r="FK27" s="33">
        <f t="shared" si="486"/>
        <v>0.69543204628069633</v>
      </c>
      <c r="FL27" s="33">
        <f t="shared" si="486"/>
        <v>0.79809715218604405</v>
      </c>
      <c r="FM27" s="33">
        <f t="shared" si="486"/>
        <v>0.83962536897947138</v>
      </c>
      <c r="FN27" s="33">
        <f t="shared" si="486"/>
        <v>0.73125702875613641</v>
      </c>
      <c r="FO27" s="33">
        <f t="shared" si="486"/>
        <v>0.73261527843666463</v>
      </c>
      <c r="FP27" s="33">
        <f t="shared" si="486"/>
        <v>0.66323679099976851</v>
      </c>
      <c r="FQ27" s="33">
        <f t="shared" si="486"/>
        <v>0.66767467653357093</v>
      </c>
      <c r="FR27" s="33">
        <f t="shared" si="486"/>
        <v>0.80335553583644126</v>
      </c>
      <c r="FS27" s="33">
        <f t="shared" si="486"/>
        <v>0.77198763738851728</v>
      </c>
      <c r="FT27" s="33">
        <f t="shared" si="486"/>
        <v>0.90914779194712858</v>
      </c>
      <c r="FU27" s="33">
        <f t="shared" si="486"/>
        <v>0.86895783516708536</v>
      </c>
      <c r="FV27" s="33">
        <f t="shared" si="486"/>
        <v>0.71561530388742856</v>
      </c>
      <c r="FW27" s="33">
        <f t="shared" si="486"/>
        <v>0.88291118678080516</v>
      </c>
      <c r="FX27" s="33">
        <f t="shared" si="486"/>
        <v>0.94843669464160241</v>
      </c>
      <c r="FY27" s="33">
        <f t="shared" si="486"/>
        <v>0.71614628189778773</v>
      </c>
      <c r="FZ27" s="33">
        <f t="shared" si="486"/>
        <v>0.60726594653789656</v>
      </c>
      <c r="GA27" s="33">
        <f t="shared" si="486"/>
        <v>0.73361238709752086</v>
      </c>
      <c r="GB27" s="33">
        <f t="shared" ref="GB27:IL27" si="487">STDEV(GB6:GB25)</f>
        <v>0.61776810123264947</v>
      </c>
      <c r="GC27" s="33">
        <f t="shared" si="487"/>
        <v>0.73512540204045662</v>
      </c>
      <c r="GD27" s="33">
        <f t="shared" si="487"/>
        <v>0.77126765857877266</v>
      </c>
      <c r="GE27" s="33">
        <f t="shared" si="487"/>
        <v>0.86091206905424833</v>
      </c>
      <c r="GF27" s="33">
        <f t="shared" si="487"/>
        <v>0.87000033608920369</v>
      </c>
      <c r="GG27" s="33">
        <f t="shared" si="487"/>
        <v>0.82791219129279825</v>
      </c>
      <c r="GH27" s="33">
        <f t="shared" si="487"/>
        <v>0.68235916868443214</v>
      </c>
      <c r="GI27" s="33">
        <f t="shared" si="487"/>
        <v>0.63862058948169387</v>
      </c>
      <c r="GJ27" s="33">
        <f t="shared" si="487"/>
        <v>0.74110712186691141</v>
      </c>
      <c r="GK27" s="33">
        <f t="shared" si="487"/>
        <v>0.98375697089158243</v>
      </c>
      <c r="GL27" s="33">
        <f t="shared" si="487"/>
        <v>1.1812868392102043</v>
      </c>
      <c r="GM27" s="33">
        <f t="shared" si="487"/>
        <v>1.3588781062340807</v>
      </c>
      <c r="GN27" s="33">
        <f t="shared" si="487"/>
        <v>1.1523938978953412</v>
      </c>
      <c r="GO27" s="33">
        <f t="shared" si="487"/>
        <v>0.93207935811526665</v>
      </c>
      <c r="GP27" s="33">
        <f t="shared" si="487"/>
        <v>0.71053064759346463</v>
      </c>
      <c r="GQ27" s="33">
        <f t="shared" si="487"/>
        <v>0.72728767927212223</v>
      </c>
      <c r="GR27" s="33">
        <f t="shared" si="487"/>
        <v>0.82635676137854741</v>
      </c>
      <c r="GS27" s="33">
        <f t="shared" si="487"/>
        <v>0.6958943927407033</v>
      </c>
      <c r="GT27" s="33">
        <f t="shared" si="487"/>
        <v>0.82426646460860675</v>
      </c>
      <c r="GU27" s="33">
        <f t="shared" si="487"/>
        <v>0.86959693560255757</v>
      </c>
      <c r="GV27" s="33">
        <f t="shared" si="487"/>
        <v>0.80502805878962413</v>
      </c>
      <c r="GW27" s="33">
        <f t="shared" si="487"/>
        <v>0.59819416355389288</v>
      </c>
      <c r="GX27" s="33">
        <f t="shared" si="487"/>
        <v>0.60942883815251947</v>
      </c>
      <c r="GY27" s="33">
        <f t="shared" si="487"/>
        <v>0.62809467755793646</v>
      </c>
      <c r="GZ27" s="33">
        <f t="shared" si="487"/>
        <v>0.68004127841689532</v>
      </c>
      <c r="HA27" s="33">
        <f t="shared" si="487"/>
        <v>0.58007863955689276</v>
      </c>
      <c r="HB27" s="33">
        <f t="shared" si="487"/>
        <v>0.52920551729187759</v>
      </c>
      <c r="HC27" s="33">
        <f t="shared" si="487"/>
        <v>0.47394619947837963</v>
      </c>
      <c r="HD27" s="33">
        <f t="shared" si="487"/>
        <v>0.56789083458002731</v>
      </c>
      <c r="HE27" s="33">
        <f t="shared" si="487"/>
        <v>0.53375098116079356</v>
      </c>
      <c r="HF27" s="33">
        <f t="shared" si="487"/>
        <v>0.41467859039662658</v>
      </c>
      <c r="HG27" s="33">
        <f t="shared" si="487"/>
        <v>0.41400127877040338</v>
      </c>
      <c r="HH27" s="33">
        <f t="shared" si="487"/>
        <v>0.43340080446388374</v>
      </c>
      <c r="HI27" s="33">
        <f t="shared" si="487"/>
        <v>0.2</v>
      </c>
      <c r="HJ27" s="33">
        <f t="shared" si="487"/>
        <v>0.44378423185647831</v>
      </c>
      <c r="HK27" s="33">
        <f t="shared" si="487"/>
        <v>0.40794736502590501</v>
      </c>
      <c r="HL27" s="33">
        <f t="shared" si="487"/>
        <v>0.46052030071259725</v>
      </c>
      <c r="HM27" s="33">
        <f t="shared" si="487"/>
        <v>0.42314611138346453</v>
      </c>
      <c r="HN27" s="33">
        <f t="shared" si="487"/>
        <v>0.40688159405279983</v>
      </c>
      <c r="HO27" s="33">
        <f t="shared" si="487"/>
        <v>0.4076569765456195</v>
      </c>
      <c r="HP27" s="33">
        <f t="shared" si="487"/>
        <v>0.39802142232746573</v>
      </c>
      <c r="HQ27" s="33">
        <f t="shared" si="487"/>
        <v>0.28149039433924405</v>
      </c>
      <c r="HR27" s="33">
        <f t="shared" si="487"/>
        <v>0.31871452330953015</v>
      </c>
      <c r="HS27" s="33">
        <f t="shared" si="487"/>
        <v>0.41814125037259592</v>
      </c>
      <c r="HT27" s="33">
        <f t="shared" si="487"/>
        <v>0.53849204656199556</v>
      </c>
      <c r="HU27" s="33">
        <f t="shared" si="487"/>
        <v>0.58604382807180877</v>
      </c>
      <c r="HV27" s="33">
        <f t="shared" si="487"/>
        <v>0.59513377531972711</v>
      </c>
      <c r="HW27" s="33">
        <f t="shared" si="487"/>
        <v>0.54589376255825439</v>
      </c>
      <c r="HX27" s="33">
        <f t="shared" si="487"/>
        <v>0.39986839940423574</v>
      </c>
      <c r="HY27" s="33">
        <f t="shared" si="487"/>
        <v>0.43100250335089346</v>
      </c>
      <c r="HZ27" s="33">
        <f t="shared" si="487"/>
        <v>0.42165089076653273</v>
      </c>
      <c r="IA27" s="33">
        <f t="shared" si="487"/>
        <v>0.38780760286784649</v>
      </c>
      <c r="IB27" s="33">
        <f t="shared" si="487"/>
        <v>0.39323222012872799</v>
      </c>
      <c r="IC27" s="33">
        <f t="shared" si="487"/>
        <v>0.29397457820631184</v>
      </c>
      <c r="ID27" s="33">
        <f t="shared" si="487"/>
        <v>0.29629288497061573</v>
      </c>
      <c r="IE27" s="33">
        <f t="shared" si="487"/>
        <v>0.33701475838369604</v>
      </c>
      <c r="IF27" s="33">
        <f t="shared" si="487"/>
        <v>0.34853075073876388</v>
      </c>
      <c r="IG27" s="33">
        <f t="shared" si="487"/>
        <v>0.34259074863841776</v>
      </c>
      <c r="IH27" s="33">
        <f t="shared" si="487"/>
        <v>0.39054617625765292</v>
      </c>
      <c r="II27" s="33">
        <f t="shared" si="487"/>
        <v>0.41457016420942738</v>
      </c>
      <c r="IJ27" s="33">
        <f t="shared" si="487"/>
        <v>0.59524431074449724</v>
      </c>
      <c r="IK27" s="33">
        <f t="shared" si="487"/>
        <v>0.90406974579573396</v>
      </c>
      <c r="IL27" s="33">
        <f t="shared" si="487"/>
        <v>1.4288291120980614</v>
      </c>
      <c r="IM27" s="33">
        <f t="shared" ref="IM27:KX27" si="488">STDEV(IM6:IM25)</f>
        <v>1.6500717687740887</v>
      </c>
      <c r="IN27" s="33">
        <f t="shared" si="488"/>
        <v>1.1403946685248887</v>
      </c>
      <c r="IO27" s="33">
        <f t="shared" si="488"/>
        <v>0.74275447526509064</v>
      </c>
      <c r="IP27" s="33">
        <f t="shared" si="488"/>
        <v>0.84859016206758819</v>
      </c>
      <c r="IQ27" s="33">
        <f t="shared" si="488"/>
        <v>1.0233459054030876</v>
      </c>
      <c r="IR27" s="33">
        <f t="shared" si="488"/>
        <v>1.2022347612062376</v>
      </c>
      <c r="IS27" s="33">
        <f t="shared" si="488"/>
        <v>1.2369210501121466</v>
      </c>
      <c r="IT27" s="33">
        <f t="shared" si="488"/>
        <v>1.4035575101186712</v>
      </c>
      <c r="IU27" s="33">
        <f t="shared" si="488"/>
        <v>1.1453682469200204</v>
      </c>
      <c r="IV27" s="33">
        <f t="shared" si="488"/>
        <v>0.91743349106423389</v>
      </c>
      <c r="IW27" s="33">
        <f t="shared" si="488"/>
        <v>0.6180614856144977</v>
      </c>
      <c r="IX27" s="33">
        <f t="shared" si="488"/>
        <v>0.595133775319731</v>
      </c>
      <c r="IY27" s="33">
        <f t="shared" si="488"/>
        <v>0.5375137697134641</v>
      </c>
      <c r="IZ27" s="33">
        <f t="shared" si="488"/>
        <v>0.73361039423272789</v>
      </c>
      <c r="JA27" s="33">
        <f t="shared" si="488"/>
        <v>0.75281926257586196</v>
      </c>
      <c r="JB27" s="33">
        <f t="shared" si="488"/>
        <v>0.70432872110146405</v>
      </c>
      <c r="JC27" s="33">
        <f t="shared" si="488"/>
        <v>0.71176208325388624</v>
      </c>
      <c r="JD27" s="33">
        <f t="shared" si="488"/>
        <v>0.6458572434736467</v>
      </c>
      <c r="JE27" s="33">
        <f t="shared" si="488"/>
        <v>0.55750855551613565</v>
      </c>
      <c r="JF27" s="33">
        <f t="shared" si="488"/>
        <v>0.39132030224276432</v>
      </c>
      <c r="JG27" s="33">
        <f t="shared" si="488"/>
        <v>0.35777087639996641</v>
      </c>
      <c r="JH27" s="33">
        <f t="shared" si="488"/>
        <v>0.72103726453083161</v>
      </c>
      <c r="JI27" s="33">
        <f t="shared" si="488"/>
        <v>0.85007739585720277</v>
      </c>
      <c r="JJ27" s="33">
        <f t="shared" si="488"/>
        <v>0.82717019186851115</v>
      </c>
      <c r="JK27" s="33">
        <f t="shared" si="488"/>
        <v>0.83754025826257261</v>
      </c>
      <c r="JL27" s="33">
        <f t="shared" si="488"/>
        <v>0.57020310324249246</v>
      </c>
      <c r="JM27" s="33">
        <f t="shared" si="488"/>
        <v>0.6657801122703727</v>
      </c>
      <c r="JN27" s="33">
        <f t="shared" si="488"/>
        <v>0.94839199090936599</v>
      </c>
      <c r="JO27" s="33">
        <f t="shared" si="488"/>
        <v>1.0059167068165367</v>
      </c>
      <c r="JP27" s="33">
        <f t="shared" si="488"/>
        <v>1.0752111175803727</v>
      </c>
      <c r="JQ27" s="33">
        <f t="shared" si="488"/>
        <v>1.1067258491890239</v>
      </c>
      <c r="JR27" s="33">
        <f t="shared" si="488"/>
        <v>0.88548232470694921</v>
      </c>
      <c r="JS27" s="33">
        <f t="shared" si="488"/>
        <v>0.7910519312249662</v>
      </c>
      <c r="JT27" s="33">
        <f t="shared" si="488"/>
        <v>0.89458899707307271</v>
      </c>
      <c r="JU27" s="33">
        <f t="shared" si="488"/>
        <v>0.91149097059361039</v>
      </c>
      <c r="JV27" s="33">
        <f t="shared" si="488"/>
        <v>0.93441509991403648</v>
      </c>
      <c r="JW27" s="33">
        <f t="shared" si="488"/>
        <v>1.101625593097963</v>
      </c>
      <c r="JX27" s="33">
        <f t="shared" si="488"/>
        <v>1.2119036786460256</v>
      </c>
      <c r="JY27" s="33">
        <f t="shared" si="488"/>
        <v>1.2563418073287669</v>
      </c>
      <c r="JZ27" s="33">
        <f t="shared" si="488"/>
        <v>1.02597835208516</v>
      </c>
      <c r="KA27" s="33">
        <f t="shared" si="488"/>
        <v>0.78369905609636037</v>
      </c>
      <c r="KB27" s="33">
        <f t="shared" si="488"/>
        <v>1.1667656599605414</v>
      </c>
      <c r="KC27" s="33">
        <f t="shared" si="488"/>
        <v>1.1536669226518774</v>
      </c>
      <c r="KD27" s="33">
        <f t="shared" si="488"/>
        <v>1.0942914073547914</v>
      </c>
      <c r="KE27" s="33">
        <f t="shared" si="488"/>
        <v>0.95931719138365112</v>
      </c>
      <c r="KF27" s="33">
        <f t="shared" si="488"/>
        <v>0.82914032841885876</v>
      </c>
      <c r="KG27" s="33">
        <f t="shared" si="488"/>
        <v>1.3334166640626568</v>
      </c>
      <c r="KH27" s="33">
        <f t="shared" si="488"/>
        <v>1.5971648858256979</v>
      </c>
      <c r="KI27" s="33">
        <f t="shared" si="488"/>
        <v>1.3508282059926253</v>
      </c>
      <c r="KJ27" s="33">
        <f t="shared" si="488"/>
        <v>0.89938250421546773</v>
      </c>
      <c r="KK27" s="33">
        <f t="shared" si="488"/>
        <v>0.88839167380265627</v>
      </c>
      <c r="KL27" s="33">
        <f t="shared" si="488"/>
        <v>0.90178510426210989</v>
      </c>
      <c r="KM27" s="33">
        <f t="shared" si="488"/>
        <v>1.0857126368540422</v>
      </c>
      <c r="KN27" s="33">
        <f t="shared" si="488"/>
        <v>1.1065461781798631</v>
      </c>
      <c r="KO27" s="33">
        <f t="shared" si="488"/>
        <v>0.96114039019968844</v>
      </c>
      <c r="KP27" s="33">
        <f t="shared" si="488"/>
        <v>0.83305877830112141</v>
      </c>
      <c r="KQ27" s="33">
        <f t="shared" si="488"/>
        <v>0.75459377462702815</v>
      </c>
      <c r="KR27" s="33">
        <f t="shared" si="488"/>
        <v>0.71804473070563668</v>
      </c>
      <c r="KS27" s="33">
        <f t="shared" si="488"/>
        <v>0.66676469867463795</v>
      </c>
      <c r="KT27" s="33">
        <f t="shared" si="488"/>
        <v>0.61792399642632589</v>
      </c>
      <c r="KU27" s="33">
        <f t="shared" si="488"/>
        <v>0.60659569181896078</v>
      </c>
      <c r="KV27" s="33">
        <f t="shared" si="488"/>
        <v>0.68313005106396074</v>
      </c>
      <c r="KW27" s="33">
        <f t="shared" si="488"/>
        <v>0.38887301554906351</v>
      </c>
      <c r="KX27" s="33">
        <f t="shared" si="488"/>
        <v>0.45427264540541767</v>
      </c>
      <c r="KY27" s="33">
        <f t="shared" ref="KY27:NI27" si="489">STDEV(KY6:KY25)</f>
        <v>0.55092994974298637</v>
      </c>
      <c r="KZ27" s="33">
        <f t="shared" si="489"/>
        <v>0.45229573132125472</v>
      </c>
      <c r="LA27" s="33">
        <f t="shared" si="489"/>
        <v>0.45697213198592829</v>
      </c>
      <c r="LB27" s="33">
        <f t="shared" si="489"/>
        <v>0.30394235042348455</v>
      </c>
      <c r="LC27" s="33">
        <f t="shared" si="489"/>
        <v>1.0995094600009447</v>
      </c>
      <c r="LD27" s="33">
        <f t="shared" si="489"/>
        <v>1.1499542324988821</v>
      </c>
      <c r="LE27" s="33">
        <f t="shared" si="489"/>
        <v>1.078729759827199</v>
      </c>
      <c r="LF27" s="33">
        <f t="shared" si="489"/>
        <v>0.9561435699285844</v>
      </c>
      <c r="LG27" s="33">
        <f t="shared" si="489"/>
        <v>0.88631407050715338</v>
      </c>
      <c r="LH27" s="33">
        <f t="shared" si="489"/>
        <v>0.94639204071930161</v>
      </c>
      <c r="LI27" s="33">
        <f t="shared" si="489"/>
        <v>1.0893745187515895</v>
      </c>
      <c r="LJ27" s="33">
        <f t="shared" si="489"/>
        <v>1.1128318547031746</v>
      </c>
      <c r="LK27" s="33">
        <f t="shared" si="489"/>
        <v>1.058934419717841</v>
      </c>
      <c r="LL27" s="33">
        <f t="shared" si="489"/>
        <v>0.93801301752834443</v>
      </c>
      <c r="LM27" s="33">
        <f t="shared" si="489"/>
        <v>1.0511146965308615</v>
      </c>
      <c r="LN27" s="33">
        <f t="shared" si="489"/>
        <v>1.0546139228721507</v>
      </c>
      <c r="LO27" s="33">
        <f t="shared" si="489"/>
        <v>1.0212994818264389</v>
      </c>
      <c r="LP27" s="33">
        <f t="shared" si="489"/>
        <v>1.0195329167913409</v>
      </c>
      <c r="LQ27" s="33">
        <f t="shared" si="489"/>
        <v>1.0216086386314061</v>
      </c>
      <c r="LR27" s="33">
        <f t="shared" si="489"/>
        <v>1.0384705352736627</v>
      </c>
      <c r="LS27" s="33">
        <f t="shared" si="489"/>
        <v>1.014837295748491</v>
      </c>
      <c r="LT27" s="33">
        <f t="shared" si="489"/>
        <v>1.0178796330452931</v>
      </c>
      <c r="LU27" s="33">
        <f t="shared" si="489"/>
        <v>0.95248981207426242</v>
      </c>
      <c r="LV27" s="33">
        <f t="shared" si="489"/>
        <v>0.89400047097597202</v>
      </c>
      <c r="LW27" s="33">
        <f t="shared" si="489"/>
        <v>0.84161498885992148</v>
      </c>
      <c r="LX27" s="33">
        <f t="shared" si="489"/>
        <v>0.84009711218091976</v>
      </c>
      <c r="LY27" s="33">
        <f t="shared" si="489"/>
        <v>0.7693298519182985</v>
      </c>
      <c r="LZ27" s="33">
        <f t="shared" si="489"/>
        <v>0.75470454309512092</v>
      </c>
      <c r="MA27" s="33">
        <f t="shared" si="489"/>
        <v>0.87688143590314893</v>
      </c>
      <c r="MB27" s="33">
        <f t="shared" si="489"/>
        <v>0.92330926563097238</v>
      </c>
      <c r="MC27" s="33">
        <f t="shared" si="489"/>
        <v>0.78311120404112611</v>
      </c>
      <c r="MD27" s="33">
        <f t="shared" si="489"/>
        <v>0.62961976829795141</v>
      </c>
      <c r="ME27" s="33">
        <f t="shared" si="489"/>
        <v>0.76784044395201856</v>
      </c>
      <c r="MF27" s="33">
        <f t="shared" si="489"/>
        <v>0.88763434861552792</v>
      </c>
      <c r="MG27" s="33">
        <f t="shared" si="489"/>
        <v>0.86426116910401807</v>
      </c>
      <c r="MH27" s="33">
        <f t="shared" si="489"/>
        <v>0.76658847808771147</v>
      </c>
      <c r="MI27" s="33">
        <f t="shared" si="489"/>
        <v>0.74074997557596678</v>
      </c>
      <c r="MJ27" s="33">
        <f t="shared" si="489"/>
        <v>0.77960853874505809</v>
      </c>
      <c r="MK27" s="33">
        <f t="shared" si="489"/>
        <v>1.3628916626828884</v>
      </c>
      <c r="ML27" s="33">
        <f t="shared" si="489"/>
        <v>1.7124620625840052</v>
      </c>
      <c r="MM27" s="33">
        <f t="shared" si="489"/>
        <v>1.5338633713943608</v>
      </c>
      <c r="MN27" s="33">
        <f t="shared" si="489"/>
        <v>1.6396084256534189</v>
      </c>
      <c r="MO27" s="33">
        <f t="shared" si="489"/>
        <v>1.9034594544504619</v>
      </c>
      <c r="MP27" s="33">
        <f t="shared" si="489"/>
        <v>1.8478721760304153</v>
      </c>
      <c r="MQ27" s="33">
        <f t="shared" si="489"/>
        <v>1.6278093125101483</v>
      </c>
      <c r="MR27" s="33">
        <f t="shared" si="489"/>
        <v>1.4018315087582269</v>
      </c>
      <c r="MS27" s="33">
        <f t="shared" si="489"/>
        <v>1.152331732207631</v>
      </c>
      <c r="MT27" s="33">
        <f t="shared" si="489"/>
        <v>0.90685982204644211</v>
      </c>
      <c r="MU27" s="33">
        <f t="shared" si="489"/>
        <v>0.71458489974765238</v>
      </c>
      <c r="MV27" s="33">
        <f t="shared" si="489"/>
        <v>0.82167992231576448</v>
      </c>
      <c r="MW27" s="33">
        <f t="shared" si="489"/>
        <v>0.90045310231776543</v>
      </c>
      <c r="MX27" s="33">
        <f t="shared" si="489"/>
        <v>0.82455729748884732</v>
      </c>
      <c r="MY27" s="33">
        <f t="shared" si="489"/>
        <v>0.65942558735853962</v>
      </c>
      <c r="MZ27" s="33">
        <f t="shared" si="489"/>
        <v>0.73692104840270811</v>
      </c>
      <c r="NA27" s="33">
        <f t="shared" si="489"/>
        <v>0.9054803900925209</v>
      </c>
      <c r="NB27" s="33">
        <f t="shared" si="489"/>
        <v>1.0257089974102929</v>
      </c>
      <c r="NC27" s="33">
        <f t="shared" si="489"/>
        <v>1.261744823646999</v>
      </c>
      <c r="ND27" s="33">
        <f t="shared" si="489"/>
        <v>1.1973215722471728</v>
      </c>
      <c r="NE27" s="33">
        <f t="shared" si="489"/>
        <v>1.0990306733902537</v>
      </c>
      <c r="NF27" s="33">
        <f t="shared" si="489"/>
        <v>1.0109401564880092</v>
      </c>
      <c r="NG27" s="33">
        <f t="shared" si="489"/>
        <v>0.83494405737591915</v>
      </c>
      <c r="NH27" s="33">
        <f t="shared" si="489"/>
        <v>0.76259598187962252</v>
      </c>
      <c r="NI27" s="33">
        <f t="shared" si="489"/>
        <v>0.83034552097939296</v>
      </c>
      <c r="NJ27" s="33">
        <f t="shared" ref="NJ27:PT27" si="490">STDEV(NJ6:NJ25)</f>
        <v>0.97629805630085986</v>
      </c>
      <c r="NK27" s="33">
        <f t="shared" si="490"/>
        <v>0.89583833127940238</v>
      </c>
      <c r="NL27" s="33">
        <f t="shared" si="490"/>
        <v>0.87073773923398301</v>
      </c>
      <c r="NM27" s="33">
        <f t="shared" si="490"/>
        <v>0.9605234318630097</v>
      </c>
      <c r="NN27" s="33">
        <f t="shared" si="490"/>
        <v>0.90894675890633292</v>
      </c>
      <c r="NO27" s="33">
        <f t="shared" si="490"/>
        <v>0.78019902993772927</v>
      </c>
      <c r="NP27" s="33">
        <f t="shared" si="490"/>
        <v>0.72366028668589943</v>
      </c>
      <c r="NQ27" s="33">
        <f t="shared" si="490"/>
        <v>0.60035077465726872</v>
      </c>
      <c r="NR27" s="33">
        <f t="shared" si="490"/>
        <v>0.69907834061412966</v>
      </c>
      <c r="NS27" s="33">
        <f t="shared" si="490"/>
        <v>1.0095726036820023</v>
      </c>
      <c r="NT27" s="33">
        <f t="shared" si="490"/>
        <v>1.1106659927126645</v>
      </c>
      <c r="NU27" s="33">
        <f t="shared" si="490"/>
        <v>0.87411609490297981</v>
      </c>
      <c r="NV27" s="33">
        <f t="shared" si="490"/>
        <v>0.84784556687119661</v>
      </c>
      <c r="NW27" s="33">
        <f t="shared" si="490"/>
        <v>0.88750092661181557</v>
      </c>
      <c r="NX27" s="33">
        <f t="shared" si="490"/>
        <v>0.87515412176490404</v>
      </c>
      <c r="NY27" s="33">
        <f t="shared" si="490"/>
        <v>0.79140115584556414</v>
      </c>
      <c r="NZ27" s="33">
        <f t="shared" si="490"/>
        <v>0.78331280301577344</v>
      </c>
      <c r="OA27" s="33">
        <f t="shared" si="490"/>
        <v>0.84720904025791255</v>
      </c>
      <c r="OB27" s="33">
        <f t="shared" si="490"/>
        <v>0.77940598163635733</v>
      </c>
      <c r="OC27" s="33">
        <f t="shared" si="490"/>
        <v>0.91667304622979162</v>
      </c>
      <c r="OD27" s="33">
        <f t="shared" si="490"/>
        <v>1.1564009503172952</v>
      </c>
      <c r="OE27" s="33">
        <f t="shared" si="490"/>
        <v>1.1346225896978401</v>
      </c>
      <c r="OF27" s="33">
        <f t="shared" si="490"/>
        <v>1.1494964572642867</v>
      </c>
      <c r="OG27" s="33">
        <f t="shared" si="490"/>
        <v>1.2554722323953647</v>
      </c>
      <c r="OH27" s="33">
        <f t="shared" si="490"/>
        <v>1.1371594342691669</v>
      </c>
      <c r="OI27" s="33">
        <f t="shared" si="490"/>
        <v>0.85446197291505754</v>
      </c>
      <c r="OJ27" s="33">
        <f t="shared" si="490"/>
        <v>0.70866813553013741</v>
      </c>
      <c r="OK27" s="33">
        <f t="shared" si="490"/>
        <v>0.79105193122497375</v>
      </c>
      <c r="OL27" s="33">
        <f t="shared" si="490"/>
        <v>0.7534307497951459</v>
      </c>
      <c r="OM27" s="33">
        <f t="shared" si="490"/>
        <v>0.72467778683829243</v>
      </c>
      <c r="ON27" s="33">
        <f t="shared" si="490"/>
        <v>0.80280757345705556</v>
      </c>
      <c r="OO27" s="33">
        <f t="shared" si="490"/>
        <v>0.861134502606271</v>
      </c>
      <c r="OP27" s="33">
        <f t="shared" si="490"/>
        <v>0.78933683024356438</v>
      </c>
      <c r="OQ27" s="33">
        <f t="shared" si="490"/>
        <v>0.64764756497731746</v>
      </c>
      <c r="OR27" s="33">
        <f t="shared" si="490"/>
        <v>0.71126277622415013</v>
      </c>
      <c r="OS27" s="33">
        <f t="shared" si="490"/>
        <v>0.85745952796924896</v>
      </c>
      <c r="OT27" s="33">
        <f t="shared" si="490"/>
        <v>0.87629603265227607</v>
      </c>
      <c r="OU27" s="33"/>
      <c r="OV27" s="33">
        <f t="shared" si="490"/>
        <v>0.94661446606758504</v>
      </c>
      <c r="OW27" s="33">
        <f t="shared" si="490"/>
        <v>0.99919704605353354</v>
      </c>
      <c r="OX27" s="33">
        <f t="shared" si="490"/>
        <v>0.90744000816641157</v>
      </c>
      <c r="OY27" s="33">
        <f t="shared" si="490"/>
        <v>0.85593900422131608</v>
      </c>
      <c r="OZ27" s="33">
        <f t="shared" si="490"/>
        <v>0.78100812045108003</v>
      </c>
      <c r="PA27" s="33">
        <f t="shared" si="490"/>
        <v>0.67199624059098961</v>
      </c>
      <c r="PB27" s="33">
        <f t="shared" si="490"/>
        <v>0.69726910911521911</v>
      </c>
      <c r="PC27" s="33">
        <f t="shared" si="490"/>
        <v>0.7487533498738812</v>
      </c>
      <c r="PD27" s="33">
        <f t="shared" si="490"/>
        <v>0.87712148831456715</v>
      </c>
      <c r="PE27" s="33">
        <f t="shared" si="490"/>
        <v>0.90867167366784085</v>
      </c>
      <c r="PF27" s="33">
        <f t="shared" si="490"/>
        <v>0.82977485849443966</v>
      </c>
      <c r="PG27" s="33">
        <f t="shared" si="490"/>
        <v>0.66562198850319521</v>
      </c>
      <c r="PH27" s="33">
        <f t="shared" si="490"/>
        <v>0.71811155855224462</v>
      </c>
      <c r="PI27" s="33">
        <f t="shared" si="490"/>
        <v>0.81529781449222338</v>
      </c>
      <c r="PJ27" s="33">
        <f t="shared" si="490"/>
        <v>0.79643944495089602</v>
      </c>
      <c r="PK27" s="33">
        <f t="shared" si="490"/>
        <v>0.69766527941790224</v>
      </c>
      <c r="PL27" s="33">
        <f t="shared" si="490"/>
        <v>0.59672350998466595</v>
      </c>
      <c r="PM27" s="33">
        <f t="shared" si="490"/>
        <v>0.61258726553425558</v>
      </c>
      <c r="PN27" s="33">
        <f t="shared" si="490"/>
        <v>0.6590263951266957</v>
      </c>
      <c r="PO27" s="33">
        <f t="shared" si="490"/>
        <v>0.84284917799219583</v>
      </c>
      <c r="PP27" s="33">
        <f t="shared" si="490"/>
        <v>0.93385167310896611</v>
      </c>
      <c r="PQ27" s="33">
        <f t="shared" si="490"/>
        <v>0.84621448071302374</v>
      </c>
      <c r="PR27" s="33">
        <f t="shared" si="490"/>
        <v>0.78270785031668222</v>
      </c>
      <c r="PS27" s="33">
        <f t="shared" si="490"/>
        <v>0.79370881575709573</v>
      </c>
      <c r="PT27" s="33">
        <f t="shared" si="490"/>
        <v>0.80006578676874851</v>
      </c>
      <c r="PU27" s="33">
        <f t="shared" ref="PU27:SF27" si="491">STDEV(PU6:PU25)</f>
        <v>0.8795184088914596</v>
      </c>
      <c r="PV27" s="33">
        <f t="shared" si="491"/>
        <v>0.87268490726517234</v>
      </c>
      <c r="PW27" s="33">
        <f t="shared" si="491"/>
        <v>0.66922972218261922</v>
      </c>
      <c r="PX27" s="33">
        <f t="shared" si="491"/>
        <v>0.55656370515399922</v>
      </c>
      <c r="PY27" s="33">
        <f t="shared" si="491"/>
        <v>0.58678427848204295</v>
      </c>
      <c r="PZ27" s="33">
        <f t="shared" si="491"/>
        <v>0.70814806658673679</v>
      </c>
      <c r="QA27" s="33">
        <f t="shared" si="491"/>
        <v>0.73590259652956458</v>
      </c>
      <c r="QB27" s="33">
        <f t="shared" si="491"/>
        <v>0.55913466977767456</v>
      </c>
      <c r="QC27" s="33">
        <f t="shared" si="491"/>
        <v>0.75635900693282154</v>
      </c>
      <c r="QD27" s="33">
        <f t="shared" si="491"/>
        <v>1.3527651992162233</v>
      </c>
      <c r="QE27" s="33">
        <f t="shared" si="491"/>
        <v>1.62165445082938</v>
      </c>
      <c r="QF27" s="33">
        <f t="shared" si="491"/>
        <v>1.3801125049486997</v>
      </c>
      <c r="QG27" s="33">
        <f t="shared" si="491"/>
        <v>1.3960376257936504</v>
      </c>
      <c r="QH27" s="33">
        <f t="shared" si="491"/>
        <v>1.4418190265297417</v>
      </c>
      <c r="QI27" s="33">
        <f t="shared" si="491"/>
        <v>1.418032365453513</v>
      </c>
      <c r="QJ27" s="33">
        <f t="shared" si="491"/>
        <v>1.255838994038398</v>
      </c>
      <c r="QK27" s="33">
        <f t="shared" si="491"/>
        <v>1.0047256760979704</v>
      </c>
      <c r="QL27" s="33">
        <f t="shared" si="491"/>
        <v>0.9600438586472686</v>
      </c>
      <c r="QM27" s="33">
        <f t="shared" si="491"/>
        <v>1.1710993485654946</v>
      </c>
      <c r="QN27" s="33">
        <f t="shared" si="491"/>
        <v>1.3276810016360356</v>
      </c>
      <c r="QO27" s="33">
        <f t="shared" si="491"/>
        <v>1.0624078907443155</v>
      </c>
      <c r="QP27" s="33">
        <f t="shared" si="491"/>
        <v>0.8928222549574808</v>
      </c>
      <c r="QQ27" s="33">
        <f t="shared" si="491"/>
        <v>0.81581409130938876</v>
      </c>
      <c r="QR27" s="33">
        <f t="shared" si="491"/>
        <v>0.78932016051123288</v>
      </c>
      <c r="QS27" s="33">
        <f t="shared" si="491"/>
        <v>0.78838609296393924</v>
      </c>
      <c r="QT27" s="33">
        <f t="shared" si="491"/>
        <v>0.90518971550311966</v>
      </c>
      <c r="QU27" s="33">
        <f t="shared" si="491"/>
        <v>1.0638930496307561</v>
      </c>
      <c r="QV27" s="33">
        <f t="shared" si="491"/>
        <v>0.93102942460143245</v>
      </c>
      <c r="QW27" s="33">
        <f t="shared" si="491"/>
        <v>0.86687581821764725</v>
      </c>
      <c r="QX27" s="33">
        <f t="shared" si="491"/>
        <v>0.85906926379658965</v>
      </c>
      <c r="QY27" s="33">
        <f t="shared" si="491"/>
        <v>0.86760408142496559</v>
      </c>
      <c r="QZ27" s="33">
        <f t="shared" si="491"/>
        <v>0.66917073582473596</v>
      </c>
      <c r="RA27" s="33">
        <f t="shared" si="491"/>
        <v>0.63185191469621305</v>
      </c>
      <c r="RB27" s="33">
        <f t="shared" si="491"/>
        <v>0.88787149378369368</v>
      </c>
      <c r="RC27" s="33">
        <f t="shared" si="491"/>
        <v>0.88868619765064083</v>
      </c>
      <c r="RD27" s="33">
        <f t="shared" si="491"/>
        <v>0.73405865246800883</v>
      </c>
      <c r="RE27" s="33">
        <f t="shared" si="491"/>
        <v>0.75357044863281375</v>
      </c>
      <c r="RF27" s="33">
        <f t="shared" si="491"/>
        <v>0.78163122277775587</v>
      </c>
      <c r="RG27" s="33">
        <f t="shared" si="491"/>
        <v>0.9305346510700615</v>
      </c>
      <c r="RH27" s="33">
        <f t="shared" si="491"/>
        <v>0.86444384311228095</v>
      </c>
      <c r="RI27" s="33">
        <f t="shared" si="491"/>
        <v>0.86904363647935368</v>
      </c>
      <c r="RJ27" s="33">
        <f t="shared" si="491"/>
        <v>0.97736218573529565</v>
      </c>
      <c r="RK27" s="33">
        <f t="shared" si="491"/>
        <v>0.90929411604478605</v>
      </c>
      <c r="RL27" s="33">
        <f t="shared" si="491"/>
        <v>0.83034552097937497</v>
      </c>
      <c r="RM27" s="33">
        <f t="shared" si="491"/>
        <v>0.79794143037932286</v>
      </c>
      <c r="RN27" s="33">
        <f t="shared" si="491"/>
        <v>0.7294374184043676</v>
      </c>
      <c r="RO27" s="33">
        <f t="shared" si="491"/>
        <v>0.71397700095641836</v>
      </c>
      <c r="RP27" s="33">
        <f t="shared" si="491"/>
        <v>0.80607887820904323</v>
      </c>
      <c r="RQ27" s="33">
        <f t="shared" si="491"/>
        <v>0.75969176574934494</v>
      </c>
      <c r="RR27" s="33">
        <f t="shared" si="491"/>
        <v>0.7910685644646801</v>
      </c>
      <c r="RS27" s="33">
        <f t="shared" si="491"/>
        <v>1.0388632451411823</v>
      </c>
      <c r="RT27" s="33">
        <f t="shared" si="491"/>
        <v>1.1806666270419099</v>
      </c>
      <c r="RU27" s="33">
        <f t="shared" si="491"/>
        <v>1.2698528717097455</v>
      </c>
      <c r="RV27" s="33">
        <f t="shared" si="491"/>
        <v>1.2701429675019837</v>
      </c>
      <c r="RW27" s="33">
        <f t="shared" si="491"/>
        <v>1.3602921512829906</v>
      </c>
      <c r="RX27" s="33">
        <f t="shared" si="491"/>
        <v>1.2848407642481212</v>
      </c>
      <c r="RY27" s="33">
        <f t="shared" si="491"/>
        <v>1.1101920175309568</v>
      </c>
      <c r="RZ27" s="33">
        <f t="shared" si="491"/>
        <v>1.1697503107388716</v>
      </c>
      <c r="SA27" s="33">
        <f t="shared" si="491"/>
        <v>1.1477552462363878</v>
      </c>
      <c r="SB27" s="33">
        <f t="shared" si="491"/>
        <v>1.101721141525474</v>
      </c>
      <c r="SC27" s="33">
        <f t="shared" si="491"/>
        <v>0.94805895885946956</v>
      </c>
      <c r="SD27" s="33">
        <f t="shared" si="491"/>
        <v>0.85563149962930829</v>
      </c>
      <c r="SE27" s="33">
        <f t="shared" si="491"/>
        <v>0.7227687990236672</v>
      </c>
      <c r="SF27" s="33">
        <f t="shared" si="491"/>
        <v>0.75217229269278829</v>
      </c>
      <c r="SG27" s="33">
        <f t="shared" ref="SG27:UQ27" si="492">STDEV(SG6:SG25)</f>
        <v>0.64340786769399405</v>
      </c>
      <c r="SH27" s="33">
        <f t="shared" si="492"/>
        <v>0.5724140937615374</v>
      </c>
      <c r="SI27" s="33">
        <f t="shared" si="492"/>
        <v>0.54925787252101899</v>
      </c>
      <c r="SJ27" s="33">
        <f t="shared" si="492"/>
        <v>0.71102224408167969</v>
      </c>
      <c r="SK27" s="33">
        <f t="shared" si="492"/>
        <v>0.73875784794122867</v>
      </c>
      <c r="SL27" s="33">
        <f t="shared" si="492"/>
        <v>0.71102224408168391</v>
      </c>
      <c r="SM27" s="33">
        <f t="shared" si="492"/>
        <v>0.7082038065267191</v>
      </c>
      <c r="SN27" s="33"/>
      <c r="SO27" s="33">
        <f t="shared" si="492"/>
        <v>0.72654553955868362</v>
      </c>
      <c r="SP27" s="33">
        <f t="shared" si="492"/>
        <v>0.69757097356317976</v>
      </c>
      <c r="SQ27" s="33">
        <f t="shared" si="492"/>
        <v>0.7075532340024695</v>
      </c>
      <c r="SR27" s="33">
        <f t="shared" si="492"/>
        <v>0.72322377697290396</v>
      </c>
      <c r="SS27" s="33">
        <f t="shared" si="492"/>
        <v>0.70028189812539854</v>
      </c>
      <c r="ST27" s="33">
        <f t="shared" si="492"/>
        <v>0.61923127216013263</v>
      </c>
      <c r="SU27" s="33">
        <f t="shared" si="492"/>
        <v>0.57865542878569975</v>
      </c>
      <c r="SV27" s="33">
        <f t="shared" si="492"/>
        <v>0.64748501303525952</v>
      </c>
      <c r="SW27" s="33">
        <f t="shared" si="492"/>
        <v>0.66115926897183941</v>
      </c>
      <c r="SX27" s="33">
        <f t="shared" si="492"/>
        <v>0.65234395189880823</v>
      </c>
      <c r="SY27" s="33">
        <f t="shared" si="492"/>
        <v>0.65411651947693994</v>
      </c>
      <c r="SZ27" s="33">
        <f t="shared" si="492"/>
        <v>0.69013728611358027</v>
      </c>
      <c r="TA27" s="33">
        <f t="shared" si="492"/>
        <v>0.59601748473118443</v>
      </c>
      <c r="TB27" s="33">
        <f t="shared" si="492"/>
        <v>0.59495687592508151</v>
      </c>
      <c r="TC27" s="33">
        <f t="shared" si="492"/>
        <v>0.66195484024691409</v>
      </c>
      <c r="TD27" s="33">
        <f t="shared" si="492"/>
        <v>0.6044571292098605</v>
      </c>
      <c r="TE27" s="33">
        <f t="shared" si="492"/>
        <v>0.72373301270855084</v>
      </c>
      <c r="TF27" s="33">
        <f t="shared" si="492"/>
        <v>0.86771023540786518</v>
      </c>
      <c r="TG27" s="33">
        <f t="shared" si="492"/>
        <v>0.7705773638540212</v>
      </c>
      <c r="TH27" s="33">
        <f t="shared" si="492"/>
        <v>0.69091853430967842</v>
      </c>
      <c r="TI27" s="33">
        <f t="shared" si="492"/>
        <v>0.63864577118510946</v>
      </c>
      <c r="TJ27" s="33">
        <f t="shared" si="492"/>
        <v>0.70755323400247805</v>
      </c>
      <c r="TK27" s="33">
        <f t="shared" si="492"/>
        <v>0.63734647274131073</v>
      </c>
      <c r="TL27" s="33">
        <f t="shared" si="492"/>
        <v>0.59495687592506896</v>
      </c>
      <c r="TM27" s="33">
        <f t="shared" si="492"/>
        <v>0.61336002993003935</v>
      </c>
      <c r="TN27" s="33">
        <f t="shared" si="492"/>
        <v>0.75595878473004308</v>
      </c>
      <c r="TO27" s="33">
        <f t="shared" si="492"/>
        <v>0.73875784794121868</v>
      </c>
      <c r="TP27" s="33">
        <f t="shared" si="492"/>
        <v>0.6402302217500403</v>
      </c>
      <c r="TQ27" s="33">
        <f t="shared" si="492"/>
        <v>1.0657836257149558</v>
      </c>
      <c r="TR27" s="33">
        <f t="shared" si="492"/>
        <v>1.7303787233769954</v>
      </c>
      <c r="TS27" s="33">
        <f t="shared" si="492"/>
        <v>2.153937642649173</v>
      </c>
      <c r="TT27" s="33">
        <f t="shared" si="492"/>
        <v>2.0556981142283774</v>
      </c>
      <c r="TU27" s="33">
        <f t="shared" si="492"/>
        <v>1.6444804010609799</v>
      </c>
      <c r="TV27" s="33">
        <f t="shared" si="492"/>
        <v>1.3219204530570363</v>
      </c>
      <c r="TW27" s="33">
        <f t="shared" si="492"/>
        <v>0.80490274011998453</v>
      </c>
      <c r="TX27" s="33">
        <f t="shared" si="492"/>
        <v>0.74062562458333236</v>
      </c>
      <c r="TY27" s="33">
        <f t="shared" si="492"/>
        <v>0.95509712925742962</v>
      </c>
      <c r="TZ27" s="33">
        <f t="shared" si="492"/>
        <v>0.8434733952064255</v>
      </c>
      <c r="UA27" s="33">
        <f t="shared" si="492"/>
        <v>0.77546251054654403</v>
      </c>
      <c r="UB27" s="33">
        <f t="shared" si="492"/>
        <v>0.8738300448991343</v>
      </c>
      <c r="UC27" s="33">
        <f t="shared" si="492"/>
        <v>0.95338731291172518</v>
      </c>
      <c r="UD27" s="33">
        <f t="shared" si="492"/>
        <v>0.75426855471481158</v>
      </c>
      <c r="UE27" s="33">
        <f t="shared" si="492"/>
        <v>0.62314989326299852</v>
      </c>
      <c r="UF27" s="33">
        <f t="shared" si="492"/>
        <v>0.64961527075646053</v>
      </c>
      <c r="UG27" s="33">
        <f t="shared" si="492"/>
        <v>0.57911002499751574</v>
      </c>
      <c r="UH27" s="33">
        <f t="shared" si="492"/>
        <v>0.50938559482039381</v>
      </c>
      <c r="UI27" s="33">
        <f t="shared" si="492"/>
        <v>0.69623045186579791</v>
      </c>
      <c r="UJ27" s="33">
        <f t="shared" si="492"/>
        <v>0.84059815795532866</v>
      </c>
      <c r="UK27" s="33">
        <f t="shared" si="492"/>
        <v>0.76261323576792095</v>
      </c>
      <c r="UL27" s="33">
        <f t="shared" si="492"/>
        <v>0.6852583070408037</v>
      </c>
      <c r="UM27" s="33">
        <f t="shared" si="492"/>
        <v>0.76543761133229959</v>
      </c>
      <c r="UN27" s="33">
        <f t="shared" si="492"/>
        <v>1.1506977288401623</v>
      </c>
      <c r="UO27" s="33">
        <f t="shared" si="492"/>
        <v>1.3183322798141586</v>
      </c>
      <c r="UP27" s="33">
        <f t="shared" si="492"/>
        <v>0.98690105087113444</v>
      </c>
      <c r="UQ27" s="33">
        <f t="shared" si="492"/>
        <v>0.91588323778916125</v>
      </c>
      <c r="UR27" s="33">
        <f t="shared" ref="UR27:WF27" si="493">STDEV(UR6:UR25)</f>
        <v>0.86200500670178826</v>
      </c>
      <c r="US27" s="33">
        <f t="shared" si="493"/>
        <v>0.96185128514591733</v>
      </c>
      <c r="UT27" s="33">
        <f t="shared" si="493"/>
        <v>1.0654749373426173</v>
      </c>
      <c r="UU27" s="33">
        <f t="shared" si="493"/>
        <v>1.1896372733338751</v>
      </c>
      <c r="UV27" s="33">
        <f t="shared" si="493"/>
        <v>1.2849738887373681</v>
      </c>
      <c r="UW27" s="33">
        <f t="shared" si="493"/>
        <v>1.2515674383074913</v>
      </c>
      <c r="UX27" s="33">
        <f t="shared" si="493"/>
        <v>1.0330842937024876</v>
      </c>
      <c r="UY27" s="33">
        <f t="shared" si="493"/>
        <v>0.95887818226354937</v>
      </c>
      <c r="UZ27" s="33">
        <f t="shared" si="493"/>
        <v>0.88442666531249936</v>
      </c>
      <c r="VA27" s="33">
        <f t="shared" si="493"/>
        <v>0.77342369405540556</v>
      </c>
      <c r="VB27" s="33">
        <f t="shared" si="493"/>
        <v>0.6915086481934517</v>
      </c>
      <c r="VC27" s="33">
        <f t="shared" si="493"/>
        <v>0.66195484024691287</v>
      </c>
      <c r="VD27" s="33">
        <f t="shared" si="493"/>
        <v>0.71486104649049675</v>
      </c>
      <c r="VE27" s="33">
        <f t="shared" si="493"/>
        <v>0.8695969356025649</v>
      </c>
      <c r="VF27" s="33">
        <f t="shared" si="493"/>
        <v>0.6398190533679281</v>
      </c>
      <c r="VG27" s="33">
        <f t="shared" si="493"/>
        <v>0.61256578594079447</v>
      </c>
      <c r="VH27" s="33">
        <f t="shared" si="493"/>
        <v>0.69469796541943263</v>
      </c>
      <c r="VI27" s="33">
        <f t="shared" si="493"/>
        <v>0.72873358065819849</v>
      </c>
      <c r="VJ27" s="33">
        <f t="shared" si="493"/>
        <v>0.77898381849284226</v>
      </c>
      <c r="VK27" s="33">
        <f t="shared" si="493"/>
        <v>0.81211585610841908</v>
      </c>
      <c r="VL27" s="33">
        <f t="shared" si="493"/>
        <v>1.027759443490637</v>
      </c>
      <c r="VM27" s="33">
        <f t="shared" si="493"/>
        <v>1.2160765211380251</v>
      </c>
      <c r="VN27" s="33">
        <f t="shared" si="493"/>
        <v>1.1946701813074831</v>
      </c>
      <c r="VO27" s="33">
        <f t="shared" si="493"/>
        <v>1.0910641835527339</v>
      </c>
      <c r="VP27" s="33">
        <f t="shared" si="493"/>
        <v>0.904651721295057</v>
      </c>
      <c r="VQ27" s="33">
        <f t="shared" si="493"/>
        <v>0.81980421282670213</v>
      </c>
      <c r="VR27" s="33">
        <f t="shared" si="493"/>
        <v>0.87315218423944019</v>
      </c>
      <c r="VS27" s="33">
        <f t="shared" si="493"/>
        <v>0.95854879347568078</v>
      </c>
      <c r="VT27" s="33">
        <f t="shared" si="493"/>
        <v>0.88464979690152057</v>
      </c>
      <c r="VU27" s="33">
        <f t="shared" si="493"/>
        <v>0.84993807823988321</v>
      </c>
      <c r="VV27" s="33">
        <f t="shared" si="493"/>
        <v>0.83368238303894793</v>
      </c>
      <c r="VW27" s="33">
        <f t="shared" si="493"/>
        <v>0.65732712356057821</v>
      </c>
      <c r="VX27" s="33">
        <f t="shared" si="493"/>
        <v>0.52103136586056542</v>
      </c>
      <c r="VY27" s="33">
        <f t="shared" si="493"/>
        <v>0.54316324966760554</v>
      </c>
      <c r="VZ27" s="33">
        <f t="shared" si="493"/>
        <v>0.58962521548594615</v>
      </c>
      <c r="WA27" s="33">
        <f t="shared" si="493"/>
        <v>0.58092485246417735</v>
      </c>
      <c r="WB27" s="33">
        <f t="shared" si="493"/>
        <v>0.61481704595758147</v>
      </c>
      <c r="WC27" s="33">
        <f t="shared" si="493"/>
        <v>0.57388335510202593</v>
      </c>
      <c r="WD27" s="33">
        <f t="shared" si="493"/>
        <v>0.56033354728280049</v>
      </c>
      <c r="WE27" s="33">
        <f t="shared" si="493"/>
        <v>0.53861420623475464</v>
      </c>
      <c r="WF27" s="33">
        <f t="shared" si="493"/>
        <v>0.61215753046520915</v>
      </c>
      <c r="WG27" s="33"/>
    </row>
    <row r="28" spans="1:605" x14ac:dyDescent="0.2">
      <c r="A28" s="13" t="s">
        <v>33</v>
      </c>
      <c r="B28" s="13" t="s">
        <v>55</v>
      </c>
      <c r="C28" s="71" t="s">
        <v>50</v>
      </c>
      <c r="D28" s="69">
        <v>5.3628472222222285</v>
      </c>
      <c r="E28" s="69">
        <v>1.1375021005881398</v>
      </c>
      <c r="F28" s="69">
        <v>13.690471387213835</v>
      </c>
      <c r="G28" s="69">
        <v>2.6801851851851901</v>
      </c>
      <c r="H28" s="69">
        <v>5.1623614380745781</v>
      </c>
      <c r="I28" s="69">
        <v>1.4592334494773511</v>
      </c>
      <c r="J28" s="15">
        <v>2090.625</v>
      </c>
      <c r="K28" s="15">
        <v>7618.875</v>
      </c>
      <c r="L28" s="15">
        <v>2255.66</v>
      </c>
      <c r="M28" s="15">
        <v>2252.09</v>
      </c>
      <c r="N28" s="70">
        <v>1307.625</v>
      </c>
      <c r="O28" s="70">
        <v>370.56</v>
      </c>
      <c r="P28" s="70">
        <v>886.41</v>
      </c>
      <c r="Q28" s="70">
        <v>1095</v>
      </c>
      <c r="R28" s="70">
        <v>381.92</v>
      </c>
      <c r="S28" s="70">
        <v>775.17</v>
      </c>
      <c r="T28" s="70"/>
      <c r="U28" s="70"/>
      <c r="V28" s="27"/>
      <c r="W28" s="59" t="s">
        <v>125</v>
      </c>
      <c r="X28" s="60">
        <f>COUNT(X6:X25)</f>
        <v>13</v>
      </c>
      <c r="Y28" s="60">
        <f t="shared" ref="Y28:CJ28" si="494">COUNT(Y6:Y25)</f>
        <v>19</v>
      </c>
      <c r="Z28" s="60">
        <f t="shared" si="494"/>
        <v>19</v>
      </c>
      <c r="AA28" s="60">
        <f t="shared" si="494"/>
        <v>19</v>
      </c>
      <c r="AB28" s="60">
        <f t="shared" si="494"/>
        <v>20</v>
      </c>
      <c r="AC28" s="60">
        <f t="shared" si="494"/>
        <v>20</v>
      </c>
      <c r="AD28" s="60">
        <f t="shared" si="494"/>
        <v>20</v>
      </c>
      <c r="AE28" s="60">
        <f t="shared" si="494"/>
        <v>20</v>
      </c>
      <c r="AF28" s="60">
        <f t="shared" si="494"/>
        <v>20</v>
      </c>
      <c r="AG28" s="60">
        <f t="shared" si="494"/>
        <v>20</v>
      </c>
      <c r="AH28" s="60">
        <f t="shared" si="494"/>
        <v>20</v>
      </c>
      <c r="AI28" s="60">
        <f t="shared" si="494"/>
        <v>20</v>
      </c>
      <c r="AJ28" s="60">
        <f t="shared" si="494"/>
        <v>20</v>
      </c>
      <c r="AK28" s="60">
        <f t="shared" si="494"/>
        <v>20</v>
      </c>
      <c r="AL28" s="60">
        <f t="shared" si="494"/>
        <v>20</v>
      </c>
      <c r="AM28" s="60">
        <f t="shared" si="494"/>
        <v>20</v>
      </c>
      <c r="AN28" s="60">
        <f t="shared" si="494"/>
        <v>20</v>
      </c>
      <c r="AO28" s="60">
        <f t="shared" si="494"/>
        <v>20</v>
      </c>
      <c r="AP28" s="60">
        <f t="shared" si="494"/>
        <v>20</v>
      </c>
      <c r="AQ28" s="60">
        <f t="shared" si="494"/>
        <v>20</v>
      </c>
      <c r="AR28" s="60">
        <f t="shared" si="494"/>
        <v>20</v>
      </c>
      <c r="AS28" s="60">
        <f t="shared" si="494"/>
        <v>20</v>
      </c>
      <c r="AT28" s="60">
        <f t="shared" si="494"/>
        <v>20</v>
      </c>
      <c r="AU28" s="60">
        <f t="shared" si="494"/>
        <v>20</v>
      </c>
      <c r="AV28" s="60">
        <f t="shared" si="494"/>
        <v>20</v>
      </c>
      <c r="AW28" s="60">
        <f t="shared" si="494"/>
        <v>20</v>
      </c>
      <c r="AX28" s="60">
        <f t="shared" si="494"/>
        <v>20</v>
      </c>
      <c r="AY28" s="60">
        <f t="shared" si="494"/>
        <v>20</v>
      </c>
      <c r="AZ28" s="60">
        <f t="shared" si="494"/>
        <v>20</v>
      </c>
      <c r="BA28" s="60">
        <f t="shared" si="494"/>
        <v>20</v>
      </c>
      <c r="BB28" s="60">
        <f t="shared" si="494"/>
        <v>20</v>
      </c>
      <c r="BC28" s="60">
        <f t="shared" si="494"/>
        <v>20</v>
      </c>
      <c r="BD28" s="60">
        <f t="shared" si="494"/>
        <v>20</v>
      </c>
      <c r="BE28" s="60">
        <f t="shared" si="494"/>
        <v>20</v>
      </c>
      <c r="BF28" s="60">
        <f t="shared" si="494"/>
        <v>20</v>
      </c>
      <c r="BG28" s="60">
        <f t="shared" si="494"/>
        <v>20</v>
      </c>
      <c r="BH28" s="60">
        <f t="shared" si="494"/>
        <v>20</v>
      </c>
      <c r="BI28" s="60">
        <f t="shared" si="494"/>
        <v>20</v>
      </c>
      <c r="BJ28" s="60">
        <f t="shared" si="494"/>
        <v>20</v>
      </c>
      <c r="BK28" s="60">
        <f t="shared" si="494"/>
        <v>20</v>
      </c>
      <c r="BL28" s="60">
        <f t="shared" si="494"/>
        <v>20</v>
      </c>
      <c r="BM28" s="60">
        <f t="shared" si="494"/>
        <v>20</v>
      </c>
      <c r="BN28" s="60">
        <f t="shared" si="494"/>
        <v>20</v>
      </c>
      <c r="BO28" s="60">
        <f t="shared" si="494"/>
        <v>20</v>
      </c>
      <c r="BP28" s="60">
        <f t="shared" si="494"/>
        <v>20</v>
      </c>
      <c r="BQ28" s="60">
        <f t="shared" si="494"/>
        <v>20</v>
      </c>
      <c r="BR28" s="60">
        <f t="shared" si="494"/>
        <v>20</v>
      </c>
      <c r="BS28" s="60">
        <f t="shared" si="494"/>
        <v>20</v>
      </c>
      <c r="BT28" s="60">
        <f t="shared" si="494"/>
        <v>20</v>
      </c>
      <c r="BU28" s="60">
        <f t="shared" si="494"/>
        <v>20</v>
      </c>
      <c r="BV28" s="60">
        <f t="shared" si="494"/>
        <v>20</v>
      </c>
      <c r="BW28" s="60">
        <f t="shared" si="494"/>
        <v>20</v>
      </c>
      <c r="BX28" s="60">
        <f t="shared" si="494"/>
        <v>20</v>
      </c>
      <c r="BY28" s="60">
        <f t="shared" si="494"/>
        <v>20</v>
      </c>
      <c r="BZ28" s="60">
        <f t="shared" si="494"/>
        <v>20</v>
      </c>
      <c r="CA28" s="60">
        <f t="shared" si="494"/>
        <v>20</v>
      </c>
      <c r="CB28" s="60">
        <f t="shared" si="494"/>
        <v>20</v>
      </c>
      <c r="CC28" s="60">
        <f t="shared" si="494"/>
        <v>20</v>
      </c>
      <c r="CD28" s="60">
        <f t="shared" si="494"/>
        <v>20</v>
      </c>
      <c r="CE28" s="60">
        <f t="shared" si="494"/>
        <v>20</v>
      </c>
      <c r="CF28" s="60">
        <f t="shared" si="494"/>
        <v>20</v>
      </c>
      <c r="CG28" s="60">
        <f t="shared" si="494"/>
        <v>19</v>
      </c>
      <c r="CH28" s="60">
        <f t="shared" si="494"/>
        <v>20</v>
      </c>
      <c r="CI28" s="60">
        <f t="shared" si="494"/>
        <v>20</v>
      </c>
      <c r="CJ28" s="60">
        <f t="shared" si="494"/>
        <v>20</v>
      </c>
      <c r="CK28" s="60">
        <f t="shared" ref="CK28:DP28" si="495">COUNT(CK6:CK25)</f>
        <v>20</v>
      </c>
      <c r="CL28" s="60">
        <f t="shared" si="495"/>
        <v>20</v>
      </c>
      <c r="CM28" s="60">
        <f t="shared" si="495"/>
        <v>20</v>
      </c>
      <c r="CN28" s="60">
        <f t="shared" si="495"/>
        <v>20</v>
      </c>
      <c r="CO28" s="60">
        <f t="shared" si="495"/>
        <v>20</v>
      </c>
      <c r="CP28" s="60">
        <f t="shared" si="495"/>
        <v>20</v>
      </c>
      <c r="CQ28" s="60">
        <f t="shared" si="495"/>
        <v>20</v>
      </c>
      <c r="CR28" s="60">
        <f t="shared" si="495"/>
        <v>20</v>
      </c>
      <c r="CS28" s="60">
        <f t="shared" si="495"/>
        <v>20</v>
      </c>
      <c r="CT28" s="60">
        <f t="shared" si="495"/>
        <v>20</v>
      </c>
      <c r="CU28" s="60">
        <f t="shared" si="495"/>
        <v>20</v>
      </c>
      <c r="CV28" s="60">
        <f t="shared" si="495"/>
        <v>20</v>
      </c>
      <c r="CW28" s="60">
        <f t="shared" si="495"/>
        <v>20</v>
      </c>
      <c r="CX28" s="60">
        <f t="shared" si="495"/>
        <v>20</v>
      </c>
      <c r="CY28" s="60">
        <f t="shared" si="495"/>
        <v>20</v>
      </c>
      <c r="CZ28" s="60">
        <f t="shared" si="495"/>
        <v>20</v>
      </c>
      <c r="DA28" s="60">
        <f t="shared" si="495"/>
        <v>20</v>
      </c>
      <c r="DB28" s="60">
        <f t="shared" si="495"/>
        <v>20</v>
      </c>
      <c r="DC28" s="60">
        <f t="shared" si="495"/>
        <v>20</v>
      </c>
      <c r="DD28" s="60">
        <f t="shared" si="495"/>
        <v>20</v>
      </c>
      <c r="DE28" s="60">
        <f t="shared" si="495"/>
        <v>20</v>
      </c>
      <c r="DF28" s="60">
        <f t="shared" si="495"/>
        <v>20</v>
      </c>
      <c r="DG28" s="60">
        <f t="shared" si="495"/>
        <v>20</v>
      </c>
      <c r="DH28" s="60">
        <f t="shared" si="495"/>
        <v>20</v>
      </c>
      <c r="DI28" s="60">
        <f t="shared" si="495"/>
        <v>19</v>
      </c>
      <c r="DJ28" s="60">
        <f t="shared" si="495"/>
        <v>17</v>
      </c>
      <c r="DK28" s="60">
        <f t="shared" si="495"/>
        <v>16</v>
      </c>
      <c r="DL28" s="60">
        <f t="shared" si="495"/>
        <v>16</v>
      </c>
      <c r="DM28" s="60">
        <f t="shared" si="495"/>
        <v>19</v>
      </c>
      <c r="DN28" s="60">
        <f t="shared" si="495"/>
        <v>20</v>
      </c>
      <c r="DO28" s="60">
        <f t="shared" si="495"/>
        <v>19</v>
      </c>
      <c r="DP28" s="60">
        <f t="shared" si="495"/>
        <v>5</v>
      </c>
      <c r="DQ28" s="60">
        <f t="shared" ref="DQ28:GA28" si="496">COUNT(DQ6:DQ25)</f>
        <v>9</v>
      </c>
      <c r="DR28" s="60">
        <f t="shared" si="496"/>
        <v>19</v>
      </c>
      <c r="DS28" s="60">
        <f t="shared" si="496"/>
        <v>19</v>
      </c>
      <c r="DT28" s="60">
        <f t="shared" si="496"/>
        <v>19</v>
      </c>
      <c r="DU28" s="60">
        <f t="shared" si="496"/>
        <v>19</v>
      </c>
      <c r="DV28" s="60">
        <f t="shared" si="496"/>
        <v>19</v>
      </c>
      <c r="DW28" s="60">
        <f t="shared" si="496"/>
        <v>19</v>
      </c>
      <c r="DX28" s="60">
        <f t="shared" si="496"/>
        <v>19</v>
      </c>
      <c r="DY28" s="60">
        <f t="shared" si="496"/>
        <v>19</v>
      </c>
      <c r="DZ28" s="60">
        <f t="shared" si="496"/>
        <v>19</v>
      </c>
      <c r="EA28" s="60">
        <f t="shared" si="496"/>
        <v>19</v>
      </c>
      <c r="EB28" s="60">
        <f t="shared" si="496"/>
        <v>19</v>
      </c>
      <c r="EC28" s="60">
        <f t="shared" si="496"/>
        <v>19</v>
      </c>
      <c r="ED28" s="60">
        <f t="shared" si="496"/>
        <v>19</v>
      </c>
      <c r="EE28" s="60">
        <f t="shared" si="496"/>
        <v>19</v>
      </c>
      <c r="EF28" s="60">
        <f t="shared" si="496"/>
        <v>19</v>
      </c>
      <c r="EG28" s="60">
        <f t="shared" si="496"/>
        <v>19</v>
      </c>
      <c r="EH28" s="60">
        <f t="shared" si="496"/>
        <v>19</v>
      </c>
      <c r="EI28" s="60">
        <f t="shared" si="496"/>
        <v>19</v>
      </c>
      <c r="EJ28" s="60">
        <f t="shared" si="496"/>
        <v>19</v>
      </c>
      <c r="EK28" s="60">
        <f t="shared" si="496"/>
        <v>19</v>
      </c>
      <c r="EL28" s="60">
        <f t="shared" si="496"/>
        <v>19</v>
      </c>
      <c r="EM28" s="60">
        <f t="shared" si="496"/>
        <v>19</v>
      </c>
      <c r="EN28" s="60">
        <f t="shared" si="496"/>
        <v>19</v>
      </c>
      <c r="EO28" s="60">
        <f t="shared" si="496"/>
        <v>19</v>
      </c>
      <c r="EP28" s="60">
        <f t="shared" si="496"/>
        <v>19</v>
      </c>
      <c r="EQ28" s="60">
        <f t="shared" si="496"/>
        <v>19</v>
      </c>
      <c r="ER28" s="60">
        <f t="shared" si="496"/>
        <v>19</v>
      </c>
      <c r="ES28" s="60">
        <f t="shared" si="496"/>
        <v>19</v>
      </c>
      <c r="ET28" s="60">
        <f t="shared" si="496"/>
        <v>19</v>
      </c>
      <c r="EU28" s="60">
        <f t="shared" si="496"/>
        <v>19</v>
      </c>
      <c r="EV28" s="60">
        <f t="shared" si="496"/>
        <v>19</v>
      </c>
      <c r="EW28" s="60">
        <f t="shared" si="496"/>
        <v>19</v>
      </c>
      <c r="EX28" s="60">
        <f t="shared" si="496"/>
        <v>19</v>
      </c>
      <c r="EY28" s="60">
        <f t="shared" si="496"/>
        <v>19</v>
      </c>
      <c r="EZ28" s="60">
        <f t="shared" si="496"/>
        <v>19</v>
      </c>
      <c r="FA28" s="60">
        <f t="shared" si="496"/>
        <v>19</v>
      </c>
      <c r="FB28" s="60">
        <f t="shared" si="496"/>
        <v>19</v>
      </c>
      <c r="FC28" s="60">
        <f t="shared" si="496"/>
        <v>19</v>
      </c>
      <c r="FD28" s="60">
        <f t="shared" si="496"/>
        <v>19</v>
      </c>
      <c r="FE28" s="60">
        <f t="shared" si="496"/>
        <v>19</v>
      </c>
      <c r="FF28" s="60">
        <f t="shared" si="496"/>
        <v>19</v>
      </c>
      <c r="FG28" s="60">
        <f t="shared" si="496"/>
        <v>19</v>
      </c>
      <c r="FH28" s="60">
        <f t="shared" si="496"/>
        <v>19</v>
      </c>
      <c r="FI28" s="60">
        <f t="shared" si="496"/>
        <v>19</v>
      </c>
      <c r="FJ28" s="60">
        <f t="shared" si="496"/>
        <v>19</v>
      </c>
      <c r="FK28" s="60">
        <f t="shared" si="496"/>
        <v>19</v>
      </c>
      <c r="FL28" s="60">
        <f t="shared" si="496"/>
        <v>19</v>
      </c>
      <c r="FM28" s="60">
        <f t="shared" si="496"/>
        <v>19</v>
      </c>
      <c r="FN28" s="60">
        <f t="shared" si="496"/>
        <v>19</v>
      </c>
      <c r="FO28" s="60">
        <f t="shared" si="496"/>
        <v>19</v>
      </c>
      <c r="FP28" s="60">
        <f t="shared" si="496"/>
        <v>19</v>
      </c>
      <c r="FQ28" s="60">
        <f t="shared" si="496"/>
        <v>19</v>
      </c>
      <c r="FR28" s="60">
        <f t="shared" si="496"/>
        <v>19</v>
      </c>
      <c r="FS28" s="60">
        <f t="shared" si="496"/>
        <v>19</v>
      </c>
      <c r="FT28" s="60">
        <f t="shared" si="496"/>
        <v>19</v>
      </c>
      <c r="FU28" s="60">
        <f t="shared" si="496"/>
        <v>19</v>
      </c>
      <c r="FV28" s="60">
        <f t="shared" si="496"/>
        <v>19</v>
      </c>
      <c r="FW28" s="60">
        <f t="shared" si="496"/>
        <v>19</v>
      </c>
      <c r="FX28" s="60">
        <f t="shared" si="496"/>
        <v>19</v>
      </c>
      <c r="FY28" s="60">
        <f t="shared" si="496"/>
        <v>19</v>
      </c>
      <c r="FZ28" s="60">
        <f t="shared" si="496"/>
        <v>19</v>
      </c>
      <c r="GA28" s="60">
        <f t="shared" si="496"/>
        <v>19</v>
      </c>
      <c r="GB28" s="60">
        <f t="shared" ref="GB28:IL28" si="497">COUNT(GB6:GB25)</f>
        <v>19</v>
      </c>
      <c r="GC28" s="60">
        <f t="shared" si="497"/>
        <v>19</v>
      </c>
      <c r="GD28" s="60">
        <f t="shared" si="497"/>
        <v>19</v>
      </c>
      <c r="GE28" s="60">
        <f t="shared" si="497"/>
        <v>19</v>
      </c>
      <c r="GF28" s="60">
        <f t="shared" si="497"/>
        <v>19</v>
      </c>
      <c r="GG28" s="60">
        <f t="shared" si="497"/>
        <v>19</v>
      </c>
      <c r="GH28" s="60">
        <f t="shared" si="497"/>
        <v>19</v>
      </c>
      <c r="GI28" s="60">
        <f t="shared" si="497"/>
        <v>19</v>
      </c>
      <c r="GJ28" s="60">
        <f t="shared" si="497"/>
        <v>19</v>
      </c>
      <c r="GK28" s="60">
        <f t="shared" si="497"/>
        <v>19</v>
      </c>
      <c r="GL28" s="60">
        <f t="shared" si="497"/>
        <v>19</v>
      </c>
      <c r="GM28" s="60">
        <f t="shared" si="497"/>
        <v>19</v>
      </c>
      <c r="GN28" s="60">
        <f t="shared" si="497"/>
        <v>19</v>
      </c>
      <c r="GO28" s="60">
        <f t="shared" si="497"/>
        <v>19</v>
      </c>
      <c r="GP28" s="60">
        <f t="shared" si="497"/>
        <v>19</v>
      </c>
      <c r="GQ28" s="60">
        <f t="shared" si="497"/>
        <v>19</v>
      </c>
      <c r="GR28" s="60">
        <f t="shared" si="497"/>
        <v>19</v>
      </c>
      <c r="GS28" s="60">
        <f t="shared" si="497"/>
        <v>19</v>
      </c>
      <c r="GT28" s="60">
        <f t="shared" si="497"/>
        <v>19</v>
      </c>
      <c r="GU28" s="60">
        <f t="shared" si="497"/>
        <v>19</v>
      </c>
      <c r="GV28" s="60">
        <f t="shared" si="497"/>
        <v>19</v>
      </c>
      <c r="GW28" s="60">
        <f t="shared" si="497"/>
        <v>19</v>
      </c>
      <c r="GX28" s="60">
        <f t="shared" si="497"/>
        <v>19</v>
      </c>
      <c r="GY28" s="60">
        <f t="shared" si="497"/>
        <v>19</v>
      </c>
      <c r="GZ28" s="60">
        <f t="shared" si="497"/>
        <v>19</v>
      </c>
      <c r="HA28" s="60">
        <f t="shared" si="497"/>
        <v>19</v>
      </c>
      <c r="HB28" s="60">
        <f t="shared" si="497"/>
        <v>19</v>
      </c>
      <c r="HC28" s="60">
        <f t="shared" si="497"/>
        <v>16</v>
      </c>
      <c r="HD28" s="60">
        <f t="shared" si="497"/>
        <v>16</v>
      </c>
      <c r="HE28" s="60">
        <f t="shared" si="497"/>
        <v>14</v>
      </c>
      <c r="HF28" s="60">
        <f t="shared" si="497"/>
        <v>16</v>
      </c>
      <c r="HG28" s="60">
        <f t="shared" si="497"/>
        <v>17</v>
      </c>
      <c r="HH28" s="60">
        <f t="shared" si="497"/>
        <v>19</v>
      </c>
      <c r="HI28" s="60">
        <f t="shared" si="497"/>
        <v>9</v>
      </c>
      <c r="HJ28" s="60">
        <f t="shared" si="497"/>
        <v>9</v>
      </c>
      <c r="HK28" s="60">
        <f t="shared" si="497"/>
        <v>20</v>
      </c>
      <c r="HL28" s="60">
        <f t="shared" si="497"/>
        <v>20</v>
      </c>
      <c r="HM28" s="60">
        <f t="shared" si="497"/>
        <v>20</v>
      </c>
      <c r="HN28" s="60">
        <f t="shared" si="497"/>
        <v>20</v>
      </c>
      <c r="HO28" s="60">
        <f t="shared" si="497"/>
        <v>20</v>
      </c>
      <c r="HP28" s="60">
        <f t="shared" si="497"/>
        <v>20</v>
      </c>
      <c r="HQ28" s="60">
        <f t="shared" si="497"/>
        <v>20</v>
      </c>
      <c r="HR28" s="60">
        <f t="shared" si="497"/>
        <v>20</v>
      </c>
      <c r="HS28" s="60">
        <f t="shared" si="497"/>
        <v>20</v>
      </c>
      <c r="HT28" s="60">
        <f t="shared" si="497"/>
        <v>20</v>
      </c>
      <c r="HU28" s="60">
        <f t="shared" si="497"/>
        <v>20</v>
      </c>
      <c r="HV28" s="60">
        <f t="shared" si="497"/>
        <v>20</v>
      </c>
      <c r="HW28" s="60">
        <f t="shared" si="497"/>
        <v>20</v>
      </c>
      <c r="HX28" s="60">
        <f t="shared" si="497"/>
        <v>20</v>
      </c>
      <c r="HY28" s="60">
        <f t="shared" si="497"/>
        <v>20</v>
      </c>
      <c r="HZ28" s="60">
        <f t="shared" si="497"/>
        <v>20</v>
      </c>
      <c r="IA28" s="60">
        <f t="shared" si="497"/>
        <v>20</v>
      </c>
      <c r="IB28" s="60">
        <f t="shared" si="497"/>
        <v>20</v>
      </c>
      <c r="IC28" s="60">
        <f t="shared" si="497"/>
        <v>20</v>
      </c>
      <c r="ID28" s="60">
        <f t="shared" si="497"/>
        <v>20</v>
      </c>
      <c r="IE28" s="60">
        <f t="shared" si="497"/>
        <v>20</v>
      </c>
      <c r="IF28" s="60">
        <f t="shared" si="497"/>
        <v>20</v>
      </c>
      <c r="IG28" s="60">
        <f t="shared" si="497"/>
        <v>20</v>
      </c>
      <c r="IH28" s="60">
        <f t="shared" si="497"/>
        <v>20</v>
      </c>
      <c r="II28" s="60">
        <f t="shared" si="497"/>
        <v>20</v>
      </c>
      <c r="IJ28" s="60">
        <f t="shared" si="497"/>
        <v>20</v>
      </c>
      <c r="IK28" s="60">
        <f t="shared" si="497"/>
        <v>20</v>
      </c>
      <c r="IL28" s="60">
        <f t="shared" si="497"/>
        <v>20</v>
      </c>
      <c r="IM28" s="60">
        <f t="shared" ref="IM28:KX28" si="498">COUNT(IM6:IM25)</f>
        <v>20</v>
      </c>
      <c r="IN28" s="60">
        <f t="shared" si="498"/>
        <v>20</v>
      </c>
      <c r="IO28" s="60">
        <f t="shared" si="498"/>
        <v>20</v>
      </c>
      <c r="IP28" s="60">
        <f t="shared" si="498"/>
        <v>20</v>
      </c>
      <c r="IQ28" s="60">
        <f t="shared" si="498"/>
        <v>20</v>
      </c>
      <c r="IR28" s="60">
        <f t="shared" si="498"/>
        <v>20</v>
      </c>
      <c r="IS28" s="60">
        <f t="shared" si="498"/>
        <v>20</v>
      </c>
      <c r="IT28" s="60">
        <f t="shared" si="498"/>
        <v>20</v>
      </c>
      <c r="IU28" s="60">
        <f t="shared" si="498"/>
        <v>20</v>
      </c>
      <c r="IV28" s="60">
        <f t="shared" si="498"/>
        <v>20</v>
      </c>
      <c r="IW28" s="60">
        <f t="shared" si="498"/>
        <v>20</v>
      </c>
      <c r="IX28" s="60">
        <f t="shared" si="498"/>
        <v>20</v>
      </c>
      <c r="IY28" s="60">
        <f t="shared" si="498"/>
        <v>20</v>
      </c>
      <c r="IZ28" s="60">
        <f t="shared" si="498"/>
        <v>20</v>
      </c>
      <c r="JA28" s="60">
        <f t="shared" si="498"/>
        <v>20</v>
      </c>
      <c r="JB28" s="60">
        <f t="shared" si="498"/>
        <v>20</v>
      </c>
      <c r="JC28" s="60">
        <f t="shared" si="498"/>
        <v>20</v>
      </c>
      <c r="JD28" s="60">
        <f t="shared" si="498"/>
        <v>20</v>
      </c>
      <c r="JE28" s="60">
        <f t="shared" si="498"/>
        <v>20</v>
      </c>
      <c r="JF28" s="60">
        <f t="shared" si="498"/>
        <v>20</v>
      </c>
      <c r="JG28" s="60">
        <f t="shared" si="498"/>
        <v>20</v>
      </c>
      <c r="JH28" s="60">
        <f t="shared" si="498"/>
        <v>20</v>
      </c>
      <c r="JI28" s="60">
        <f t="shared" si="498"/>
        <v>20</v>
      </c>
      <c r="JJ28" s="60">
        <f t="shared" si="498"/>
        <v>20</v>
      </c>
      <c r="JK28" s="60">
        <f t="shared" si="498"/>
        <v>20</v>
      </c>
      <c r="JL28" s="60">
        <f t="shared" si="498"/>
        <v>20</v>
      </c>
      <c r="JM28" s="60">
        <f t="shared" si="498"/>
        <v>20</v>
      </c>
      <c r="JN28" s="60">
        <f t="shared" si="498"/>
        <v>20</v>
      </c>
      <c r="JO28" s="60">
        <f t="shared" si="498"/>
        <v>20</v>
      </c>
      <c r="JP28" s="60">
        <f t="shared" si="498"/>
        <v>20</v>
      </c>
      <c r="JQ28" s="60">
        <f t="shared" si="498"/>
        <v>20</v>
      </c>
      <c r="JR28" s="60">
        <f t="shared" si="498"/>
        <v>20</v>
      </c>
      <c r="JS28" s="60">
        <f t="shared" si="498"/>
        <v>20</v>
      </c>
      <c r="JT28" s="60">
        <f t="shared" si="498"/>
        <v>20</v>
      </c>
      <c r="JU28" s="60">
        <f t="shared" si="498"/>
        <v>20</v>
      </c>
      <c r="JV28" s="60">
        <f t="shared" si="498"/>
        <v>20</v>
      </c>
      <c r="JW28" s="60">
        <f t="shared" si="498"/>
        <v>20</v>
      </c>
      <c r="JX28" s="60">
        <f t="shared" si="498"/>
        <v>20</v>
      </c>
      <c r="JY28" s="60">
        <f t="shared" si="498"/>
        <v>20</v>
      </c>
      <c r="JZ28" s="60">
        <f t="shared" si="498"/>
        <v>20</v>
      </c>
      <c r="KA28" s="60">
        <f t="shared" si="498"/>
        <v>20</v>
      </c>
      <c r="KB28" s="60">
        <f t="shared" si="498"/>
        <v>20</v>
      </c>
      <c r="KC28" s="60">
        <f t="shared" si="498"/>
        <v>20</v>
      </c>
      <c r="KD28" s="60">
        <f t="shared" si="498"/>
        <v>20</v>
      </c>
      <c r="KE28" s="60">
        <f t="shared" si="498"/>
        <v>20</v>
      </c>
      <c r="KF28" s="60">
        <f t="shared" si="498"/>
        <v>20</v>
      </c>
      <c r="KG28" s="60">
        <f t="shared" si="498"/>
        <v>20</v>
      </c>
      <c r="KH28" s="60">
        <f t="shared" si="498"/>
        <v>19</v>
      </c>
      <c r="KI28" s="60">
        <f t="shared" si="498"/>
        <v>19</v>
      </c>
      <c r="KJ28" s="60">
        <f t="shared" si="498"/>
        <v>19</v>
      </c>
      <c r="KK28" s="60">
        <f t="shared" si="498"/>
        <v>19</v>
      </c>
      <c r="KL28" s="60">
        <f t="shared" si="498"/>
        <v>19</v>
      </c>
      <c r="KM28" s="60">
        <f t="shared" si="498"/>
        <v>19</v>
      </c>
      <c r="KN28" s="60">
        <f t="shared" si="498"/>
        <v>19</v>
      </c>
      <c r="KO28" s="60">
        <f t="shared" si="498"/>
        <v>18</v>
      </c>
      <c r="KP28" s="60">
        <f t="shared" si="498"/>
        <v>18</v>
      </c>
      <c r="KQ28" s="60">
        <f t="shared" si="498"/>
        <v>18</v>
      </c>
      <c r="KR28" s="60">
        <f t="shared" si="498"/>
        <v>18</v>
      </c>
      <c r="KS28" s="60">
        <f t="shared" si="498"/>
        <v>18</v>
      </c>
      <c r="KT28" s="60">
        <f t="shared" si="498"/>
        <v>18</v>
      </c>
      <c r="KU28" s="60">
        <f t="shared" si="498"/>
        <v>16</v>
      </c>
      <c r="KV28" s="60">
        <f t="shared" si="498"/>
        <v>13</v>
      </c>
      <c r="KW28" s="60">
        <f t="shared" si="498"/>
        <v>10</v>
      </c>
      <c r="KX28" s="60">
        <f t="shared" si="498"/>
        <v>12</v>
      </c>
      <c r="KY28" s="60">
        <f t="shared" ref="KY28:NI28" si="499">COUNT(KY6:KY25)</f>
        <v>15</v>
      </c>
      <c r="KZ28" s="60">
        <f t="shared" si="499"/>
        <v>15</v>
      </c>
      <c r="LA28" s="60">
        <f t="shared" si="499"/>
        <v>17</v>
      </c>
      <c r="LB28" s="60">
        <f t="shared" si="499"/>
        <v>7</v>
      </c>
      <c r="LC28" s="60">
        <f t="shared" si="499"/>
        <v>20</v>
      </c>
      <c r="LD28" s="60">
        <f t="shared" si="499"/>
        <v>20</v>
      </c>
      <c r="LE28" s="60">
        <f t="shared" si="499"/>
        <v>20</v>
      </c>
      <c r="LF28" s="60">
        <f t="shared" si="499"/>
        <v>20</v>
      </c>
      <c r="LG28" s="60">
        <f t="shared" si="499"/>
        <v>20</v>
      </c>
      <c r="LH28" s="60">
        <f t="shared" si="499"/>
        <v>20</v>
      </c>
      <c r="LI28" s="60">
        <f t="shared" si="499"/>
        <v>20</v>
      </c>
      <c r="LJ28" s="60">
        <f t="shared" si="499"/>
        <v>20</v>
      </c>
      <c r="LK28" s="60">
        <f t="shared" si="499"/>
        <v>20</v>
      </c>
      <c r="LL28" s="60">
        <f t="shared" si="499"/>
        <v>20</v>
      </c>
      <c r="LM28" s="60">
        <f t="shared" si="499"/>
        <v>20</v>
      </c>
      <c r="LN28" s="60">
        <f t="shared" si="499"/>
        <v>20</v>
      </c>
      <c r="LO28" s="60">
        <f t="shared" si="499"/>
        <v>20</v>
      </c>
      <c r="LP28" s="60">
        <f t="shared" si="499"/>
        <v>20</v>
      </c>
      <c r="LQ28" s="60">
        <f t="shared" si="499"/>
        <v>20</v>
      </c>
      <c r="LR28" s="60">
        <f t="shared" si="499"/>
        <v>20</v>
      </c>
      <c r="LS28" s="60">
        <f t="shared" si="499"/>
        <v>20</v>
      </c>
      <c r="LT28" s="60">
        <f t="shared" si="499"/>
        <v>20</v>
      </c>
      <c r="LU28" s="60">
        <f t="shared" si="499"/>
        <v>20</v>
      </c>
      <c r="LV28" s="60">
        <f t="shared" si="499"/>
        <v>20</v>
      </c>
      <c r="LW28" s="60">
        <f t="shared" si="499"/>
        <v>20</v>
      </c>
      <c r="LX28" s="60">
        <f t="shared" si="499"/>
        <v>20</v>
      </c>
      <c r="LY28" s="60">
        <f t="shared" si="499"/>
        <v>20</v>
      </c>
      <c r="LZ28" s="60">
        <f t="shared" si="499"/>
        <v>20</v>
      </c>
      <c r="MA28" s="60">
        <f t="shared" si="499"/>
        <v>20</v>
      </c>
      <c r="MB28" s="60">
        <f t="shared" si="499"/>
        <v>20</v>
      </c>
      <c r="MC28" s="60">
        <f t="shared" si="499"/>
        <v>20</v>
      </c>
      <c r="MD28" s="60">
        <f t="shared" si="499"/>
        <v>20</v>
      </c>
      <c r="ME28" s="60">
        <f t="shared" si="499"/>
        <v>20</v>
      </c>
      <c r="MF28" s="60">
        <f t="shared" si="499"/>
        <v>20</v>
      </c>
      <c r="MG28" s="60">
        <f t="shared" si="499"/>
        <v>20</v>
      </c>
      <c r="MH28" s="60">
        <f t="shared" si="499"/>
        <v>20</v>
      </c>
      <c r="MI28" s="60">
        <f t="shared" si="499"/>
        <v>20</v>
      </c>
      <c r="MJ28" s="60">
        <f t="shared" si="499"/>
        <v>20</v>
      </c>
      <c r="MK28" s="60">
        <f t="shared" si="499"/>
        <v>20</v>
      </c>
      <c r="ML28" s="60">
        <f t="shared" si="499"/>
        <v>20</v>
      </c>
      <c r="MM28" s="60">
        <f t="shared" si="499"/>
        <v>20</v>
      </c>
      <c r="MN28" s="60">
        <f t="shared" si="499"/>
        <v>20</v>
      </c>
      <c r="MO28" s="60">
        <f t="shared" si="499"/>
        <v>20</v>
      </c>
      <c r="MP28" s="60">
        <f t="shared" si="499"/>
        <v>20</v>
      </c>
      <c r="MQ28" s="60">
        <f t="shared" si="499"/>
        <v>20</v>
      </c>
      <c r="MR28" s="60">
        <f t="shared" si="499"/>
        <v>20</v>
      </c>
      <c r="MS28" s="60">
        <f t="shared" si="499"/>
        <v>20</v>
      </c>
      <c r="MT28" s="60">
        <f t="shared" si="499"/>
        <v>20</v>
      </c>
      <c r="MU28" s="60">
        <f t="shared" si="499"/>
        <v>20</v>
      </c>
      <c r="MV28" s="60">
        <f t="shared" si="499"/>
        <v>20</v>
      </c>
      <c r="MW28" s="60">
        <f t="shared" si="499"/>
        <v>20</v>
      </c>
      <c r="MX28" s="60">
        <f t="shared" si="499"/>
        <v>20</v>
      </c>
      <c r="MY28" s="60">
        <f t="shared" si="499"/>
        <v>20</v>
      </c>
      <c r="MZ28" s="60">
        <f t="shared" si="499"/>
        <v>20</v>
      </c>
      <c r="NA28" s="60">
        <f t="shared" si="499"/>
        <v>20</v>
      </c>
      <c r="NB28" s="60">
        <f t="shared" si="499"/>
        <v>20</v>
      </c>
      <c r="NC28" s="60">
        <f t="shared" si="499"/>
        <v>20</v>
      </c>
      <c r="ND28" s="60">
        <f t="shared" si="499"/>
        <v>20</v>
      </c>
      <c r="NE28" s="60">
        <f t="shared" si="499"/>
        <v>20</v>
      </c>
      <c r="NF28" s="60">
        <f t="shared" si="499"/>
        <v>20</v>
      </c>
      <c r="NG28" s="60">
        <f t="shared" si="499"/>
        <v>20</v>
      </c>
      <c r="NH28" s="60">
        <f t="shared" si="499"/>
        <v>20</v>
      </c>
      <c r="NI28" s="60">
        <f t="shared" si="499"/>
        <v>20</v>
      </c>
      <c r="NJ28" s="60">
        <f t="shared" ref="NJ28:PT28" si="500">COUNT(NJ6:NJ25)</f>
        <v>20</v>
      </c>
      <c r="NK28" s="60">
        <f t="shared" si="500"/>
        <v>20</v>
      </c>
      <c r="NL28" s="60">
        <f t="shared" si="500"/>
        <v>20</v>
      </c>
      <c r="NM28" s="60">
        <f t="shared" si="500"/>
        <v>20</v>
      </c>
      <c r="NN28" s="60">
        <f t="shared" si="500"/>
        <v>20</v>
      </c>
      <c r="NO28" s="60">
        <f t="shared" si="500"/>
        <v>20</v>
      </c>
      <c r="NP28" s="60">
        <f t="shared" si="500"/>
        <v>20</v>
      </c>
      <c r="NQ28" s="60">
        <f t="shared" si="500"/>
        <v>20</v>
      </c>
      <c r="NR28" s="60">
        <f t="shared" si="500"/>
        <v>20</v>
      </c>
      <c r="NS28" s="60">
        <f t="shared" si="500"/>
        <v>20</v>
      </c>
      <c r="NT28" s="60">
        <f t="shared" si="500"/>
        <v>20</v>
      </c>
      <c r="NU28" s="60">
        <f t="shared" si="500"/>
        <v>20</v>
      </c>
      <c r="NV28" s="60">
        <f t="shared" si="500"/>
        <v>20</v>
      </c>
      <c r="NW28" s="60">
        <f t="shared" si="500"/>
        <v>20</v>
      </c>
      <c r="NX28" s="60">
        <f t="shared" si="500"/>
        <v>20</v>
      </c>
      <c r="NY28" s="60">
        <f t="shared" si="500"/>
        <v>20</v>
      </c>
      <c r="NZ28" s="60">
        <f t="shared" si="500"/>
        <v>20</v>
      </c>
      <c r="OA28" s="60">
        <f t="shared" si="500"/>
        <v>20</v>
      </c>
      <c r="OB28" s="60">
        <f t="shared" si="500"/>
        <v>20</v>
      </c>
      <c r="OC28" s="60">
        <f t="shared" si="500"/>
        <v>20</v>
      </c>
      <c r="OD28" s="60">
        <f t="shared" si="500"/>
        <v>20</v>
      </c>
      <c r="OE28" s="60">
        <f t="shared" si="500"/>
        <v>20</v>
      </c>
      <c r="OF28" s="60">
        <f t="shared" si="500"/>
        <v>20</v>
      </c>
      <c r="OG28" s="60">
        <f t="shared" si="500"/>
        <v>20</v>
      </c>
      <c r="OH28" s="60">
        <f t="shared" si="500"/>
        <v>20</v>
      </c>
      <c r="OI28" s="60">
        <f t="shared" si="500"/>
        <v>20</v>
      </c>
      <c r="OJ28" s="60">
        <f t="shared" si="500"/>
        <v>20</v>
      </c>
      <c r="OK28" s="60">
        <f t="shared" si="500"/>
        <v>20</v>
      </c>
      <c r="OL28" s="60">
        <f t="shared" si="500"/>
        <v>20</v>
      </c>
      <c r="OM28" s="60">
        <f t="shared" si="500"/>
        <v>20</v>
      </c>
      <c r="ON28" s="60">
        <f t="shared" si="500"/>
        <v>20</v>
      </c>
      <c r="OO28" s="60">
        <f t="shared" si="500"/>
        <v>20</v>
      </c>
      <c r="OP28" s="60">
        <f t="shared" si="500"/>
        <v>20</v>
      </c>
      <c r="OQ28" s="60">
        <f t="shared" si="500"/>
        <v>20</v>
      </c>
      <c r="OR28" s="60">
        <f t="shared" si="500"/>
        <v>20</v>
      </c>
      <c r="OS28" s="60">
        <f t="shared" si="500"/>
        <v>20</v>
      </c>
      <c r="OT28" s="60">
        <f t="shared" si="500"/>
        <v>20</v>
      </c>
      <c r="OU28" s="60"/>
      <c r="OV28" s="60">
        <f t="shared" si="500"/>
        <v>20</v>
      </c>
      <c r="OW28" s="60">
        <f t="shared" si="500"/>
        <v>20</v>
      </c>
      <c r="OX28" s="60">
        <f t="shared" si="500"/>
        <v>20</v>
      </c>
      <c r="OY28" s="60">
        <f t="shared" si="500"/>
        <v>20</v>
      </c>
      <c r="OZ28" s="60">
        <f t="shared" si="500"/>
        <v>20</v>
      </c>
      <c r="PA28" s="60">
        <f t="shared" si="500"/>
        <v>20</v>
      </c>
      <c r="PB28" s="60">
        <f t="shared" si="500"/>
        <v>20</v>
      </c>
      <c r="PC28" s="60">
        <f t="shared" si="500"/>
        <v>20</v>
      </c>
      <c r="PD28" s="60">
        <f t="shared" si="500"/>
        <v>20</v>
      </c>
      <c r="PE28" s="60">
        <f t="shared" si="500"/>
        <v>20</v>
      </c>
      <c r="PF28" s="60">
        <f t="shared" si="500"/>
        <v>20</v>
      </c>
      <c r="PG28" s="60">
        <f t="shared" si="500"/>
        <v>20</v>
      </c>
      <c r="PH28" s="60">
        <f t="shared" si="500"/>
        <v>20</v>
      </c>
      <c r="PI28" s="60">
        <f t="shared" si="500"/>
        <v>20</v>
      </c>
      <c r="PJ28" s="60">
        <f t="shared" si="500"/>
        <v>20</v>
      </c>
      <c r="PK28" s="60">
        <f t="shared" si="500"/>
        <v>20</v>
      </c>
      <c r="PL28" s="60">
        <f t="shared" si="500"/>
        <v>20</v>
      </c>
      <c r="PM28" s="60">
        <f t="shared" si="500"/>
        <v>20</v>
      </c>
      <c r="PN28" s="60">
        <f t="shared" si="500"/>
        <v>20</v>
      </c>
      <c r="PO28" s="60">
        <f t="shared" si="500"/>
        <v>20</v>
      </c>
      <c r="PP28" s="60">
        <f t="shared" si="500"/>
        <v>20</v>
      </c>
      <c r="PQ28" s="60">
        <f t="shared" si="500"/>
        <v>20</v>
      </c>
      <c r="PR28" s="60">
        <f t="shared" si="500"/>
        <v>20</v>
      </c>
      <c r="PS28" s="60">
        <f t="shared" si="500"/>
        <v>20</v>
      </c>
      <c r="PT28" s="60">
        <f t="shared" si="500"/>
        <v>20</v>
      </c>
      <c r="PU28" s="60">
        <f t="shared" ref="PU28:SF28" si="501">COUNT(PU6:PU25)</f>
        <v>20</v>
      </c>
      <c r="PV28" s="60">
        <f t="shared" si="501"/>
        <v>20</v>
      </c>
      <c r="PW28" s="60">
        <f t="shared" si="501"/>
        <v>20</v>
      </c>
      <c r="PX28" s="60">
        <f t="shared" si="501"/>
        <v>20</v>
      </c>
      <c r="PY28" s="60">
        <f t="shared" si="501"/>
        <v>20</v>
      </c>
      <c r="PZ28" s="60">
        <f t="shared" si="501"/>
        <v>20</v>
      </c>
      <c r="QA28" s="60">
        <f t="shared" si="501"/>
        <v>20</v>
      </c>
      <c r="QB28" s="60">
        <f t="shared" si="501"/>
        <v>20</v>
      </c>
      <c r="QC28" s="60">
        <f t="shared" si="501"/>
        <v>20</v>
      </c>
      <c r="QD28" s="60">
        <f t="shared" si="501"/>
        <v>20</v>
      </c>
      <c r="QE28" s="60">
        <f t="shared" si="501"/>
        <v>20</v>
      </c>
      <c r="QF28" s="60">
        <f t="shared" si="501"/>
        <v>20</v>
      </c>
      <c r="QG28" s="60">
        <f t="shared" si="501"/>
        <v>20</v>
      </c>
      <c r="QH28" s="60">
        <f t="shared" si="501"/>
        <v>20</v>
      </c>
      <c r="QI28" s="60">
        <f t="shared" si="501"/>
        <v>20</v>
      </c>
      <c r="QJ28" s="60">
        <f t="shared" si="501"/>
        <v>20</v>
      </c>
      <c r="QK28" s="60">
        <f t="shared" si="501"/>
        <v>20</v>
      </c>
      <c r="QL28" s="60">
        <f t="shared" si="501"/>
        <v>20</v>
      </c>
      <c r="QM28" s="60">
        <f t="shared" si="501"/>
        <v>20</v>
      </c>
      <c r="QN28" s="60">
        <f t="shared" si="501"/>
        <v>20</v>
      </c>
      <c r="QO28" s="60">
        <f t="shared" si="501"/>
        <v>20</v>
      </c>
      <c r="QP28" s="60">
        <f t="shared" si="501"/>
        <v>20</v>
      </c>
      <c r="QQ28" s="60">
        <f t="shared" si="501"/>
        <v>20</v>
      </c>
      <c r="QR28" s="60">
        <f t="shared" si="501"/>
        <v>20</v>
      </c>
      <c r="QS28" s="60">
        <f t="shared" si="501"/>
        <v>20</v>
      </c>
      <c r="QT28" s="60">
        <f t="shared" si="501"/>
        <v>20</v>
      </c>
      <c r="QU28" s="60">
        <f t="shared" si="501"/>
        <v>20</v>
      </c>
      <c r="QV28" s="60">
        <f t="shared" si="501"/>
        <v>20</v>
      </c>
      <c r="QW28" s="60">
        <f t="shared" si="501"/>
        <v>20</v>
      </c>
      <c r="QX28" s="60">
        <f t="shared" si="501"/>
        <v>20</v>
      </c>
      <c r="QY28" s="60">
        <f t="shared" si="501"/>
        <v>20</v>
      </c>
      <c r="QZ28" s="60">
        <f t="shared" si="501"/>
        <v>20</v>
      </c>
      <c r="RA28" s="60">
        <f t="shared" si="501"/>
        <v>20</v>
      </c>
      <c r="RB28" s="60">
        <f t="shared" si="501"/>
        <v>20</v>
      </c>
      <c r="RC28" s="60">
        <f t="shared" si="501"/>
        <v>20</v>
      </c>
      <c r="RD28" s="60">
        <f t="shared" si="501"/>
        <v>20</v>
      </c>
      <c r="RE28" s="60">
        <f t="shared" si="501"/>
        <v>20</v>
      </c>
      <c r="RF28" s="60">
        <f t="shared" si="501"/>
        <v>20</v>
      </c>
      <c r="RG28" s="60">
        <f t="shared" si="501"/>
        <v>20</v>
      </c>
      <c r="RH28" s="60">
        <f t="shared" si="501"/>
        <v>20</v>
      </c>
      <c r="RI28" s="60">
        <f t="shared" si="501"/>
        <v>20</v>
      </c>
      <c r="RJ28" s="60">
        <f t="shared" si="501"/>
        <v>20</v>
      </c>
      <c r="RK28" s="60">
        <f t="shared" si="501"/>
        <v>20</v>
      </c>
      <c r="RL28" s="60">
        <f t="shared" si="501"/>
        <v>20</v>
      </c>
      <c r="RM28" s="60">
        <f t="shared" si="501"/>
        <v>20</v>
      </c>
      <c r="RN28" s="60">
        <f t="shared" si="501"/>
        <v>20</v>
      </c>
      <c r="RO28" s="60">
        <f t="shared" si="501"/>
        <v>20</v>
      </c>
      <c r="RP28" s="60">
        <f t="shared" si="501"/>
        <v>20</v>
      </c>
      <c r="RQ28" s="60">
        <f t="shared" si="501"/>
        <v>20</v>
      </c>
      <c r="RR28" s="60">
        <f t="shared" si="501"/>
        <v>20</v>
      </c>
      <c r="RS28" s="60">
        <f t="shared" si="501"/>
        <v>20</v>
      </c>
      <c r="RT28" s="60">
        <f t="shared" si="501"/>
        <v>20</v>
      </c>
      <c r="RU28" s="60">
        <f t="shared" si="501"/>
        <v>20</v>
      </c>
      <c r="RV28" s="60">
        <f t="shared" si="501"/>
        <v>20</v>
      </c>
      <c r="RW28" s="60">
        <f t="shared" si="501"/>
        <v>20</v>
      </c>
      <c r="RX28" s="60">
        <f t="shared" si="501"/>
        <v>20</v>
      </c>
      <c r="RY28" s="60">
        <f t="shared" si="501"/>
        <v>20</v>
      </c>
      <c r="RZ28" s="60">
        <f t="shared" si="501"/>
        <v>20</v>
      </c>
      <c r="SA28" s="60">
        <f t="shared" si="501"/>
        <v>20</v>
      </c>
      <c r="SB28" s="60">
        <f t="shared" si="501"/>
        <v>20</v>
      </c>
      <c r="SC28" s="60">
        <f t="shared" si="501"/>
        <v>20</v>
      </c>
      <c r="SD28" s="60">
        <f t="shared" si="501"/>
        <v>20</v>
      </c>
      <c r="SE28" s="60">
        <f t="shared" si="501"/>
        <v>20</v>
      </c>
      <c r="SF28" s="60">
        <f t="shared" si="501"/>
        <v>20</v>
      </c>
      <c r="SG28" s="60">
        <f t="shared" ref="SG28:UQ28" si="502">COUNT(SG6:SG25)</f>
        <v>20</v>
      </c>
      <c r="SH28" s="60">
        <f t="shared" si="502"/>
        <v>20</v>
      </c>
      <c r="SI28" s="60">
        <f t="shared" si="502"/>
        <v>20</v>
      </c>
      <c r="SJ28" s="60">
        <f t="shared" si="502"/>
        <v>20</v>
      </c>
      <c r="SK28" s="60">
        <f t="shared" si="502"/>
        <v>20</v>
      </c>
      <c r="SL28" s="60">
        <f t="shared" si="502"/>
        <v>20</v>
      </c>
      <c r="SM28" s="60">
        <f t="shared" si="502"/>
        <v>20</v>
      </c>
      <c r="SN28" s="60"/>
      <c r="SO28" s="60">
        <f t="shared" si="502"/>
        <v>20</v>
      </c>
      <c r="SP28" s="60">
        <f t="shared" si="502"/>
        <v>20</v>
      </c>
      <c r="SQ28" s="60">
        <f t="shared" si="502"/>
        <v>20</v>
      </c>
      <c r="SR28" s="60">
        <f t="shared" si="502"/>
        <v>20</v>
      </c>
      <c r="SS28" s="60">
        <f t="shared" si="502"/>
        <v>20</v>
      </c>
      <c r="ST28" s="60">
        <f t="shared" si="502"/>
        <v>20</v>
      </c>
      <c r="SU28" s="60">
        <f t="shared" si="502"/>
        <v>20</v>
      </c>
      <c r="SV28" s="60">
        <f t="shared" si="502"/>
        <v>20</v>
      </c>
      <c r="SW28" s="60">
        <f t="shared" si="502"/>
        <v>20</v>
      </c>
      <c r="SX28" s="60">
        <f t="shared" si="502"/>
        <v>20</v>
      </c>
      <c r="SY28" s="60">
        <f t="shared" si="502"/>
        <v>20</v>
      </c>
      <c r="SZ28" s="60">
        <f t="shared" si="502"/>
        <v>20</v>
      </c>
      <c r="TA28" s="60">
        <f t="shared" si="502"/>
        <v>20</v>
      </c>
      <c r="TB28" s="60">
        <f t="shared" si="502"/>
        <v>20</v>
      </c>
      <c r="TC28" s="60">
        <f t="shared" si="502"/>
        <v>20</v>
      </c>
      <c r="TD28" s="60">
        <f t="shared" si="502"/>
        <v>20</v>
      </c>
      <c r="TE28" s="60">
        <f t="shared" si="502"/>
        <v>20</v>
      </c>
      <c r="TF28" s="60">
        <f t="shared" si="502"/>
        <v>20</v>
      </c>
      <c r="TG28" s="60">
        <f t="shared" si="502"/>
        <v>20</v>
      </c>
      <c r="TH28" s="60">
        <f t="shared" si="502"/>
        <v>20</v>
      </c>
      <c r="TI28" s="60">
        <f t="shared" si="502"/>
        <v>20</v>
      </c>
      <c r="TJ28" s="60">
        <f t="shared" si="502"/>
        <v>20</v>
      </c>
      <c r="TK28" s="60">
        <f t="shared" si="502"/>
        <v>20</v>
      </c>
      <c r="TL28" s="60">
        <f t="shared" si="502"/>
        <v>20</v>
      </c>
      <c r="TM28" s="60">
        <f t="shared" si="502"/>
        <v>20</v>
      </c>
      <c r="TN28" s="60">
        <f t="shared" si="502"/>
        <v>20</v>
      </c>
      <c r="TO28" s="60">
        <f t="shared" si="502"/>
        <v>20</v>
      </c>
      <c r="TP28" s="60">
        <f t="shared" si="502"/>
        <v>20</v>
      </c>
      <c r="TQ28" s="60">
        <f t="shared" si="502"/>
        <v>20</v>
      </c>
      <c r="TR28" s="60">
        <f t="shared" si="502"/>
        <v>20</v>
      </c>
      <c r="TS28" s="60">
        <f t="shared" si="502"/>
        <v>20</v>
      </c>
      <c r="TT28" s="60">
        <f t="shared" si="502"/>
        <v>20</v>
      </c>
      <c r="TU28" s="60">
        <f t="shared" si="502"/>
        <v>20</v>
      </c>
      <c r="TV28" s="60">
        <f t="shared" si="502"/>
        <v>20</v>
      </c>
      <c r="TW28" s="60">
        <f t="shared" si="502"/>
        <v>20</v>
      </c>
      <c r="TX28" s="60">
        <f t="shared" si="502"/>
        <v>20</v>
      </c>
      <c r="TY28" s="60">
        <f t="shared" si="502"/>
        <v>20</v>
      </c>
      <c r="TZ28" s="60">
        <f t="shared" si="502"/>
        <v>20</v>
      </c>
      <c r="UA28" s="60">
        <f t="shared" si="502"/>
        <v>20</v>
      </c>
      <c r="UB28" s="60">
        <f t="shared" si="502"/>
        <v>20</v>
      </c>
      <c r="UC28" s="60">
        <f t="shared" si="502"/>
        <v>20</v>
      </c>
      <c r="UD28" s="60">
        <f t="shared" si="502"/>
        <v>20</v>
      </c>
      <c r="UE28" s="60">
        <f t="shared" si="502"/>
        <v>20</v>
      </c>
      <c r="UF28" s="60">
        <f t="shared" si="502"/>
        <v>20</v>
      </c>
      <c r="UG28" s="60">
        <f t="shared" si="502"/>
        <v>20</v>
      </c>
      <c r="UH28" s="60">
        <f t="shared" si="502"/>
        <v>20</v>
      </c>
      <c r="UI28" s="60">
        <f t="shared" si="502"/>
        <v>20</v>
      </c>
      <c r="UJ28" s="60">
        <f t="shared" si="502"/>
        <v>20</v>
      </c>
      <c r="UK28" s="60">
        <f t="shared" si="502"/>
        <v>20</v>
      </c>
      <c r="UL28" s="60">
        <f t="shared" si="502"/>
        <v>20</v>
      </c>
      <c r="UM28" s="60">
        <f t="shared" si="502"/>
        <v>20</v>
      </c>
      <c r="UN28" s="60">
        <f t="shared" si="502"/>
        <v>20</v>
      </c>
      <c r="UO28" s="60">
        <f t="shared" si="502"/>
        <v>20</v>
      </c>
      <c r="UP28" s="60">
        <f t="shared" si="502"/>
        <v>20</v>
      </c>
      <c r="UQ28" s="60">
        <f t="shared" si="502"/>
        <v>20</v>
      </c>
      <c r="UR28" s="60">
        <f t="shared" ref="UR28:WF28" si="503">COUNT(UR6:UR25)</f>
        <v>20</v>
      </c>
      <c r="US28" s="60">
        <f t="shared" si="503"/>
        <v>20</v>
      </c>
      <c r="UT28" s="60">
        <f t="shared" si="503"/>
        <v>20</v>
      </c>
      <c r="UU28" s="60">
        <f t="shared" si="503"/>
        <v>20</v>
      </c>
      <c r="UV28" s="60">
        <f t="shared" si="503"/>
        <v>20</v>
      </c>
      <c r="UW28" s="60">
        <f t="shared" si="503"/>
        <v>20</v>
      </c>
      <c r="UX28" s="60">
        <f t="shared" si="503"/>
        <v>20</v>
      </c>
      <c r="UY28" s="60">
        <f t="shared" si="503"/>
        <v>20</v>
      </c>
      <c r="UZ28" s="60">
        <f t="shared" si="503"/>
        <v>20</v>
      </c>
      <c r="VA28" s="60">
        <f t="shared" si="503"/>
        <v>20</v>
      </c>
      <c r="VB28" s="60">
        <f t="shared" si="503"/>
        <v>20</v>
      </c>
      <c r="VC28" s="60">
        <f t="shared" si="503"/>
        <v>20</v>
      </c>
      <c r="VD28" s="60">
        <f t="shared" si="503"/>
        <v>20</v>
      </c>
      <c r="VE28" s="60">
        <f t="shared" si="503"/>
        <v>19</v>
      </c>
      <c r="VF28" s="60">
        <f t="shared" si="503"/>
        <v>20</v>
      </c>
      <c r="VG28" s="60">
        <f t="shared" si="503"/>
        <v>20</v>
      </c>
      <c r="VH28" s="60">
        <f t="shared" si="503"/>
        <v>20</v>
      </c>
      <c r="VI28" s="60">
        <f t="shared" si="503"/>
        <v>20</v>
      </c>
      <c r="VJ28" s="60">
        <f t="shared" si="503"/>
        <v>20</v>
      </c>
      <c r="VK28" s="60">
        <f t="shared" si="503"/>
        <v>19</v>
      </c>
      <c r="VL28" s="60">
        <f t="shared" si="503"/>
        <v>20</v>
      </c>
      <c r="VM28" s="60">
        <f t="shared" si="503"/>
        <v>20</v>
      </c>
      <c r="VN28" s="60">
        <f t="shared" si="503"/>
        <v>20</v>
      </c>
      <c r="VO28" s="60">
        <f t="shared" si="503"/>
        <v>20</v>
      </c>
      <c r="VP28" s="60">
        <f t="shared" si="503"/>
        <v>20</v>
      </c>
      <c r="VQ28" s="60">
        <f t="shared" si="503"/>
        <v>20</v>
      </c>
      <c r="VR28" s="60">
        <f t="shared" si="503"/>
        <v>20</v>
      </c>
      <c r="VS28" s="60">
        <f t="shared" si="503"/>
        <v>20</v>
      </c>
      <c r="VT28" s="60">
        <f t="shared" si="503"/>
        <v>20</v>
      </c>
      <c r="VU28" s="60">
        <f t="shared" si="503"/>
        <v>20</v>
      </c>
      <c r="VV28" s="60">
        <f t="shared" si="503"/>
        <v>20</v>
      </c>
      <c r="VW28" s="60">
        <f t="shared" si="503"/>
        <v>20</v>
      </c>
      <c r="VX28" s="60">
        <f t="shared" si="503"/>
        <v>20</v>
      </c>
      <c r="VY28" s="60">
        <f t="shared" si="503"/>
        <v>20</v>
      </c>
      <c r="VZ28" s="60">
        <f t="shared" si="503"/>
        <v>20</v>
      </c>
      <c r="WA28" s="60">
        <f t="shared" si="503"/>
        <v>20</v>
      </c>
      <c r="WB28" s="60">
        <f t="shared" si="503"/>
        <v>20</v>
      </c>
      <c r="WC28" s="60">
        <f t="shared" si="503"/>
        <v>20</v>
      </c>
      <c r="WD28" s="60">
        <f t="shared" si="503"/>
        <v>20</v>
      </c>
      <c r="WE28" s="60">
        <f t="shared" si="503"/>
        <v>20</v>
      </c>
      <c r="WF28" s="60">
        <f t="shared" si="503"/>
        <v>20</v>
      </c>
      <c r="WG28" s="60"/>
    </row>
    <row r="29" spans="1:605" x14ac:dyDescent="0.2">
      <c r="A29" s="13" t="s">
        <v>34</v>
      </c>
      <c r="B29" s="13" t="s">
        <v>55</v>
      </c>
      <c r="C29" s="71" t="s">
        <v>50</v>
      </c>
      <c r="D29" s="69">
        <v>6.25972222222223</v>
      </c>
      <c r="E29" s="69">
        <v>0.93565229585455578</v>
      </c>
      <c r="F29" s="69">
        <v>16.77458628354595</v>
      </c>
      <c r="G29" s="69">
        <v>2.3770370370370402</v>
      </c>
      <c r="H29" s="69">
        <v>0.56814371220549353</v>
      </c>
      <c r="I29" s="69">
        <v>1.1888501742160285</v>
      </c>
      <c r="J29" s="15">
        <v>2344.5</v>
      </c>
      <c r="K29" s="15">
        <v>8951.25</v>
      </c>
      <c r="L29" s="15">
        <v>2451.7399999999998</v>
      </c>
      <c r="M29" s="15">
        <v>2442.4349999999999</v>
      </c>
      <c r="N29" s="70">
        <v>1634.625</v>
      </c>
      <c r="O29" s="70">
        <v>401.6</v>
      </c>
      <c r="P29" s="70">
        <v>1026</v>
      </c>
      <c r="Q29" s="70">
        <v>1176.375</v>
      </c>
      <c r="R29" s="70">
        <v>400.8</v>
      </c>
      <c r="S29" s="70">
        <v>865.26</v>
      </c>
      <c r="T29" s="70"/>
      <c r="U29" s="70"/>
      <c r="V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row>
    <row r="30" spans="1:605" x14ac:dyDescent="0.2">
      <c r="A30" s="13" t="s">
        <v>0</v>
      </c>
      <c r="B30" s="13" t="s">
        <v>55</v>
      </c>
      <c r="C30" s="71" t="s">
        <v>50</v>
      </c>
      <c r="D30" s="69">
        <v>6.9916666666666627</v>
      </c>
      <c r="E30" s="69">
        <v>1.2187558630252973</v>
      </c>
      <c r="F30" s="69">
        <v>21.841176349607764</v>
      </c>
      <c r="G30" s="69">
        <v>3.2935185185185198</v>
      </c>
      <c r="H30" s="69">
        <v>0.68426658263657825</v>
      </c>
      <c r="I30" s="69">
        <v>1.4104529616724735</v>
      </c>
      <c r="J30" s="15">
        <v>2686.5</v>
      </c>
      <c r="K30" s="15">
        <v>9966.375</v>
      </c>
      <c r="L30" s="15">
        <v>2137.0349999999999</v>
      </c>
      <c r="M30" s="15">
        <v>2137.7750000000001</v>
      </c>
      <c r="N30" s="70">
        <v>1404</v>
      </c>
      <c r="O30" s="70">
        <v>341.48</v>
      </c>
      <c r="P30" s="70">
        <v>920.7</v>
      </c>
      <c r="Q30" s="70">
        <v>1074.375</v>
      </c>
      <c r="R30" s="70">
        <v>344.12</v>
      </c>
      <c r="S30" s="70">
        <v>719.28</v>
      </c>
      <c r="T30" s="70"/>
      <c r="U30" s="70"/>
      <c r="V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row>
    <row r="31" spans="1:605" x14ac:dyDescent="0.2">
      <c r="A31" s="13" t="s">
        <v>35</v>
      </c>
      <c r="B31" s="13" t="s">
        <v>54</v>
      </c>
      <c r="C31" s="71" t="s">
        <v>50</v>
      </c>
      <c r="D31" s="69">
        <v>5.3180555555555555</v>
      </c>
      <c r="E31" s="69">
        <v>0.90835477710199319</v>
      </c>
      <c r="F31" s="69">
        <v>12.5608921443224</v>
      </c>
      <c r="G31" s="69">
        <v>2.0490740740740701</v>
      </c>
      <c r="H31" s="69">
        <v>3.6138159546810877</v>
      </c>
      <c r="I31" s="69">
        <v>1.4898954703832747</v>
      </c>
      <c r="J31" s="15">
        <v>1923</v>
      </c>
      <c r="K31" s="15">
        <v>7343.25</v>
      </c>
      <c r="L31" s="15">
        <v>2007</v>
      </c>
      <c r="M31" s="15">
        <v>1999.5650000000001</v>
      </c>
      <c r="N31" s="70">
        <v>1502.625</v>
      </c>
      <c r="O31" s="70">
        <v>336.12</v>
      </c>
      <c r="P31" s="70">
        <v>903.6</v>
      </c>
      <c r="Q31" s="70">
        <v>947.625</v>
      </c>
      <c r="R31" s="70">
        <v>336.08</v>
      </c>
      <c r="S31" s="70">
        <v>715.86</v>
      </c>
      <c r="T31" s="70"/>
      <c r="U31" s="70"/>
      <c r="V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row>
    <row r="32" spans="1:605" x14ac:dyDescent="0.2">
      <c r="A32" s="13" t="s">
        <v>36</v>
      </c>
      <c r="B32" s="13" t="s">
        <v>54</v>
      </c>
      <c r="C32" s="71" t="s">
        <v>50</v>
      </c>
      <c r="D32" s="69">
        <v>6.2972222222222198</v>
      </c>
      <c r="E32" s="69">
        <v>0.95186920048684365</v>
      </c>
      <c r="F32" s="69">
        <v>17.025981771353294</v>
      </c>
      <c r="G32" s="69">
        <v>2.43101851851852</v>
      </c>
      <c r="H32" s="69">
        <v>0.50397647171809368</v>
      </c>
      <c r="I32" s="69">
        <v>1.3951219512195112</v>
      </c>
      <c r="J32" s="15">
        <v>2365.5</v>
      </c>
      <c r="K32" s="15">
        <v>8928.375</v>
      </c>
      <c r="L32" s="15">
        <v>2091.105</v>
      </c>
      <c r="M32" s="15">
        <v>2085.15</v>
      </c>
      <c r="N32" s="70">
        <v>1453.5</v>
      </c>
      <c r="O32" s="70">
        <v>380.64</v>
      </c>
      <c r="P32" s="70">
        <v>986.4</v>
      </c>
      <c r="Q32" s="70">
        <v>983.25</v>
      </c>
      <c r="R32" s="70">
        <v>380.64</v>
      </c>
      <c r="S32" s="70">
        <v>721.26</v>
      </c>
      <c r="T32" s="70"/>
      <c r="U32" s="70"/>
      <c r="V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row>
    <row r="33" spans="1:81" x14ac:dyDescent="0.2">
      <c r="A33" s="13" t="s">
        <v>37</v>
      </c>
      <c r="B33" s="13" t="s">
        <v>55</v>
      </c>
      <c r="C33" s="71" t="s">
        <v>50</v>
      </c>
      <c r="D33" s="69"/>
      <c r="E33" s="69"/>
      <c r="F33" s="69"/>
      <c r="G33" s="69"/>
      <c r="H33" s="69"/>
      <c r="I33" s="69"/>
      <c r="J33" s="15">
        <v>2475.75</v>
      </c>
      <c r="K33" s="15">
        <v>9414.75</v>
      </c>
      <c r="L33" s="15">
        <v>2135.94</v>
      </c>
      <c r="M33" s="15">
        <v>2129.5949999999998</v>
      </c>
      <c r="N33" s="70">
        <v>1435.125</v>
      </c>
      <c r="O33" s="70">
        <v>341.24</v>
      </c>
      <c r="P33" s="70">
        <v>893.34</v>
      </c>
      <c r="Q33" s="70">
        <v>1046.625</v>
      </c>
      <c r="R33" s="70">
        <v>341.28</v>
      </c>
      <c r="S33" s="70">
        <v>741.69</v>
      </c>
      <c r="T33" s="70"/>
      <c r="U33" s="70"/>
      <c r="V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row>
    <row r="34" spans="1:81" x14ac:dyDescent="0.2">
      <c r="A34" s="13" t="s">
        <v>38</v>
      </c>
      <c r="B34" s="13" t="s">
        <v>54</v>
      </c>
      <c r="C34" s="71" t="s">
        <v>50</v>
      </c>
      <c r="D34" s="69">
        <v>6.0624999999999956</v>
      </c>
      <c r="E34" s="69">
        <v>0.82545521175906877</v>
      </c>
      <c r="F34" s="69">
        <v>15.37183234774043</v>
      </c>
      <c r="G34" s="69">
        <v>2.11064814814815</v>
      </c>
      <c r="H34" s="69">
        <v>0.62978010942473361</v>
      </c>
      <c r="I34" s="69">
        <v>1.3449477351916375</v>
      </c>
      <c r="J34" s="15">
        <v>2130.375</v>
      </c>
      <c r="K34" s="15">
        <v>8577.75</v>
      </c>
      <c r="L34" s="15">
        <v>2064.81</v>
      </c>
      <c r="M34" s="15">
        <v>2064.2550000000001</v>
      </c>
      <c r="N34" s="70">
        <v>1413</v>
      </c>
      <c r="O34" s="70">
        <v>319.68</v>
      </c>
      <c r="P34" s="70">
        <v>856.71</v>
      </c>
      <c r="Q34" s="70">
        <v>1017.375</v>
      </c>
      <c r="R34" s="70">
        <v>319.68</v>
      </c>
      <c r="S34" s="70">
        <v>727.2</v>
      </c>
      <c r="T34" s="70"/>
      <c r="U34" s="70"/>
      <c r="V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row>
    <row r="35" spans="1:81" x14ac:dyDescent="0.2">
      <c r="A35" s="13" t="s">
        <v>39</v>
      </c>
      <c r="B35" s="13" t="s">
        <v>55</v>
      </c>
      <c r="C35" s="71" t="s">
        <v>50</v>
      </c>
      <c r="D35" s="69">
        <v>5.7857638888888898</v>
      </c>
      <c r="E35" s="69">
        <v>0.84957794798470154</v>
      </c>
      <c r="F35" s="69">
        <v>14.264994658661461</v>
      </c>
      <c r="G35" s="69">
        <v>2.3222222222222202</v>
      </c>
      <c r="H35" s="69">
        <v>1.1685416213779838</v>
      </c>
      <c r="I35" s="69">
        <v>1.2487804878048783</v>
      </c>
      <c r="J35" s="15">
        <v>2167.5</v>
      </c>
      <c r="K35" s="15">
        <v>8158.5</v>
      </c>
      <c r="L35" s="15">
        <v>2068.2150000000001</v>
      </c>
      <c r="M35" s="15">
        <v>2062.3049999999998</v>
      </c>
      <c r="N35" s="70">
        <v>1414.5</v>
      </c>
      <c r="O35" s="70">
        <v>320.68</v>
      </c>
      <c r="P35" s="70">
        <v>857.16</v>
      </c>
      <c r="Q35" s="70">
        <v>1025.625</v>
      </c>
      <c r="R35" s="70">
        <v>320.27999999999997</v>
      </c>
      <c r="S35" s="70">
        <v>716.4</v>
      </c>
      <c r="T35" s="70"/>
      <c r="U35" s="70"/>
      <c r="V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row>
    <row r="36" spans="1:81" x14ac:dyDescent="0.2">
      <c r="A36" s="13" t="s">
        <v>40</v>
      </c>
      <c r="B36" s="13" t="s">
        <v>55</v>
      </c>
      <c r="C36" s="71" t="s">
        <v>50</v>
      </c>
      <c r="D36" s="69">
        <v>4.8739583333333325</v>
      </c>
      <c r="E36" s="69">
        <v>0.68262326425776221</v>
      </c>
      <c r="F36" s="69">
        <v>10.003694092422911</v>
      </c>
      <c r="G36" s="69">
        <v>1.4791666666666701</v>
      </c>
      <c r="H36" s="69">
        <v>4.4005379993595701</v>
      </c>
      <c r="I36" s="69">
        <v>1.0271777003484326</v>
      </c>
      <c r="J36" s="15">
        <v>1753.5</v>
      </c>
      <c r="K36" s="15">
        <v>6874.875</v>
      </c>
      <c r="L36" s="15">
        <v>2456.7950000000001</v>
      </c>
      <c r="M36" s="15">
        <v>2445.0050000000001</v>
      </c>
      <c r="N36" s="70">
        <v>1638.75</v>
      </c>
      <c r="O36" s="70">
        <v>400</v>
      </c>
      <c r="P36" s="70">
        <v>1025.0999999999999</v>
      </c>
      <c r="Q36" s="70">
        <v>1210.125</v>
      </c>
      <c r="R36" s="70">
        <v>400.4</v>
      </c>
      <c r="S36" s="70">
        <v>834.48</v>
      </c>
      <c r="T36" s="70"/>
      <c r="U36" s="70"/>
      <c r="V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row>
    <row r="37" spans="1:81" x14ac:dyDescent="0.2">
      <c r="A37" s="13" t="s">
        <v>41</v>
      </c>
      <c r="B37" s="13" t="s">
        <v>55</v>
      </c>
      <c r="C37" s="71" t="s">
        <v>50</v>
      </c>
      <c r="D37" s="69">
        <v>6.23298611111111</v>
      </c>
      <c r="E37" s="69">
        <v>0.98457906240180393</v>
      </c>
      <c r="F37" s="69">
        <v>16.878212038985708</v>
      </c>
      <c r="G37" s="69">
        <v>2.5499999999999998</v>
      </c>
      <c r="H37" s="69">
        <v>0.59036772771261348</v>
      </c>
      <c r="I37" s="69">
        <v>1.3993031358885009</v>
      </c>
      <c r="J37" s="15">
        <v>2292.75</v>
      </c>
      <c r="K37" s="15">
        <v>8841</v>
      </c>
      <c r="L37" s="15">
        <v>1800.385</v>
      </c>
      <c r="M37" s="15">
        <v>1796.665</v>
      </c>
      <c r="N37" s="70">
        <v>1160.625</v>
      </c>
      <c r="O37" s="70">
        <v>299.72000000000003</v>
      </c>
      <c r="P37" s="70">
        <v>821.07</v>
      </c>
      <c r="Q37" s="70">
        <v>901.125</v>
      </c>
      <c r="R37" s="70">
        <v>299.2</v>
      </c>
      <c r="S37" s="70">
        <v>596.34</v>
      </c>
      <c r="T37" s="70"/>
      <c r="U37" s="70"/>
      <c r="V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row>
    <row r="38" spans="1:81" x14ac:dyDescent="0.2">
      <c r="A38" s="13" t="s">
        <v>42</v>
      </c>
      <c r="B38" s="13" t="s">
        <v>54</v>
      </c>
      <c r="C38" s="71" t="s">
        <v>50</v>
      </c>
      <c r="D38" s="69">
        <v>4.645312500000002</v>
      </c>
      <c r="E38" s="69">
        <v>1.1155710899388334</v>
      </c>
      <c r="F38" s="69">
        <v>10.752840634731808</v>
      </c>
      <c r="G38" s="69">
        <v>2.165</v>
      </c>
      <c r="H38" s="69">
        <v>13.021905458166616</v>
      </c>
      <c r="I38" s="69">
        <v>1.5372822299651556</v>
      </c>
      <c r="J38" s="15">
        <v>1797</v>
      </c>
      <c r="K38" s="15">
        <v>6499.875</v>
      </c>
      <c r="L38" s="15">
        <v>2355.4549999999999</v>
      </c>
      <c r="M38" s="15">
        <v>2342.88</v>
      </c>
      <c r="N38" s="70">
        <v>1549.125</v>
      </c>
      <c r="O38" s="70">
        <v>412.4</v>
      </c>
      <c r="P38" s="70">
        <v>979.2</v>
      </c>
      <c r="Q38" s="70">
        <v>1094.25</v>
      </c>
      <c r="R38" s="70">
        <v>412.8</v>
      </c>
      <c r="S38" s="70">
        <v>835.83</v>
      </c>
      <c r="T38" s="70"/>
      <c r="U38" s="70"/>
      <c r="V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row>
    <row r="39" spans="1:81" x14ac:dyDescent="0.2">
      <c r="A39" s="13" t="s">
        <v>43</v>
      </c>
      <c r="B39" s="13" t="s">
        <v>55</v>
      </c>
      <c r="C39" s="71" t="s">
        <v>50</v>
      </c>
      <c r="D39" s="69">
        <v>5.0465277777777766</v>
      </c>
      <c r="E39" s="69">
        <v>0.99566399286212681</v>
      </c>
      <c r="F39" s="69">
        <v>11.828618371393098</v>
      </c>
      <c r="G39" s="69">
        <v>2.50555555555556</v>
      </c>
      <c r="H39" s="69">
        <v>6.0846339862832419</v>
      </c>
      <c r="I39" s="69">
        <v>1.1191637630662037</v>
      </c>
      <c r="J39" s="15">
        <v>1858.125</v>
      </c>
      <c r="K39" s="15">
        <v>7162.5</v>
      </c>
      <c r="L39" s="15">
        <v>2146.8249999999998</v>
      </c>
      <c r="M39" s="15">
        <v>2139.13</v>
      </c>
      <c r="N39" s="70">
        <v>1440.75</v>
      </c>
      <c r="O39" s="70">
        <v>326.08</v>
      </c>
      <c r="P39" s="70">
        <v>909.9</v>
      </c>
      <c r="Q39" s="70">
        <v>1094.25</v>
      </c>
      <c r="R39" s="70">
        <v>324.88</v>
      </c>
      <c r="S39" s="70">
        <v>720</v>
      </c>
      <c r="T39" s="70"/>
      <c r="U39" s="70"/>
      <c r="V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row>
    <row r="40" spans="1:81" x14ac:dyDescent="0.2">
      <c r="A40" s="13" t="s">
        <v>1</v>
      </c>
      <c r="B40" s="13" t="s">
        <v>54</v>
      </c>
      <c r="C40" s="71" t="s">
        <v>50</v>
      </c>
      <c r="D40" s="69">
        <v>5.3319444444444457</v>
      </c>
      <c r="E40" s="69">
        <v>0.85675449325415776</v>
      </c>
      <c r="F40" s="69">
        <v>12.409198231436871</v>
      </c>
      <c r="G40" s="69">
        <v>2.3481481481481499</v>
      </c>
      <c r="H40" s="69">
        <v>2.3714415630378363</v>
      </c>
      <c r="I40" s="69">
        <v>1.5372822299651561</v>
      </c>
      <c r="J40" s="15">
        <v>1987.5</v>
      </c>
      <c r="K40" s="15">
        <v>7681.125</v>
      </c>
      <c r="L40" s="15">
        <v>2141.3850000000002</v>
      </c>
      <c r="M40" s="15">
        <v>2148.19</v>
      </c>
      <c r="N40" s="70">
        <v>1418.25</v>
      </c>
      <c r="O40" s="70">
        <v>345.76</v>
      </c>
      <c r="P40" s="70">
        <v>923.4</v>
      </c>
      <c r="Q40" s="70">
        <v>1056</v>
      </c>
      <c r="R40" s="70">
        <v>345.64</v>
      </c>
      <c r="S40" s="70">
        <v>746.55</v>
      </c>
      <c r="T40" s="70"/>
      <c r="U40" s="70"/>
      <c r="V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row>
    <row r="41" spans="1:81" x14ac:dyDescent="0.2">
      <c r="A41" s="13" t="s">
        <v>44</v>
      </c>
      <c r="B41" s="13" t="s">
        <v>54</v>
      </c>
      <c r="C41" s="71" t="s">
        <v>50</v>
      </c>
      <c r="D41" s="69">
        <v>5.6881944444444414</v>
      </c>
      <c r="E41" s="69">
        <v>0.95760273620491843</v>
      </c>
      <c r="F41" s="69">
        <v>14.309984933889943</v>
      </c>
      <c r="G41" s="69">
        <v>2.6412121212121198</v>
      </c>
      <c r="H41" s="69">
        <v>1.4722779982950789</v>
      </c>
      <c r="I41" s="69">
        <v>1.3979094076655034</v>
      </c>
      <c r="J41" s="15">
        <v>2121.375</v>
      </c>
      <c r="K41" s="15">
        <v>8130.375</v>
      </c>
      <c r="L41" s="15">
        <v>2207.3200000000002</v>
      </c>
      <c r="M41" s="15">
        <v>2205.1799999999998</v>
      </c>
      <c r="N41" s="70">
        <v>1539.75</v>
      </c>
      <c r="O41" s="70">
        <v>367.72</v>
      </c>
      <c r="P41" s="70">
        <v>992.7</v>
      </c>
      <c r="Q41" s="70">
        <v>1077</v>
      </c>
      <c r="R41" s="70">
        <v>367.68</v>
      </c>
      <c r="S41" s="70">
        <v>760.5</v>
      </c>
      <c r="T41" s="70"/>
      <c r="U41" s="70"/>
      <c r="V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row>
    <row r="42" spans="1:81" x14ac:dyDescent="0.2">
      <c r="A42" s="13" t="s">
        <v>45</v>
      </c>
      <c r="B42" s="13" t="s">
        <v>55</v>
      </c>
      <c r="C42" s="71" t="s">
        <v>50</v>
      </c>
      <c r="D42" s="69">
        <v>5.0086805555555571</v>
      </c>
      <c r="E42" s="69">
        <v>1.0224454844537334</v>
      </c>
      <c r="F42" s="69">
        <v>11.785331944594919</v>
      </c>
      <c r="G42" s="69">
        <v>2.4591666666666701</v>
      </c>
      <c r="H42" s="69">
        <v>5.6887358495176796</v>
      </c>
      <c r="I42" s="69">
        <v>1.7003484320557483</v>
      </c>
      <c r="J42" s="15">
        <v>1808.625</v>
      </c>
      <c r="K42" s="15">
        <v>7183.875</v>
      </c>
      <c r="L42" s="15">
        <v>2235.89</v>
      </c>
      <c r="M42" s="15">
        <v>2224.7550000000001</v>
      </c>
      <c r="N42" s="70">
        <v>1436.25</v>
      </c>
      <c r="O42" s="70">
        <v>372.48</v>
      </c>
      <c r="P42" s="70">
        <v>981</v>
      </c>
      <c r="Q42" s="70">
        <v>1093.125</v>
      </c>
      <c r="R42" s="70">
        <v>372.48</v>
      </c>
      <c r="S42" s="70">
        <v>759.15</v>
      </c>
      <c r="T42" s="70"/>
      <c r="U42" s="70"/>
      <c r="V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row>
    <row r="43" spans="1:81" x14ac:dyDescent="0.2">
      <c r="A43" s="13" t="s">
        <v>46</v>
      </c>
      <c r="B43" s="13" t="s">
        <v>54</v>
      </c>
      <c r="C43" s="71" t="s">
        <v>50</v>
      </c>
      <c r="D43" s="69">
        <v>5.1753472222222232</v>
      </c>
      <c r="E43" s="69">
        <v>0.7179989743030768</v>
      </c>
      <c r="F43" s="69">
        <v>11.253015523040149</v>
      </c>
      <c r="G43" s="69">
        <v>2.0955555555555598</v>
      </c>
      <c r="H43" s="69">
        <v>2.8228703783599967</v>
      </c>
      <c r="I43" s="69">
        <v>1.1693379790940772</v>
      </c>
      <c r="J43" s="15">
        <v>1820.25</v>
      </c>
      <c r="K43" s="15">
        <v>7343.625</v>
      </c>
      <c r="L43" s="15">
        <v>1981.0350000000001</v>
      </c>
      <c r="M43" s="15">
        <v>2022.7850000000001</v>
      </c>
      <c r="N43" s="70">
        <v>1404.75</v>
      </c>
      <c r="O43" s="70">
        <v>295.68</v>
      </c>
      <c r="P43" s="70">
        <v>840.78</v>
      </c>
      <c r="Q43" s="70">
        <v>1039.875</v>
      </c>
      <c r="R43" s="70">
        <v>295.39999999999998</v>
      </c>
      <c r="S43" s="70">
        <v>687.51</v>
      </c>
      <c r="T43" s="70"/>
      <c r="U43" s="70"/>
      <c r="V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row>
    <row r="44" spans="1:81" x14ac:dyDescent="0.2">
      <c r="A44" s="13" t="s">
        <v>47</v>
      </c>
      <c r="B44" s="13" t="s">
        <v>54</v>
      </c>
      <c r="C44" s="71" t="s">
        <v>50</v>
      </c>
      <c r="D44" s="69">
        <v>5.5868055555555571</v>
      </c>
      <c r="E44" s="69">
        <v>0.94781954263697665</v>
      </c>
      <c r="F44" s="69">
        <v>13.835229356352601</v>
      </c>
      <c r="G44" s="69">
        <v>1.9383333333333299</v>
      </c>
      <c r="H44" s="69">
        <v>2.975353570915138</v>
      </c>
      <c r="I44" s="69">
        <v>1.1735191637630664</v>
      </c>
      <c r="J44" s="15">
        <v>1959.375</v>
      </c>
      <c r="K44" s="15">
        <v>7835.25</v>
      </c>
      <c r="L44" s="15">
        <v>2221.1149999999998</v>
      </c>
      <c r="M44" s="15">
        <v>2209.125</v>
      </c>
      <c r="N44" s="70">
        <v>1443</v>
      </c>
      <c r="O44" s="70">
        <v>367.68</v>
      </c>
      <c r="P44" s="70">
        <v>959.4</v>
      </c>
      <c r="Q44" s="70">
        <v>1083.375</v>
      </c>
      <c r="R44" s="70">
        <v>367.68</v>
      </c>
      <c r="S44" s="70">
        <v>758.07</v>
      </c>
      <c r="T44" s="70"/>
      <c r="U44" s="70"/>
      <c r="V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row>
    <row r="45" spans="1:81" x14ac:dyDescent="0.2">
      <c r="A45" s="13" t="s">
        <v>48</v>
      </c>
      <c r="B45" s="13" t="s">
        <v>55</v>
      </c>
      <c r="C45" s="71" t="s">
        <v>50</v>
      </c>
      <c r="D45" s="69">
        <v>5.3458333333333288</v>
      </c>
      <c r="E45" s="69">
        <v>0.65967735752250545</v>
      </c>
      <c r="F45" s="69">
        <v>11.685435405186723</v>
      </c>
      <c r="G45" s="69">
        <v>1.9638888888888899</v>
      </c>
      <c r="H45" s="69">
        <v>1.8208386102300973</v>
      </c>
      <c r="I45" s="69">
        <v>1.1317073170731708</v>
      </c>
      <c r="J45" s="15">
        <v>1882.875</v>
      </c>
      <c r="K45" s="15">
        <v>7563</v>
      </c>
      <c r="L45" s="15">
        <v>2338.0650000000001</v>
      </c>
      <c r="M45" s="15">
        <v>2322.2249999999999</v>
      </c>
      <c r="N45" s="70">
        <v>1494</v>
      </c>
      <c r="O45" s="70">
        <v>407.2</v>
      </c>
      <c r="P45" s="70">
        <v>1021.5</v>
      </c>
      <c r="Q45" s="70">
        <v>1107.375</v>
      </c>
      <c r="R45" s="70">
        <v>408</v>
      </c>
      <c r="S45" s="70">
        <v>806.85</v>
      </c>
      <c r="T45" s="70"/>
      <c r="U45" s="70"/>
      <c r="V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row>
    <row r="46" spans="1:81" x14ac:dyDescent="0.2">
      <c r="C46" s="72" t="s">
        <v>215</v>
      </c>
      <c r="D46" s="73">
        <f t="shared" ref="D46:I46" si="504">AVERAGE(D6:D25)</f>
        <v>5.5600791094643798</v>
      </c>
      <c r="E46" s="73">
        <f t="shared" si="504"/>
        <v>1.1253085386849135</v>
      </c>
      <c r="F46" s="73">
        <f t="shared" si="504"/>
        <v>14.553072522249623</v>
      </c>
      <c r="G46" s="73">
        <f t="shared" si="504"/>
        <v>3.0580735930735932</v>
      </c>
      <c r="H46" s="73">
        <f t="shared" si="504"/>
        <v>2.8302283528704844</v>
      </c>
      <c r="I46" s="73">
        <f t="shared" si="504"/>
        <v>1.7349689533237633</v>
      </c>
      <c r="J46" s="73">
        <f>AVERAGE(J6:J25)</f>
        <v>2014.03125</v>
      </c>
      <c r="K46" s="73">
        <f t="shared" ref="K46:S46" si="505">AVERAGE(K6:K25)</f>
        <v>7616.4375</v>
      </c>
      <c r="L46" s="73">
        <f t="shared" si="505"/>
        <v>2749.7112499999998</v>
      </c>
      <c r="M46" s="73">
        <f t="shared" si="505"/>
        <v>2740.0929999999998</v>
      </c>
      <c r="N46" s="73">
        <f t="shared" si="505"/>
        <v>1397.3062500000001</v>
      </c>
      <c r="O46" s="73">
        <f t="shared" si="505"/>
        <v>355.80799999999999</v>
      </c>
      <c r="P46" s="73">
        <f t="shared" si="505"/>
        <v>996.59699999999998</v>
      </c>
      <c r="Q46" s="73">
        <f t="shared" si="505"/>
        <v>1042.7249999999999</v>
      </c>
      <c r="R46" s="73">
        <f t="shared" si="505"/>
        <v>354.82800000000003</v>
      </c>
      <c r="S46" s="73">
        <f t="shared" si="505"/>
        <v>777.96450000000004</v>
      </c>
      <c r="T46" s="74"/>
      <c r="U46" s="74"/>
    </row>
    <row r="47" spans="1:81" x14ac:dyDescent="0.2">
      <c r="C47" s="75" t="s">
        <v>216</v>
      </c>
      <c r="D47" s="69">
        <f t="shared" ref="D47:I47" si="506">STDEV(D7:D25)</f>
        <v>0.29127106188514434</v>
      </c>
      <c r="E47" s="69">
        <f t="shared" si="506"/>
        <v>0.20508705069764066</v>
      </c>
      <c r="F47" s="69">
        <f t="shared" si="506"/>
        <v>1.6688962830022178</v>
      </c>
      <c r="G47" s="69">
        <f t="shared" si="506"/>
        <v>0.65816573529424838</v>
      </c>
      <c r="H47" s="69">
        <f t="shared" si="506"/>
        <v>1.504120714384815</v>
      </c>
      <c r="I47" s="69">
        <f t="shared" si="506"/>
        <v>0.32431244045389829</v>
      </c>
      <c r="J47" s="69">
        <f t="shared" ref="J47:S47" si="507">STDEV(J7:J25)</f>
        <v>122.94173510351627</v>
      </c>
      <c r="K47" s="69">
        <f t="shared" si="507"/>
        <v>498.49605393570943</v>
      </c>
      <c r="L47" s="69">
        <f t="shared" si="507"/>
        <v>194.98319672091947</v>
      </c>
      <c r="M47" s="69">
        <f t="shared" si="507"/>
        <v>195.3078904254175</v>
      </c>
      <c r="N47" s="69">
        <f t="shared" si="507"/>
        <v>92.523432309419817</v>
      </c>
      <c r="O47" s="69">
        <f t="shared" si="507"/>
        <v>35.801993867832003</v>
      </c>
      <c r="P47" s="69">
        <f t="shared" si="507"/>
        <v>78.610808718448013</v>
      </c>
      <c r="Q47" s="69">
        <f t="shared" si="507"/>
        <v>76.733872384056255</v>
      </c>
      <c r="R47" s="69">
        <f t="shared" si="507"/>
        <v>37.447963240704745</v>
      </c>
      <c r="S47" s="69">
        <f t="shared" si="507"/>
        <v>60.760512150920064</v>
      </c>
      <c r="T47" s="69"/>
      <c r="U47" s="69"/>
    </row>
    <row r="48" spans="1:81" x14ac:dyDescent="0.2">
      <c r="C48" s="76" t="s">
        <v>217</v>
      </c>
      <c r="D48" s="77">
        <f t="shared" ref="D48:I48" si="508">COUNT(D6:D25)</f>
        <v>19</v>
      </c>
      <c r="E48" s="77">
        <f t="shared" si="508"/>
        <v>19</v>
      </c>
      <c r="F48" s="77">
        <f t="shared" si="508"/>
        <v>19</v>
      </c>
      <c r="G48" s="77">
        <f t="shared" si="508"/>
        <v>19</v>
      </c>
      <c r="H48" s="77">
        <f t="shared" si="508"/>
        <v>19</v>
      </c>
      <c r="I48" s="77">
        <f t="shared" si="508"/>
        <v>19</v>
      </c>
      <c r="J48" s="77">
        <f t="shared" ref="J48:S48" si="509">COUNT(J6:J25)</f>
        <v>20</v>
      </c>
      <c r="K48" s="77">
        <f t="shared" si="509"/>
        <v>20</v>
      </c>
      <c r="L48" s="77">
        <f t="shared" si="509"/>
        <v>20</v>
      </c>
      <c r="M48" s="77">
        <f t="shared" si="509"/>
        <v>20</v>
      </c>
      <c r="N48" s="77">
        <f t="shared" si="509"/>
        <v>20</v>
      </c>
      <c r="O48" s="77">
        <f t="shared" si="509"/>
        <v>20</v>
      </c>
      <c r="P48" s="77">
        <f t="shared" si="509"/>
        <v>20</v>
      </c>
      <c r="Q48" s="77">
        <f t="shared" si="509"/>
        <v>20</v>
      </c>
      <c r="R48" s="77">
        <f t="shared" si="509"/>
        <v>20</v>
      </c>
      <c r="S48" s="77">
        <f t="shared" si="509"/>
        <v>20</v>
      </c>
      <c r="T48" s="77"/>
      <c r="U48" s="77"/>
    </row>
    <row r="49" spans="3:21" x14ac:dyDescent="0.2">
      <c r="C49" s="72" t="s">
        <v>218</v>
      </c>
      <c r="D49" s="73">
        <f t="shared" ref="D49:I49" si="510">AVERAGE(D26:D45)</f>
        <v>5.6664930555555557</v>
      </c>
      <c r="E49" s="73">
        <f t="shared" si="510"/>
        <v>0.95925903497234521</v>
      </c>
      <c r="F49" s="73">
        <f t="shared" si="510"/>
        <v>14.390269096248906</v>
      </c>
      <c r="G49" s="73">
        <f t="shared" si="510"/>
        <v>2.4235173793068538</v>
      </c>
      <c r="H49" s="73">
        <f t="shared" si="510"/>
        <v>2.9458623532853014</v>
      </c>
      <c r="I49" s="73">
        <f t="shared" si="510"/>
        <v>1.3852191454245366</v>
      </c>
      <c r="J49" s="73">
        <f t="shared" ref="J49:S49" si="511">AVERAGE(J26:J45)</f>
        <v>2110.5749999999998</v>
      </c>
      <c r="K49" s="73">
        <f t="shared" si="511"/>
        <v>8102.3812500000004</v>
      </c>
      <c r="L49" s="73">
        <f t="shared" si="511"/>
        <v>2175.5174999999999</v>
      </c>
      <c r="M49" s="73">
        <f t="shared" si="511"/>
        <v>2171.5672500000001</v>
      </c>
      <c r="N49" s="73">
        <f t="shared" si="511"/>
        <v>1451.85</v>
      </c>
      <c r="O49" s="73">
        <f t="shared" si="511"/>
        <v>355.15000000000003</v>
      </c>
      <c r="P49" s="73">
        <f t="shared" si="511"/>
        <v>933.09300000000019</v>
      </c>
      <c r="Q49" s="73">
        <f t="shared" si="511"/>
        <v>1067.45625</v>
      </c>
      <c r="R49" s="73">
        <f t="shared" si="511"/>
        <v>355.73400000000004</v>
      </c>
      <c r="S49" s="73">
        <f t="shared" si="511"/>
        <v>748.37699999999995</v>
      </c>
      <c r="T49" s="74"/>
      <c r="U49" s="74"/>
    </row>
    <row r="50" spans="3:21" x14ac:dyDescent="0.2">
      <c r="C50" s="75" t="s">
        <v>219</v>
      </c>
      <c r="D50" s="69">
        <f t="shared" ref="D50:I50" si="512">STDEV(D26:D45)</f>
        <v>0.64520955404340752</v>
      </c>
      <c r="E50" s="69">
        <f t="shared" si="512"/>
        <v>0.1739432130601164</v>
      </c>
      <c r="F50" s="69">
        <f t="shared" si="512"/>
        <v>3.2801981005731435</v>
      </c>
      <c r="G50" s="69">
        <f t="shared" si="512"/>
        <v>0.48682566064048177</v>
      </c>
      <c r="H50" s="69">
        <f t="shared" si="512"/>
        <v>3.0488279127305633</v>
      </c>
      <c r="I50" s="69">
        <f t="shared" si="512"/>
        <v>0.22509940275675991</v>
      </c>
      <c r="J50" s="69">
        <f t="shared" ref="J50:S50" si="513">STDEV(J26:J45)</f>
        <v>272.66778513904376</v>
      </c>
      <c r="K50" s="69">
        <f t="shared" si="513"/>
        <v>959.6551545132653</v>
      </c>
      <c r="L50" s="69">
        <f t="shared" si="513"/>
        <v>162.10754022772724</v>
      </c>
      <c r="M50" s="69">
        <f t="shared" si="513"/>
        <v>156.96426186836794</v>
      </c>
      <c r="N50" s="69">
        <f t="shared" si="513"/>
        <v>106.40261948942106</v>
      </c>
      <c r="O50" s="69">
        <f t="shared" si="513"/>
        <v>35.050029506707297</v>
      </c>
      <c r="P50" s="69">
        <f t="shared" si="513"/>
        <v>65.207149196355672</v>
      </c>
      <c r="Q50" s="69">
        <f t="shared" si="513"/>
        <v>72.656085101680446</v>
      </c>
      <c r="R50" s="69">
        <f t="shared" si="513"/>
        <v>35.571196567773178</v>
      </c>
      <c r="S50" s="69">
        <f t="shared" si="513"/>
        <v>60.59291691278775</v>
      </c>
      <c r="T50" s="69"/>
      <c r="U50" s="69"/>
    </row>
    <row r="51" spans="3:21" x14ac:dyDescent="0.2">
      <c r="C51" s="59" t="s">
        <v>220</v>
      </c>
      <c r="D51" s="78">
        <f t="shared" ref="D51:I51" si="514">COUNT(D26:D45)</f>
        <v>19</v>
      </c>
      <c r="E51" s="78">
        <f t="shared" si="514"/>
        <v>19</v>
      </c>
      <c r="F51" s="78">
        <f t="shared" si="514"/>
        <v>19</v>
      </c>
      <c r="G51" s="78">
        <f t="shared" si="514"/>
        <v>19</v>
      </c>
      <c r="H51" s="78">
        <f t="shared" si="514"/>
        <v>19</v>
      </c>
      <c r="I51" s="78">
        <f t="shared" si="514"/>
        <v>19</v>
      </c>
      <c r="J51" s="78">
        <f t="shared" ref="J51:S51" si="515">COUNT(J26:J45)</f>
        <v>20</v>
      </c>
      <c r="K51" s="78">
        <f t="shared" si="515"/>
        <v>20</v>
      </c>
      <c r="L51" s="78">
        <f t="shared" si="515"/>
        <v>20</v>
      </c>
      <c r="M51" s="78">
        <f t="shared" si="515"/>
        <v>20</v>
      </c>
      <c r="N51" s="78">
        <f t="shared" si="515"/>
        <v>20</v>
      </c>
      <c r="O51" s="78">
        <f t="shared" si="515"/>
        <v>20</v>
      </c>
      <c r="P51" s="78">
        <f t="shared" si="515"/>
        <v>20</v>
      </c>
      <c r="Q51" s="78">
        <f t="shared" si="515"/>
        <v>20</v>
      </c>
      <c r="R51" s="78">
        <f t="shared" si="515"/>
        <v>20</v>
      </c>
      <c r="S51" s="78">
        <f t="shared" si="515"/>
        <v>20</v>
      </c>
      <c r="T51" s="79"/>
      <c r="U51" s="79"/>
    </row>
  </sheetData>
  <mergeCells count="3">
    <mergeCell ref="D4:I4"/>
    <mergeCell ref="N3:P3"/>
    <mergeCell ref="Q3:S3"/>
  </mergeCells>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3EBC-A27E-E34C-816D-F8D7F91784BC}">
  <dimension ref="A4:K51"/>
  <sheetViews>
    <sheetView workbookViewId="0">
      <selection activeCell="N29" sqref="N29"/>
    </sheetView>
  </sheetViews>
  <sheetFormatPr baseColWidth="10" defaultRowHeight="16" x14ac:dyDescent="0.2"/>
  <cols>
    <col min="1" max="1" width="14" bestFit="1" customWidth="1"/>
    <col min="2" max="2" width="8.5" bestFit="1" customWidth="1"/>
    <col min="3" max="3" width="14" bestFit="1" customWidth="1"/>
    <col min="4" max="4" width="15.1640625" bestFit="1" customWidth="1"/>
    <col min="5" max="5" width="12.83203125" bestFit="1" customWidth="1"/>
    <col min="6" max="6" width="10.83203125" bestFit="1" customWidth="1"/>
    <col min="7" max="7" width="19.1640625" bestFit="1" customWidth="1"/>
    <col min="8" max="8" width="17" bestFit="1" customWidth="1"/>
    <col min="9" max="9" width="18.83203125" bestFit="1" customWidth="1"/>
    <col min="10" max="10" width="19.5" bestFit="1" customWidth="1"/>
    <col min="11" max="11" width="11.1640625" bestFit="1" customWidth="1"/>
  </cols>
  <sheetData>
    <row r="4" spans="1:11" s="8" customFormat="1" x14ac:dyDescent="0.2"/>
    <row r="5" spans="1:11" s="9" customFormat="1" x14ac:dyDescent="0.2">
      <c r="A5" s="42" t="s">
        <v>29</v>
      </c>
      <c r="B5" s="42" t="s">
        <v>53</v>
      </c>
      <c r="C5" s="42" t="s">
        <v>52</v>
      </c>
      <c r="D5" s="12" t="s">
        <v>198</v>
      </c>
      <c r="E5" s="12" t="s">
        <v>200</v>
      </c>
      <c r="F5" s="12" t="s">
        <v>131</v>
      </c>
      <c r="G5" s="12" t="s">
        <v>201</v>
      </c>
      <c r="H5" s="12" t="s">
        <v>202</v>
      </c>
      <c r="I5" s="12" t="s">
        <v>203</v>
      </c>
      <c r="J5" s="12" t="s">
        <v>204</v>
      </c>
      <c r="K5" s="12" t="s">
        <v>132</v>
      </c>
    </row>
    <row r="6" spans="1:11" s="8" customFormat="1" x14ac:dyDescent="0.2">
      <c r="A6" s="13" t="s">
        <v>31</v>
      </c>
      <c r="B6" s="13" t="s">
        <v>54</v>
      </c>
      <c r="C6" s="13" t="s">
        <v>49</v>
      </c>
      <c r="D6" s="14">
        <v>0.39</v>
      </c>
      <c r="E6" s="14">
        <v>0.28000000000000003</v>
      </c>
      <c r="F6" s="14">
        <v>71.12</v>
      </c>
      <c r="G6" s="14">
        <v>0.17</v>
      </c>
      <c r="H6" s="14">
        <v>0.23</v>
      </c>
      <c r="I6" s="14">
        <v>0.17</v>
      </c>
      <c r="J6" s="14">
        <v>0.83</v>
      </c>
      <c r="K6" s="14">
        <v>5</v>
      </c>
    </row>
    <row r="7" spans="1:11" s="8" customFormat="1" x14ac:dyDescent="0.2">
      <c r="A7" s="13" t="s">
        <v>32</v>
      </c>
      <c r="B7" s="13" t="s">
        <v>54</v>
      </c>
      <c r="C7" s="13" t="s">
        <v>49</v>
      </c>
      <c r="D7" s="14">
        <v>0.18</v>
      </c>
      <c r="E7" s="14">
        <v>0.06</v>
      </c>
      <c r="F7" s="14">
        <v>34.47</v>
      </c>
      <c r="G7" s="14">
        <v>0.17</v>
      </c>
      <c r="H7" s="14">
        <v>0.17</v>
      </c>
      <c r="I7" s="14">
        <v>0.1</v>
      </c>
      <c r="J7" s="14">
        <v>0.27</v>
      </c>
      <c r="K7" s="14">
        <v>5</v>
      </c>
    </row>
    <row r="8" spans="1:11" s="8" customFormat="1" x14ac:dyDescent="0.2">
      <c r="A8" s="13" t="s">
        <v>33</v>
      </c>
      <c r="B8" s="13" t="s">
        <v>55</v>
      </c>
      <c r="C8" s="13" t="s">
        <v>49</v>
      </c>
      <c r="D8" s="14">
        <v>0.53</v>
      </c>
      <c r="E8" s="14">
        <v>0.32</v>
      </c>
      <c r="F8" s="14">
        <v>61.85</v>
      </c>
      <c r="G8" s="14">
        <v>0.98</v>
      </c>
      <c r="H8" s="14">
        <v>0.45</v>
      </c>
      <c r="I8" s="14">
        <v>0.22</v>
      </c>
      <c r="J8" s="14">
        <v>0.98</v>
      </c>
      <c r="K8" s="14">
        <v>4</v>
      </c>
    </row>
    <row r="9" spans="1:11" s="8" customFormat="1" x14ac:dyDescent="0.2">
      <c r="A9" s="13" t="s">
        <v>34</v>
      </c>
      <c r="B9" s="13" t="s">
        <v>55</v>
      </c>
      <c r="C9" s="13" t="s">
        <v>49</v>
      </c>
      <c r="D9" s="14">
        <v>0.19</v>
      </c>
      <c r="E9" s="14">
        <v>0.06</v>
      </c>
      <c r="F9" s="14">
        <v>29.77</v>
      </c>
      <c r="G9" s="14">
        <v>0.23</v>
      </c>
      <c r="H9" s="14">
        <v>0.19</v>
      </c>
      <c r="I9" s="14">
        <v>0.15</v>
      </c>
      <c r="J9" s="14">
        <v>0.23</v>
      </c>
      <c r="K9" s="14">
        <v>2</v>
      </c>
    </row>
    <row r="10" spans="1:11" s="8" customFormat="1" x14ac:dyDescent="0.2">
      <c r="A10" s="13" t="s">
        <v>0</v>
      </c>
      <c r="B10" s="13" t="s">
        <v>55</v>
      </c>
      <c r="C10" s="13" t="s">
        <v>49</v>
      </c>
      <c r="D10" s="14">
        <v>0.23</v>
      </c>
      <c r="E10" s="14">
        <v>0.15</v>
      </c>
      <c r="F10" s="14">
        <v>66.8</v>
      </c>
      <c r="G10" s="14">
        <v>0.2</v>
      </c>
      <c r="H10" s="14">
        <v>0.2</v>
      </c>
      <c r="I10" s="14">
        <v>0.05</v>
      </c>
      <c r="J10" s="14">
        <v>0.51</v>
      </c>
      <c r="K10" s="14">
        <v>7</v>
      </c>
    </row>
    <row r="11" spans="1:11" s="8" customFormat="1" x14ac:dyDescent="0.2">
      <c r="A11" s="13" t="s">
        <v>35</v>
      </c>
      <c r="B11" s="13" t="s">
        <v>54</v>
      </c>
      <c r="C11" s="13" t="s">
        <v>49</v>
      </c>
      <c r="D11" s="14">
        <v>0.28999999999999998</v>
      </c>
      <c r="E11" s="14">
        <v>0.13</v>
      </c>
      <c r="F11" s="14">
        <v>46.8</v>
      </c>
      <c r="G11" s="14">
        <v>0.19</v>
      </c>
      <c r="H11" s="14">
        <v>0.28999999999999998</v>
      </c>
      <c r="I11" s="14">
        <v>0.09</v>
      </c>
      <c r="J11" s="14">
        <v>0.43</v>
      </c>
      <c r="K11" s="14">
        <v>7</v>
      </c>
    </row>
    <row r="12" spans="1:11" s="8" customFormat="1" x14ac:dyDescent="0.2">
      <c r="A12" s="13" t="s">
        <v>36</v>
      </c>
      <c r="B12" s="13" t="s">
        <v>54</v>
      </c>
      <c r="C12" s="13" t="s">
        <v>49</v>
      </c>
      <c r="D12" s="14">
        <v>0.28999999999999998</v>
      </c>
      <c r="E12" s="14">
        <v>0.13</v>
      </c>
      <c r="F12" s="14">
        <v>43.71</v>
      </c>
      <c r="G12" s="14">
        <v>0.33</v>
      </c>
      <c r="H12" s="14">
        <v>0.28999999999999998</v>
      </c>
      <c r="I12" s="14">
        <v>0.14000000000000001</v>
      </c>
      <c r="J12" s="14">
        <v>0.44</v>
      </c>
      <c r="K12" s="14">
        <v>4</v>
      </c>
    </row>
    <row r="13" spans="1:11" s="8" customFormat="1" x14ac:dyDescent="0.2">
      <c r="A13" s="13" t="s">
        <v>37</v>
      </c>
      <c r="B13" s="13" t="s">
        <v>55</v>
      </c>
      <c r="C13" s="13" t="s">
        <v>49</v>
      </c>
      <c r="D13" s="14">
        <v>0.22</v>
      </c>
      <c r="E13" s="14">
        <v>0.09</v>
      </c>
      <c r="F13" s="14">
        <v>41.47</v>
      </c>
      <c r="G13" s="14">
        <v>0.32</v>
      </c>
      <c r="H13" s="14">
        <v>0.19</v>
      </c>
      <c r="I13" s="14">
        <v>0.11</v>
      </c>
      <c r="J13" s="14">
        <v>0.33</v>
      </c>
      <c r="K13" s="14">
        <v>7</v>
      </c>
    </row>
    <row r="14" spans="1:11" s="8" customFormat="1" x14ac:dyDescent="0.2">
      <c r="A14" s="13" t="s">
        <v>38</v>
      </c>
      <c r="B14" s="13" t="s">
        <v>54</v>
      </c>
      <c r="C14" s="13" t="s">
        <v>49</v>
      </c>
      <c r="D14" s="14">
        <v>0.35</v>
      </c>
      <c r="E14" s="14">
        <v>0.17</v>
      </c>
      <c r="F14" s="14">
        <v>49.06</v>
      </c>
      <c r="G14" s="14">
        <v>0.6</v>
      </c>
      <c r="H14" s="14">
        <v>0.31</v>
      </c>
      <c r="I14" s="14">
        <v>0.11</v>
      </c>
      <c r="J14" s="14">
        <v>0.6</v>
      </c>
      <c r="K14" s="14">
        <v>7</v>
      </c>
    </row>
    <row r="15" spans="1:11" s="8" customFormat="1" x14ac:dyDescent="0.2">
      <c r="A15" s="13" t="s">
        <v>39</v>
      </c>
      <c r="B15" s="13" t="s">
        <v>55</v>
      </c>
      <c r="C15" s="13" t="s">
        <v>49</v>
      </c>
      <c r="D15" s="14">
        <v>0.22</v>
      </c>
      <c r="E15" s="14">
        <v>0.08</v>
      </c>
      <c r="F15" s="14">
        <v>34.22</v>
      </c>
      <c r="G15" s="14">
        <v>0.18</v>
      </c>
      <c r="H15" s="14">
        <v>0.215</v>
      </c>
      <c r="I15" s="14">
        <v>0.14000000000000001</v>
      </c>
      <c r="J15" s="14">
        <v>0.31</v>
      </c>
      <c r="K15" s="14">
        <v>4</v>
      </c>
    </row>
    <row r="16" spans="1:11" s="8" customFormat="1" x14ac:dyDescent="0.2">
      <c r="A16" s="13" t="s">
        <v>40</v>
      </c>
      <c r="B16" s="13" t="s">
        <v>55</v>
      </c>
      <c r="C16" s="13" t="s">
        <v>49</v>
      </c>
      <c r="D16" s="14">
        <v>0.2</v>
      </c>
      <c r="E16" s="14">
        <v>0.1</v>
      </c>
      <c r="F16" s="14">
        <v>48.82</v>
      </c>
      <c r="G16" s="14">
        <v>0.15</v>
      </c>
      <c r="H16" s="14">
        <v>0.17</v>
      </c>
      <c r="I16" s="14">
        <v>0.12</v>
      </c>
      <c r="J16" s="14">
        <v>0.34</v>
      </c>
      <c r="K16" s="14">
        <v>4</v>
      </c>
    </row>
    <row r="17" spans="1:11" s="8" customFormat="1" x14ac:dyDescent="0.2">
      <c r="A17" s="13" t="s">
        <v>41</v>
      </c>
      <c r="B17" s="13" t="s">
        <v>55</v>
      </c>
      <c r="C17" s="13" t="s">
        <v>49</v>
      </c>
      <c r="D17" s="14">
        <v>0.2</v>
      </c>
      <c r="E17" s="14">
        <v>0.14000000000000001</v>
      </c>
      <c r="F17" s="14">
        <v>71.11</v>
      </c>
      <c r="G17" s="14">
        <v>0.31</v>
      </c>
      <c r="H17" s="14">
        <v>0.155</v>
      </c>
      <c r="I17" s="14">
        <v>0.08</v>
      </c>
      <c r="J17" s="14">
        <v>0.49</v>
      </c>
      <c r="K17" s="14">
        <v>8</v>
      </c>
    </row>
    <row r="18" spans="1:11" s="8" customFormat="1" x14ac:dyDescent="0.2">
      <c r="A18" s="13" t="s">
        <v>42</v>
      </c>
      <c r="B18" s="13" t="s">
        <v>54</v>
      </c>
      <c r="C18" s="13" t="s">
        <v>49</v>
      </c>
      <c r="D18" s="14">
        <v>0.15</v>
      </c>
      <c r="E18" s="14">
        <v>0.05</v>
      </c>
      <c r="F18" s="14">
        <v>34.43</v>
      </c>
      <c r="G18" s="14">
        <v>0.22</v>
      </c>
      <c r="H18" s="14">
        <v>0.14000000000000001</v>
      </c>
      <c r="I18" s="14">
        <v>0.09</v>
      </c>
      <c r="J18" s="14">
        <v>0.22</v>
      </c>
      <c r="K18" s="14">
        <v>6</v>
      </c>
    </row>
    <row r="19" spans="1:11" s="8" customFormat="1" x14ac:dyDescent="0.2">
      <c r="A19" s="13" t="s">
        <v>43</v>
      </c>
      <c r="B19" s="13" t="s">
        <v>55</v>
      </c>
      <c r="C19" s="13" t="s">
        <v>49</v>
      </c>
      <c r="D19" s="14">
        <v>0.23</v>
      </c>
      <c r="E19" s="14">
        <v>0.17</v>
      </c>
      <c r="F19" s="14">
        <v>77.239999999999995</v>
      </c>
      <c r="G19" s="14">
        <v>0.28999999999999998</v>
      </c>
      <c r="H19" s="14">
        <v>0.14000000000000001</v>
      </c>
      <c r="I19" s="14">
        <v>0.1</v>
      </c>
      <c r="J19" s="14">
        <v>0.59</v>
      </c>
      <c r="K19" s="14">
        <v>7</v>
      </c>
    </row>
    <row r="20" spans="1:11" s="8" customFormat="1" x14ac:dyDescent="0.2">
      <c r="A20" s="13" t="s">
        <v>1</v>
      </c>
      <c r="B20" s="13" t="s">
        <v>54</v>
      </c>
      <c r="C20" s="13" t="s">
        <v>49</v>
      </c>
      <c r="D20" s="14">
        <v>0.3</v>
      </c>
      <c r="E20" s="14">
        <v>0.18</v>
      </c>
      <c r="F20" s="14">
        <v>60.49</v>
      </c>
      <c r="G20" s="14">
        <v>0.38</v>
      </c>
      <c r="H20" s="14">
        <v>0.39500000000000002</v>
      </c>
      <c r="I20" s="14">
        <v>0.05</v>
      </c>
      <c r="J20" s="14">
        <v>0.47</v>
      </c>
      <c r="K20" s="14">
        <v>6</v>
      </c>
    </row>
    <row r="21" spans="1:11" s="8" customFormat="1" x14ac:dyDescent="0.2">
      <c r="A21" s="13" t="s">
        <v>44</v>
      </c>
      <c r="B21" s="13" t="s">
        <v>54</v>
      </c>
      <c r="C21" s="13" t="s">
        <v>49</v>
      </c>
      <c r="D21" s="14">
        <v>0.24</v>
      </c>
      <c r="E21" s="14">
        <v>0.15</v>
      </c>
      <c r="F21" s="14">
        <v>65.19</v>
      </c>
      <c r="G21" s="14">
        <v>0.33</v>
      </c>
      <c r="H21" s="14">
        <v>0.18</v>
      </c>
      <c r="I21" s="14">
        <v>0.11</v>
      </c>
      <c r="J21" s="14">
        <v>0.5</v>
      </c>
      <c r="K21" s="14">
        <v>6</v>
      </c>
    </row>
    <row r="22" spans="1:11" s="8" customFormat="1" x14ac:dyDescent="0.2">
      <c r="A22" s="13" t="s">
        <v>45</v>
      </c>
      <c r="B22" s="13" t="s">
        <v>55</v>
      </c>
      <c r="C22" s="13" t="s">
        <v>49</v>
      </c>
      <c r="D22" s="14">
        <v>0.27</v>
      </c>
      <c r="E22" s="14">
        <v>0.16</v>
      </c>
      <c r="F22" s="14">
        <v>59.64</v>
      </c>
      <c r="G22" s="14">
        <v>0.12</v>
      </c>
      <c r="H22" s="14">
        <v>0.25</v>
      </c>
      <c r="I22" s="14">
        <v>0.1</v>
      </c>
      <c r="J22" s="14">
        <v>0.47</v>
      </c>
      <c r="K22" s="14">
        <v>8</v>
      </c>
    </row>
    <row r="23" spans="1:11" s="8" customFormat="1" x14ac:dyDescent="0.2">
      <c r="A23" s="13" t="s">
        <v>46</v>
      </c>
      <c r="B23" s="13" t="s">
        <v>54</v>
      </c>
      <c r="C23" s="13" t="s">
        <v>49</v>
      </c>
      <c r="D23" s="14">
        <v>0.28999999999999998</v>
      </c>
      <c r="E23" s="14">
        <v>0.19</v>
      </c>
      <c r="F23" s="14">
        <v>66.2</v>
      </c>
      <c r="G23" s="14">
        <v>0.55000000000000004</v>
      </c>
      <c r="H23" s="14">
        <v>0.21</v>
      </c>
      <c r="I23" s="14">
        <v>0.1</v>
      </c>
      <c r="J23" s="14">
        <v>0.55000000000000004</v>
      </c>
      <c r="K23" s="14">
        <v>5</v>
      </c>
    </row>
    <row r="24" spans="1:11" s="8" customFormat="1" x14ac:dyDescent="0.2">
      <c r="A24" s="13" t="s">
        <v>47</v>
      </c>
      <c r="B24" s="13" t="s">
        <v>54</v>
      </c>
      <c r="C24" s="13" t="s">
        <v>49</v>
      </c>
      <c r="D24" s="14">
        <v>0.42</v>
      </c>
      <c r="E24" s="14">
        <v>0.28999999999999998</v>
      </c>
      <c r="F24" s="14">
        <v>69.349999999999994</v>
      </c>
      <c r="G24" s="14">
        <v>0.46</v>
      </c>
      <c r="H24" s="14">
        <v>0.46</v>
      </c>
      <c r="I24" s="14">
        <v>7.0000000000000007E-2</v>
      </c>
      <c r="J24" s="14">
        <v>0.8</v>
      </c>
      <c r="K24" s="14">
        <v>5</v>
      </c>
    </row>
    <row r="25" spans="1:11" s="8" customFormat="1" x14ac:dyDescent="0.2">
      <c r="A25" s="13" t="s">
        <v>48</v>
      </c>
      <c r="B25" s="13" t="s">
        <v>55</v>
      </c>
      <c r="C25" s="13" t="s">
        <v>49</v>
      </c>
      <c r="D25" s="14">
        <v>0.54</v>
      </c>
      <c r="E25" s="14">
        <v>0.24</v>
      </c>
      <c r="F25" s="14">
        <v>44.22</v>
      </c>
      <c r="G25" s="14">
        <v>0.52</v>
      </c>
      <c r="H25" s="14">
        <v>0.52</v>
      </c>
      <c r="I25" s="14">
        <v>0.12</v>
      </c>
      <c r="J25" s="14">
        <v>0.83</v>
      </c>
      <c r="K25" s="14">
        <v>7</v>
      </c>
    </row>
    <row r="26" spans="1:11" s="8" customFormat="1" x14ac:dyDescent="0.2">
      <c r="A26" s="13" t="s">
        <v>31</v>
      </c>
      <c r="B26" s="13" t="s">
        <v>54</v>
      </c>
      <c r="C26" s="19" t="s">
        <v>50</v>
      </c>
      <c r="D26" s="14">
        <v>0.25</v>
      </c>
      <c r="E26" s="14">
        <v>0.1</v>
      </c>
      <c r="F26" s="14">
        <v>39.68</v>
      </c>
      <c r="G26" s="14">
        <v>0.32</v>
      </c>
      <c r="H26" s="14">
        <v>0.27</v>
      </c>
      <c r="I26" s="14">
        <v>0.09</v>
      </c>
      <c r="J26" s="14">
        <v>0.33</v>
      </c>
      <c r="K26" s="14">
        <v>5</v>
      </c>
    </row>
    <row r="27" spans="1:11" s="13" customFormat="1" x14ac:dyDescent="0.2">
      <c r="A27" s="13" t="s">
        <v>32</v>
      </c>
      <c r="B27" s="13" t="s">
        <v>54</v>
      </c>
      <c r="C27" s="19" t="s">
        <v>50</v>
      </c>
      <c r="D27" s="15">
        <v>0.15</v>
      </c>
      <c r="E27" s="15">
        <v>0.06</v>
      </c>
      <c r="F27" s="15">
        <v>40.909999999999997</v>
      </c>
      <c r="G27" s="15">
        <v>0.22</v>
      </c>
      <c r="H27" s="15">
        <v>0.16</v>
      </c>
      <c r="I27" s="15">
        <v>7.0000000000000007E-2</v>
      </c>
      <c r="J27" s="15">
        <v>0.22</v>
      </c>
      <c r="K27" s="15">
        <v>4</v>
      </c>
    </row>
    <row r="28" spans="1:11" s="13" customFormat="1" x14ac:dyDescent="0.2">
      <c r="A28" s="13" t="s">
        <v>33</v>
      </c>
      <c r="B28" s="13" t="s">
        <v>55</v>
      </c>
      <c r="C28" s="19" t="s">
        <v>50</v>
      </c>
      <c r="D28" s="15">
        <v>0.19</v>
      </c>
      <c r="E28" s="15">
        <v>0.15</v>
      </c>
      <c r="F28" s="15">
        <v>76.739999999999995</v>
      </c>
      <c r="G28" s="15">
        <v>0.32</v>
      </c>
      <c r="H28" s="15">
        <v>0.16500000000000001</v>
      </c>
      <c r="I28" s="15">
        <v>0.05</v>
      </c>
      <c r="J28" s="15">
        <v>0.44</v>
      </c>
      <c r="K28" s="15">
        <v>8</v>
      </c>
    </row>
    <row r="29" spans="1:11" s="8" customFormat="1" x14ac:dyDescent="0.2">
      <c r="A29" s="13" t="s">
        <v>34</v>
      </c>
      <c r="B29" s="13" t="s">
        <v>55</v>
      </c>
      <c r="C29" s="19" t="s">
        <v>50</v>
      </c>
      <c r="D29" s="14">
        <v>0.38</v>
      </c>
      <c r="E29" s="14">
        <v>0.24</v>
      </c>
      <c r="F29" s="14">
        <v>63.73</v>
      </c>
      <c r="G29" s="14">
        <v>0.74</v>
      </c>
      <c r="H29" s="14">
        <v>0.35</v>
      </c>
      <c r="I29" s="14">
        <v>0.09</v>
      </c>
      <c r="J29" s="14">
        <v>0.74</v>
      </c>
      <c r="K29" s="14">
        <v>5</v>
      </c>
    </row>
    <row r="30" spans="1:11" s="8" customFormat="1" x14ac:dyDescent="0.2">
      <c r="A30" s="13" t="s">
        <v>0</v>
      </c>
      <c r="B30" s="13" t="s">
        <v>55</v>
      </c>
      <c r="C30" s="19" t="s">
        <v>50</v>
      </c>
      <c r="D30" s="14">
        <v>0.17</v>
      </c>
      <c r="E30" s="14">
        <v>0.11</v>
      </c>
      <c r="F30" s="14">
        <v>63.56</v>
      </c>
      <c r="G30" s="14">
        <v>0.33</v>
      </c>
      <c r="H30" s="14">
        <v>0.12</v>
      </c>
      <c r="I30" s="14">
        <v>0.05</v>
      </c>
      <c r="J30" s="14">
        <v>0.33</v>
      </c>
      <c r="K30" s="14">
        <v>7</v>
      </c>
    </row>
    <row r="31" spans="1:11" s="8" customFormat="1" x14ac:dyDescent="0.2">
      <c r="A31" s="13" t="s">
        <v>35</v>
      </c>
      <c r="B31" s="13" t="s">
        <v>54</v>
      </c>
      <c r="C31" s="19" t="s">
        <v>50</v>
      </c>
      <c r="D31" s="14">
        <v>0.16</v>
      </c>
      <c r="E31" s="14">
        <v>0.08</v>
      </c>
      <c r="F31" s="14">
        <v>53.33</v>
      </c>
      <c r="G31" s="14">
        <v>0.24</v>
      </c>
      <c r="H31" s="14">
        <v>0.18</v>
      </c>
      <c r="I31" s="14">
        <v>0.05</v>
      </c>
      <c r="J31" s="14">
        <v>0.26</v>
      </c>
      <c r="K31" s="14">
        <v>7</v>
      </c>
    </row>
    <row r="32" spans="1:11" s="8" customFormat="1" x14ac:dyDescent="0.2">
      <c r="A32" s="13" t="s">
        <v>36</v>
      </c>
      <c r="B32" s="13" t="s">
        <v>54</v>
      </c>
      <c r="C32" s="19" t="s">
        <v>50</v>
      </c>
      <c r="D32" s="14">
        <v>0.32</v>
      </c>
      <c r="E32" s="14">
        <v>0.15</v>
      </c>
      <c r="F32" s="14">
        <v>47.74</v>
      </c>
      <c r="G32" s="14">
        <v>0.3</v>
      </c>
      <c r="H32" s="14">
        <v>0.3</v>
      </c>
      <c r="I32" s="14">
        <v>0.12</v>
      </c>
      <c r="J32" s="14">
        <v>0.51</v>
      </c>
      <c r="K32" s="14">
        <v>5</v>
      </c>
    </row>
    <row r="33" spans="1:11" s="8" customFormat="1" x14ac:dyDescent="0.2">
      <c r="A33" s="13" t="s">
        <v>37</v>
      </c>
      <c r="B33" s="13" t="s">
        <v>55</v>
      </c>
      <c r="C33" s="19" t="s">
        <v>50</v>
      </c>
      <c r="D33" s="14">
        <v>0.21</v>
      </c>
      <c r="E33" s="14">
        <v>0.12</v>
      </c>
      <c r="F33" s="14">
        <v>56.43</v>
      </c>
      <c r="G33" s="14">
        <v>0.37</v>
      </c>
      <c r="H33" s="14">
        <v>0.21</v>
      </c>
      <c r="I33" s="14">
        <v>0.05</v>
      </c>
      <c r="J33" s="14">
        <v>0.37</v>
      </c>
      <c r="K33" s="14">
        <v>9</v>
      </c>
    </row>
    <row r="34" spans="1:11" s="8" customFormat="1" x14ac:dyDescent="0.2">
      <c r="A34" s="13" t="s">
        <v>38</v>
      </c>
      <c r="B34" s="13" t="s">
        <v>54</v>
      </c>
      <c r="C34" s="19" t="s">
        <v>50</v>
      </c>
      <c r="D34" s="14">
        <v>0.19</v>
      </c>
      <c r="E34" s="14">
        <v>0.08</v>
      </c>
      <c r="F34" s="14">
        <v>40.200000000000003</v>
      </c>
      <c r="G34" s="14">
        <v>0.26</v>
      </c>
      <c r="H34" s="14">
        <v>0.19</v>
      </c>
      <c r="I34" s="14">
        <v>0.11</v>
      </c>
      <c r="J34" s="14">
        <v>0.31</v>
      </c>
      <c r="K34" s="14">
        <v>7</v>
      </c>
    </row>
    <row r="35" spans="1:11" s="8" customFormat="1" x14ac:dyDescent="0.2">
      <c r="A35" s="13" t="s">
        <v>39</v>
      </c>
      <c r="B35" s="13" t="s">
        <v>55</v>
      </c>
      <c r="C35" s="19" t="s">
        <v>50</v>
      </c>
      <c r="D35" s="14">
        <v>0.11</v>
      </c>
      <c r="E35" s="14">
        <v>0.05</v>
      </c>
      <c r="F35" s="14">
        <v>42.2</v>
      </c>
      <c r="G35" s="14">
        <v>0.17</v>
      </c>
      <c r="H35" s="14">
        <v>0.115</v>
      </c>
      <c r="I35" s="14">
        <v>0.05</v>
      </c>
      <c r="J35" s="14">
        <v>0.17</v>
      </c>
      <c r="K35" s="14">
        <v>6</v>
      </c>
    </row>
    <row r="36" spans="1:11" s="8" customFormat="1" x14ac:dyDescent="0.2">
      <c r="A36" s="13" t="s">
        <v>40</v>
      </c>
      <c r="B36" s="13" t="s">
        <v>55</v>
      </c>
      <c r="C36" s="19" t="s">
        <v>50</v>
      </c>
      <c r="D36" s="14">
        <v>0.17</v>
      </c>
      <c r="E36" s="14">
        <v>0.05</v>
      </c>
      <c r="F36" s="14">
        <v>26.01</v>
      </c>
      <c r="G36" s="14">
        <v>0.22</v>
      </c>
      <c r="H36" s="14">
        <v>0.17</v>
      </c>
      <c r="I36" s="14">
        <v>0.13</v>
      </c>
      <c r="J36" s="14">
        <v>0.22</v>
      </c>
      <c r="K36" s="14">
        <v>3</v>
      </c>
    </row>
    <row r="37" spans="1:11" s="8" customFormat="1" x14ac:dyDescent="0.2">
      <c r="A37" s="13" t="s">
        <v>41</v>
      </c>
      <c r="B37" s="13" t="s">
        <v>55</v>
      </c>
      <c r="C37" s="19" t="s">
        <v>50</v>
      </c>
      <c r="D37" s="14">
        <v>0.26</v>
      </c>
      <c r="E37" s="14">
        <v>0.17</v>
      </c>
      <c r="F37" s="14">
        <v>67.41</v>
      </c>
      <c r="G37" s="14">
        <v>0.53</v>
      </c>
      <c r="H37" s="14">
        <v>0.23</v>
      </c>
      <c r="I37" s="14">
        <v>0.05</v>
      </c>
      <c r="J37" s="14">
        <v>0.53</v>
      </c>
      <c r="K37" s="14">
        <v>5</v>
      </c>
    </row>
    <row r="38" spans="1:11" s="8" customFormat="1" x14ac:dyDescent="0.2">
      <c r="A38" s="13" t="s">
        <v>42</v>
      </c>
      <c r="B38" s="13" t="s">
        <v>54</v>
      </c>
      <c r="C38" s="19" t="s">
        <v>50</v>
      </c>
      <c r="D38" s="14">
        <v>0.2</v>
      </c>
      <c r="E38" s="14">
        <v>0.15</v>
      </c>
      <c r="F38" s="14">
        <v>76.05</v>
      </c>
      <c r="G38" s="14">
        <v>0.42</v>
      </c>
      <c r="H38" s="14">
        <v>0.14000000000000001</v>
      </c>
      <c r="I38" s="14">
        <v>0.09</v>
      </c>
      <c r="J38" s="14">
        <v>0.42</v>
      </c>
      <c r="K38" s="14">
        <v>4</v>
      </c>
    </row>
    <row r="39" spans="1:11" s="8" customFormat="1" x14ac:dyDescent="0.2">
      <c r="A39" s="13" t="s">
        <v>43</v>
      </c>
      <c r="B39" s="13" t="s">
        <v>55</v>
      </c>
      <c r="C39" s="19" t="s">
        <v>50</v>
      </c>
      <c r="D39" s="14">
        <v>0.13</v>
      </c>
      <c r="E39" s="14">
        <v>0.1</v>
      </c>
      <c r="F39" s="14">
        <v>78.709999999999994</v>
      </c>
      <c r="G39" s="14">
        <v>0.37</v>
      </c>
      <c r="H39" s="14">
        <v>9.5000000000000001E-2</v>
      </c>
      <c r="I39" s="14">
        <v>0.05</v>
      </c>
      <c r="J39" s="14">
        <v>0.37</v>
      </c>
      <c r="K39" s="14">
        <v>8</v>
      </c>
    </row>
    <row r="40" spans="1:11" s="8" customFormat="1" x14ac:dyDescent="0.2">
      <c r="A40" s="13" t="s">
        <v>1</v>
      </c>
      <c r="B40" s="13" t="s">
        <v>54</v>
      </c>
      <c r="C40" s="19" t="s">
        <v>50</v>
      </c>
      <c r="D40" s="14">
        <v>0.19</v>
      </c>
      <c r="E40" s="14">
        <v>0.11</v>
      </c>
      <c r="F40" s="14">
        <v>57.08</v>
      </c>
      <c r="G40" s="14">
        <v>0.27</v>
      </c>
      <c r="H40" s="14">
        <v>0.17</v>
      </c>
      <c r="I40" s="14">
        <v>0.05</v>
      </c>
      <c r="J40" s="14">
        <v>0.34</v>
      </c>
      <c r="K40" s="14">
        <v>6</v>
      </c>
    </row>
    <row r="41" spans="1:11" s="8" customFormat="1" x14ac:dyDescent="0.2">
      <c r="A41" s="13" t="s">
        <v>44</v>
      </c>
      <c r="B41" s="13" t="s">
        <v>54</v>
      </c>
      <c r="C41" s="19" t="s">
        <v>50</v>
      </c>
      <c r="D41" s="14">
        <v>0.2</v>
      </c>
      <c r="E41" s="14">
        <v>0.12</v>
      </c>
      <c r="F41" s="14">
        <v>60.33</v>
      </c>
      <c r="G41" s="14">
        <v>0.37</v>
      </c>
      <c r="H41" s="14">
        <v>0.15</v>
      </c>
      <c r="I41" s="14">
        <v>0.06</v>
      </c>
      <c r="J41" s="14">
        <v>0.37</v>
      </c>
      <c r="K41" s="14">
        <v>5</v>
      </c>
    </row>
    <row r="42" spans="1:11" s="8" customFormat="1" x14ac:dyDescent="0.2">
      <c r="A42" s="13" t="s">
        <v>45</v>
      </c>
      <c r="B42" s="13" t="s">
        <v>55</v>
      </c>
      <c r="C42" s="19" t="s">
        <v>50</v>
      </c>
      <c r="D42" s="14">
        <v>0.28999999999999998</v>
      </c>
      <c r="E42" s="14">
        <v>0.17</v>
      </c>
      <c r="F42" s="14">
        <v>59.76</v>
      </c>
      <c r="G42" s="14">
        <v>0.52</v>
      </c>
      <c r="H42" s="14">
        <v>0.27500000000000002</v>
      </c>
      <c r="I42" s="14">
        <v>0.1</v>
      </c>
      <c r="J42" s="14">
        <v>0.52</v>
      </c>
      <c r="K42" s="14">
        <v>6</v>
      </c>
    </row>
    <row r="43" spans="1:11" s="8" customFormat="1" x14ac:dyDescent="0.2">
      <c r="A43" s="13" t="s">
        <v>46</v>
      </c>
      <c r="B43" s="13" t="s">
        <v>54</v>
      </c>
      <c r="C43" s="19" t="s">
        <v>50</v>
      </c>
      <c r="D43" s="14">
        <v>0.21</v>
      </c>
      <c r="E43" s="14">
        <v>0.06</v>
      </c>
      <c r="F43" s="14">
        <v>29.74</v>
      </c>
      <c r="G43" s="14">
        <v>0.28000000000000003</v>
      </c>
      <c r="H43" s="14">
        <v>0.19</v>
      </c>
      <c r="I43" s="14">
        <v>0.16</v>
      </c>
      <c r="J43" s="14">
        <v>0.28000000000000003</v>
      </c>
      <c r="K43" s="14">
        <v>3</v>
      </c>
    </row>
    <row r="44" spans="1:11" s="8" customFormat="1" x14ac:dyDescent="0.2">
      <c r="A44" s="13" t="s">
        <v>47</v>
      </c>
      <c r="B44" s="13" t="s">
        <v>54</v>
      </c>
      <c r="C44" s="19" t="s">
        <v>50</v>
      </c>
      <c r="D44" s="14">
        <v>0.24</v>
      </c>
      <c r="E44" s="14">
        <v>0.14000000000000001</v>
      </c>
      <c r="F44" s="14">
        <v>57.21</v>
      </c>
      <c r="G44" s="14">
        <v>0.47</v>
      </c>
      <c r="H44" s="14">
        <v>0.21</v>
      </c>
      <c r="I44" s="14">
        <v>0.12</v>
      </c>
      <c r="J44" s="14">
        <v>0.47</v>
      </c>
      <c r="K44" s="14">
        <v>5</v>
      </c>
    </row>
    <row r="45" spans="1:11" s="8" customFormat="1" x14ac:dyDescent="0.2">
      <c r="A45" s="13" t="s">
        <v>48</v>
      </c>
      <c r="B45" s="13" t="s">
        <v>55</v>
      </c>
      <c r="C45" s="19" t="s">
        <v>50</v>
      </c>
      <c r="D45" s="14">
        <v>0.33</v>
      </c>
      <c r="E45" s="14">
        <v>0.1</v>
      </c>
      <c r="F45" s="14">
        <v>31</v>
      </c>
      <c r="G45" s="14">
        <v>0.46</v>
      </c>
      <c r="H45" s="14">
        <v>0.315</v>
      </c>
      <c r="I45" s="14">
        <v>0.23</v>
      </c>
      <c r="J45" s="14">
        <v>0.46</v>
      </c>
      <c r="K45" s="14">
        <v>4</v>
      </c>
    </row>
    <row r="46" spans="1:11" x14ac:dyDescent="0.2">
      <c r="C46" s="56" t="s">
        <v>215</v>
      </c>
      <c r="D46" s="62">
        <f>AVERAGE(D6:D25)</f>
        <v>0.28650000000000003</v>
      </c>
      <c r="E46" s="62">
        <f t="shared" ref="E46:K46" si="0">AVERAGE(E6:E25)</f>
        <v>0.15699999999999997</v>
      </c>
      <c r="F46" s="62">
        <f t="shared" si="0"/>
        <v>53.798000000000002</v>
      </c>
      <c r="G46" s="62">
        <f t="shared" si="0"/>
        <v>0.33499999999999996</v>
      </c>
      <c r="H46" s="62">
        <f t="shared" si="0"/>
        <v>0.25775000000000003</v>
      </c>
      <c r="I46" s="62">
        <f t="shared" si="0"/>
        <v>0.11100000000000003</v>
      </c>
      <c r="J46" s="62">
        <f t="shared" si="0"/>
        <v>0.50950000000000006</v>
      </c>
      <c r="K46" s="63">
        <f t="shared" si="0"/>
        <v>5.7</v>
      </c>
    </row>
    <row r="47" spans="1:11" x14ac:dyDescent="0.2">
      <c r="C47" s="47" t="s">
        <v>216</v>
      </c>
      <c r="D47" s="3">
        <f>STDEV(D7:D25)</f>
        <v>0.10979246770572332</v>
      </c>
      <c r="E47" s="3">
        <f t="shared" ref="E47:K47" si="1">STDEV(E7:E25)</f>
        <v>7.3822134907757686E-2</v>
      </c>
      <c r="F47" s="3">
        <f t="shared" si="1"/>
        <v>14.573018146380575</v>
      </c>
      <c r="G47" s="3">
        <f t="shared" si="1"/>
        <v>0.20830561219077973</v>
      </c>
      <c r="H47" s="3">
        <f t="shared" si="1"/>
        <v>0.11706198687844746</v>
      </c>
      <c r="I47" s="3">
        <f t="shared" si="1"/>
        <v>3.8380977257030199E-2</v>
      </c>
      <c r="J47" s="3">
        <f t="shared" si="1"/>
        <v>0.20469060949158147</v>
      </c>
      <c r="K47" s="37">
        <f t="shared" si="1"/>
        <v>1.6276126096272252</v>
      </c>
    </row>
    <row r="48" spans="1:11" x14ac:dyDescent="0.2">
      <c r="C48" s="48" t="s">
        <v>217</v>
      </c>
      <c r="D48" s="1">
        <f>COUNT(D6:D25)</f>
        <v>20</v>
      </c>
      <c r="E48" s="1">
        <f t="shared" ref="E48:K48" si="2">COUNT(E6:E25)</f>
        <v>20</v>
      </c>
      <c r="F48" s="1">
        <f t="shared" si="2"/>
        <v>20</v>
      </c>
      <c r="G48" s="1">
        <f t="shared" si="2"/>
        <v>20</v>
      </c>
      <c r="H48" s="1">
        <f t="shared" si="2"/>
        <v>20</v>
      </c>
      <c r="I48" s="1">
        <f t="shared" si="2"/>
        <v>20</v>
      </c>
      <c r="J48" s="1">
        <f t="shared" si="2"/>
        <v>20</v>
      </c>
      <c r="K48" s="1">
        <f t="shared" si="2"/>
        <v>20</v>
      </c>
    </row>
    <row r="49" spans="3:11" x14ac:dyDescent="0.2">
      <c r="C49" s="56" t="s">
        <v>218</v>
      </c>
      <c r="D49" s="62">
        <f>AVERAGE(D26:D45)</f>
        <v>0.21749999999999997</v>
      </c>
      <c r="E49" s="62">
        <f t="shared" ref="E49:K49" si="3">AVERAGE(E26:E45)</f>
        <v>0.11550000000000002</v>
      </c>
      <c r="F49" s="62">
        <f t="shared" si="3"/>
        <v>53.390999999999998</v>
      </c>
      <c r="G49" s="62">
        <f t="shared" si="3"/>
        <v>0.35900000000000004</v>
      </c>
      <c r="H49" s="62">
        <f t="shared" si="3"/>
        <v>0.20024999999999998</v>
      </c>
      <c r="I49" s="62">
        <f t="shared" si="3"/>
        <v>8.8500000000000023E-2</v>
      </c>
      <c r="J49" s="62">
        <f t="shared" si="3"/>
        <v>0.38300000000000006</v>
      </c>
      <c r="K49" s="63">
        <f t="shared" si="3"/>
        <v>5.6</v>
      </c>
    </row>
    <row r="50" spans="3:11" x14ac:dyDescent="0.2">
      <c r="C50" s="47" t="s">
        <v>219</v>
      </c>
      <c r="D50" s="3">
        <f>STDEV(D26:D45)</f>
        <v>6.9877712733332403E-2</v>
      </c>
      <c r="E50" s="3">
        <f t="shared" ref="E50:K50" si="4">STDEV(E26:E45)</f>
        <v>4.795557154393279E-2</v>
      </c>
      <c r="F50" s="3">
        <f t="shared" si="4"/>
        <v>15.758085276420712</v>
      </c>
      <c r="G50" s="3">
        <f t="shared" si="4"/>
        <v>0.13509840468106338</v>
      </c>
      <c r="H50" s="3">
        <f t="shared" si="4"/>
        <v>7.0084066062047728E-2</v>
      </c>
      <c r="I50" s="3">
        <f t="shared" si="4"/>
        <v>4.7270219845168091E-2</v>
      </c>
      <c r="J50" s="3">
        <f t="shared" si="4"/>
        <v>0.13369643541286055</v>
      </c>
      <c r="K50" s="37">
        <f t="shared" si="4"/>
        <v>1.6670175069329807</v>
      </c>
    </row>
    <row r="51" spans="3:11" x14ac:dyDescent="0.2">
      <c r="C51" s="58" t="s">
        <v>220</v>
      </c>
      <c r="D51" s="2">
        <f>COUNT(D26:D45)</f>
        <v>20</v>
      </c>
      <c r="E51" s="2">
        <f t="shared" ref="E51:K51" si="5">COUNT(E26:E45)</f>
        <v>20</v>
      </c>
      <c r="F51" s="2">
        <f t="shared" si="5"/>
        <v>20</v>
      </c>
      <c r="G51" s="2">
        <f t="shared" si="5"/>
        <v>20</v>
      </c>
      <c r="H51" s="2">
        <f t="shared" si="5"/>
        <v>20</v>
      </c>
      <c r="I51" s="2">
        <f t="shared" si="5"/>
        <v>20</v>
      </c>
      <c r="J51" s="2">
        <f t="shared" si="5"/>
        <v>20</v>
      </c>
      <c r="K51" s="2">
        <f t="shared" si="5"/>
        <v>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22D55-7DBE-6843-A33E-FF9A109B9BF7}">
  <dimension ref="A3:AB50"/>
  <sheetViews>
    <sheetView zoomScale="61" workbookViewId="0">
      <selection activeCell="X53" sqref="X53"/>
    </sheetView>
  </sheetViews>
  <sheetFormatPr baseColWidth="10" defaultRowHeight="16" x14ac:dyDescent="0.2"/>
  <cols>
    <col min="1" max="1" width="12.33203125" bestFit="1" customWidth="1"/>
    <col min="2" max="2" width="7.5" bestFit="1" customWidth="1"/>
    <col min="3" max="3" width="14.1640625" bestFit="1" customWidth="1"/>
    <col min="4" max="4" width="27.33203125" bestFit="1" customWidth="1"/>
    <col min="5" max="5" width="24.5" bestFit="1" customWidth="1"/>
    <col min="6" max="7" width="27.5" bestFit="1" customWidth="1"/>
    <col min="8" max="8" width="24.5" bestFit="1" customWidth="1"/>
    <col min="9" max="9" width="24.1640625" bestFit="1" customWidth="1"/>
    <col min="10" max="10" width="27.83203125" bestFit="1" customWidth="1"/>
    <col min="11" max="11" width="25.6640625" bestFit="1" customWidth="1"/>
    <col min="12" max="12" width="24.1640625" bestFit="1" customWidth="1"/>
    <col min="13" max="13" width="25.6640625" bestFit="1" customWidth="1"/>
    <col min="14" max="15" width="23" bestFit="1" customWidth="1"/>
    <col min="16" max="16" width="24.33203125" bestFit="1" customWidth="1"/>
    <col min="17" max="17" width="24.1640625" bestFit="1" customWidth="1"/>
    <col min="18" max="19" width="23" bestFit="1" customWidth="1"/>
    <col min="20" max="20" width="25.83203125" bestFit="1" customWidth="1"/>
    <col min="21" max="22" width="26" bestFit="1" customWidth="1"/>
    <col min="23" max="23" width="25.5" bestFit="1" customWidth="1"/>
    <col min="24" max="24" width="32.33203125" bestFit="1" customWidth="1"/>
    <col min="25" max="25" width="28.1640625" bestFit="1" customWidth="1"/>
    <col min="26" max="26" width="31.83203125" bestFit="1" customWidth="1"/>
    <col min="27" max="27" width="27.5" bestFit="1" customWidth="1"/>
    <col min="28" max="28" width="32.6640625" bestFit="1" customWidth="1"/>
  </cols>
  <sheetData>
    <row r="3" spans="1:28" s="5" customFormat="1" x14ac:dyDescent="0.2">
      <c r="A3" s="5" t="s">
        <v>29</v>
      </c>
      <c r="B3" s="5" t="s">
        <v>53</v>
      </c>
      <c r="C3" s="9" t="s">
        <v>52</v>
      </c>
      <c r="D3" s="9" t="s">
        <v>96</v>
      </c>
      <c r="E3" s="9" t="s">
        <v>97</v>
      </c>
      <c r="F3" s="9" t="s">
        <v>98</v>
      </c>
      <c r="G3" s="9" t="s">
        <v>99</v>
      </c>
      <c r="H3" s="9" t="s">
        <v>100</v>
      </c>
      <c r="I3" s="9" t="s">
        <v>101</v>
      </c>
      <c r="J3" s="9" t="s">
        <v>102</v>
      </c>
      <c r="K3" s="9" t="s">
        <v>103</v>
      </c>
      <c r="L3" s="9" t="s">
        <v>104</v>
      </c>
      <c r="M3" s="9" t="s">
        <v>105</v>
      </c>
      <c r="N3" s="9" t="s">
        <v>106</v>
      </c>
      <c r="O3" s="9" t="s">
        <v>107</v>
      </c>
      <c r="P3" s="9" t="s">
        <v>108</v>
      </c>
      <c r="Q3" s="9" t="s">
        <v>109</v>
      </c>
      <c r="R3" s="9" t="s">
        <v>110</v>
      </c>
      <c r="S3" s="9" t="s">
        <v>111</v>
      </c>
      <c r="T3" s="9" t="s">
        <v>112</v>
      </c>
      <c r="U3" s="9" t="s">
        <v>113</v>
      </c>
      <c r="V3" s="9" t="s">
        <v>114</v>
      </c>
      <c r="W3" s="9" t="s">
        <v>115</v>
      </c>
      <c r="X3" s="9" t="s">
        <v>116</v>
      </c>
      <c r="Y3" s="9" t="s">
        <v>117</v>
      </c>
      <c r="Z3" s="9" t="s">
        <v>118</v>
      </c>
      <c r="AA3" s="9" t="s">
        <v>119</v>
      </c>
      <c r="AB3" s="9" t="s">
        <v>120</v>
      </c>
    </row>
    <row r="4" spans="1:28" x14ac:dyDescent="0.2">
      <c r="A4" t="s">
        <v>31</v>
      </c>
      <c r="B4" t="s">
        <v>54</v>
      </c>
      <c r="C4" s="22" t="s">
        <v>49</v>
      </c>
      <c r="D4" s="22">
        <v>7470.423732941601</v>
      </c>
      <c r="E4" s="22">
        <v>5905.7755172043044</v>
      </c>
      <c r="F4" s="22">
        <v>10801.662140894299</v>
      </c>
      <c r="G4" s="22" t="s">
        <v>20</v>
      </c>
      <c r="H4" s="22" t="s">
        <v>20</v>
      </c>
      <c r="I4" s="22" t="s">
        <v>20</v>
      </c>
      <c r="J4" s="22" t="s">
        <v>20</v>
      </c>
      <c r="K4" s="22" t="s">
        <v>20</v>
      </c>
      <c r="L4" s="22">
        <v>6.2953127518965868</v>
      </c>
      <c r="M4" s="22" t="s">
        <v>20</v>
      </c>
      <c r="N4" s="22">
        <v>4037.6877994882043</v>
      </c>
      <c r="O4" s="22">
        <v>157.4734052322722</v>
      </c>
      <c r="P4" s="22">
        <v>134.44236269422774</v>
      </c>
      <c r="Q4" s="22">
        <v>361.18601376915478</v>
      </c>
      <c r="R4" s="22">
        <v>71.414964047901051</v>
      </c>
      <c r="S4" s="22">
        <v>4.8579591480440145</v>
      </c>
      <c r="T4" s="22">
        <v>6727.8147022095327</v>
      </c>
      <c r="U4" s="22">
        <v>252.15756038084584</v>
      </c>
      <c r="V4" s="22" t="s">
        <v>20</v>
      </c>
      <c r="W4" s="22" t="s">
        <v>20</v>
      </c>
      <c r="X4" s="22">
        <v>690.61657430849732</v>
      </c>
      <c r="Y4" s="22">
        <v>640.67397234554312</v>
      </c>
      <c r="Z4" s="22">
        <v>345780.19244070177</v>
      </c>
      <c r="AA4" s="22">
        <v>112230.6141960197</v>
      </c>
      <c r="AB4" s="22">
        <v>884.40623697887997</v>
      </c>
    </row>
    <row r="5" spans="1:28" x14ac:dyDescent="0.2">
      <c r="A5" t="s">
        <v>32</v>
      </c>
      <c r="B5" t="s">
        <v>54</v>
      </c>
      <c r="C5" s="10" t="s">
        <v>49</v>
      </c>
      <c r="D5" s="10">
        <v>8358.5940329897967</v>
      </c>
      <c r="E5" s="10">
        <v>4808.2478750104419</v>
      </c>
      <c r="F5" s="10">
        <v>11544.564707767329</v>
      </c>
      <c r="G5" s="10">
        <v>5.453885681307737</v>
      </c>
      <c r="H5" s="10">
        <v>190.36954969852599</v>
      </c>
      <c r="I5" s="10">
        <v>7.4314949937548924</v>
      </c>
      <c r="J5" s="10" t="s">
        <v>20</v>
      </c>
      <c r="K5" s="10">
        <v>495.53184309933778</v>
      </c>
      <c r="L5" s="10">
        <v>6.3138071206888755</v>
      </c>
      <c r="M5" s="10">
        <v>71.725040470197413</v>
      </c>
      <c r="N5" s="10">
        <v>919.38608130738828</v>
      </c>
      <c r="O5" s="10">
        <v>253.53681679383459</v>
      </c>
      <c r="P5" s="10">
        <v>39.769026196028165</v>
      </c>
      <c r="Q5" s="10">
        <v>134.64071471649396</v>
      </c>
      <c r="R5" s="10" t="s">
        <v>20</v>
      </c>
      <c r="S5" s="10">
        <v>7.7439148007814307</v>
      </c>
      <c r="T5" s="10">
        <v>3074.1350499987125</v>
      </c>
      <c r="U5" s="10">
        <v>152.79718245122652</v>
      </c>
      <c r="V5" s="10" t="s">
        <v>20</v>
      </c>
      <c r="W5" s="10">
        <v>783.74059758912813</v>
      </c>
      <c r="X5" s="10" t="s">
        <v>20</v>
      </c>
      <c r="Y5" s="10" t="s">
        <v>20</v>
      </c>
      <c r="Z5" s="10">
        <v>496415.99632386846</v>
      </c>
      <c r="AA5" s="10">
        <v>175102.04944462614</v>
      </c>
      <c r="AB5" s="10">
        <v>1325.1106001041067</v>
      </c>
    </row>
    <row r="6" spans="1:28" x14ac:dyDescent="0.2">
      <c r="A6" t="s">
        <v>33</v>
      </c>
      <c r="B6" t="s">
        <v>55</v>
      </c>
      <c r="C6" s="10" t="s">
        <v>49</v>
      </c>
      <c r="D6" s="10">
        <v>16581.34716115112</v>
      </c>
      <c r="E6" s="10">
        <v>26299.849656100771</v>
      </c>
      <c r="F6" s="10">
        <v>21961.089099949128</v>
      </c>
      <c r="G6" s="10">
        <v>9.657283628255783</v>
      </c>
      <c r="H6" s="10">
        <v>298.84536334763652</v>
      </c>
      <c r="I6" s="10" t="s">
        <v>20</v>
      </c>
      <c r="J6" s="10">
        <v>86.31561449925178</v>
      </c>
      <c r="K6" s="10" t="s">
        <v>20</v>
      </c>
      <c r="L6" s="10">
        <v>15.931979516134813</v>
      </c>
      <c r="M6" s="10">
        <v>53.55052519297579</v>
      </c>
      <c r="N6" s="10">
        <v>2831.7362655807019</v>
      </c>
      <c r="O6" s="10">
        <v>517.60246195161005</v>
      </c>
      <c r="P6" s="10">
        <v>24.376683337261301</v>
      </c>
      <c r="Q6" s="10" t="s">
        <v>20</v>
      </c>
      <c r="R6" s="10" t="s">
        <v>20</v>
      </c>
      <c r="S6" s="10" t="s">
        <v>20</v>
      </c>
      <c r="T6" s="10">
        <v>5016.2893909016211</v>
      </c>
      <c r="U6" s="10">
        <v>332.36639827480229</v>
      </c>
      <c r="V6" s="10" t="s">
        <v>20</v>
      </c>
      <c r="W6" s="10">
        <v>650.84607763776171</v>
      </c>
      <c r="X6" s="10">
        <v>2900.1230601811681</v>
      </c>
      <c r="Y6" s="10">
        <v>10917.256397519073</v>
      </c>
      <c r="Z6" s="10">
        <v>521586.9696398339</v>
      </c>
      <c r="AA6" s="10">
        <v>229088.4452259129</v>
      </c>
      <c r="AB6" s="10">
        <v>8268.8262557846374</v>
      </c>
    </row>
    <row r="7" spans="1:28" x14ac:dyDescent="0.2">
      <c r="A7" t="s">
        <v>34</v>
      </c>
      <c r="B7" t="s">
        <v>55</v>
      </c>
      <c r="C7" s="10" t="s">
        <v>49</v>
      </c>
      <c r="D7" s="10">
        <v>5893.7384194748138</v>
      </c>
      <c r="E7" s="10">
        <v>4511.9465614997271</v>
      </c>
      <c r="F7" s="10">
        <v>6064.5680904891869</v>
      </c>
      <c r="G7" s="10">
        <v>5.8879451423142539</v>
      </c>
      <c r="H7" s="10" t="s">
        <v>20</v>
      </c>
      <c r="I7" s="10" t="s">
        <v>20</v>
      </c>
      <c r="J7" s="10" t="s">
        <v>20</v>
      </c>
      <c r="K7" s="10">
        <v>283.87375325977581</v>
      </c>
      <c r="L7" s="10" t="s">
        <v>20</v>
      </c>
      <c r="M7" s="10">
        <v>59.144227296431886</v>
      </c>
      <c r="N7" s="10">
        <v>1315.2811458697358</v>
      </c>
      <c r="O7" s="10">
        <v>82.62518944350451</v>
      </c>
      <c r="P7" s="10">
        <v>21.966590667545212</v>
      </c>
      <c r="Q7" s="10" t="s">
        <v>20</v>
      </c>
      <c r="R7" s="10" t="s">
        <v>20</v>
      </c>
      <c r="S7" s="10" t="s">
        <v>20</v>
      </c>
      <c r="T7" s="10">
        <v>2004.3648652445984</v>
      </c>
      <c r="U7" s="10">
        <v>96.995457755327365</v>
      </c>
      <c r="V7" s="10" t="s">
        <v>20</v>
      </c>
      <c r="W7" s="10" t="s">
        <v>20</v>
      </c>
      <c r="X7" s="10">
        <v>586.82038953408755</v>
      </c>
      <c r="Y7" s="10">
        <v>375.08455729601258</v>
      </c>
      <c r="Z7" s="10">
        <v>280247.30565891461</v>
      </c>
      <c r="AA7" s="10">
        <v>60576.014117891231</v>
      </c>
      <c r="AB7" s="10">
        <v>867.71464533333358</v>
      </c>
    </row>
    <row r="8" spans="1:28" x14ac:dyDescent="0.2">
      <c r="A8" t="s">
        <v>0</v>
      </c>
      <c r="B8" t="s">
        <v>55</v>
      </c>
      <c r="C8" s="10" t="s">
        <v>49</v>
      </c>
      <c r="D8" s="10" t="s">
        <v>20</v>
      </c>
      <c r="E8" s="10">
        <v>6818.8741799296859</v>
      </c>
      <c r="F8" s="10" t="s">
        <v>20</v>
      </c>
      <c r="G8" s="10">
        <v>13.328191499124376</v>
      </c>
      <c r="H8" s="10">
        <v>315.89607026607905</v>
      </c>
      <c r="I8" s="10">
        <v>17.294430960080973</v>
      </c>
      <c r="J8" s="10" t="s">
        <v>20</v>
      </c>
      <c r="K8" s="10">
        <v>1287.3938323847258</v>
      </c>
      <c r="L8" s="10">
        <v>17.207342429629488</v>
      </c>
      <c r="M8" s="10">
        <v>100.19726508782109</v>
      </c>
      <c r="N8" s="10">
        <v>5424.316135992206</v>
      </c>
      <c r="O8" s="10">
        <v>249.99540512114152</v>
      </c>
      <c r="P8" s="10">
        <v>153.39264618711792</v>
      </c>
      <c r="Q8" s="10">
        <v>470.05315407064865</v>
      </c>
      <c r="R8" s="10">
        <v>71.818293453319498</v>
      </c>
      <c r="S8" s="10">
        <v>8.8921294243583837</v>
      </c>
      <c r="T8" s="10">
        <v>7489.0280399800367</v>
      </c>
      <c r="U8" s="10">
        <v>282.24618293677742</v>
      </c>
      <c r="V8" s="10">
        <v>80.258753518092334</v>
      </c>
      <c r="W8" s="10" t="s">
        <v>20</v>
      </c>
      <c r="X8" s="10" t="s">
        <v>20</v>
      </c>
      <c r="Y8" s="10" t="s">
        <v>20</v>
      </c>
      <c r="Z8" s="10">
        <v>465132.89499543456</v>
      </c>
      <c r="AA8" s="10">
        <v>235275.68370839392</v>
      </c>
      <c r="AB8" s="10">
        <v>4306.9308046666665</v>
      </c>
    </row>
    <row r="9" spans="1:28" x14ac:dyDescent="0.2">
      <c r="A9" t="s">
        <v>35</v>
      </c>
      <c r="B9" t="s">
        <v>54</v>
      </c>
      <c r="C9" s="10" t="s">
        <v>49</v>
      </c>
      <c r="D9" s="10">
        <v>5002.0137173337262</v>
      </c>
      <c r="E9" s="10">
        <v>5496.7582282500944</v>
      </c>
      <c r="F9" s="10">
        <v>9163.5996328566052</v>
      </c>
      <c r="G9" s="10">
        <v>8.4604571500441406</v>
      </c>
      <c r="H9" s="10">
        <v>180.87564335419461</v>
      </c>
      <c r="I9" s="10">
        <v>10.782846119548411</v>
      </c>
      <c r="J9" s="10" t="s">
        <v>20</v>
      </c>
      <c r="K9" s="10">
        <v>497.47229239159958</v>
      </c>
      <c r="L9" s="10">
        <v>7.4248047086994511</v>
      </c>
      <c r="M9" s="10">
        <v>63.058286116618554</v>
      </c>
      <c r="N9" s="10">
        <v>2447.3346143467943</v>
      </c>
      <c r="O9" s="10">
        <v>310.61179518198173</v>
      </c>
      <c r="P9" s="10">
        <v>272.35291147295163</v>
      </c>
      <c r="Q9" s="10">
        <v>168.91820222189591</v>
      </c>
      <c r="R9" s="10" t="s">
        <v>20</v>
      </c>
      <c r="S9" s="10">
        <v>4.5565600013076031</v>
      </c>
      <c r="T9" s="10">
        <v>4594.994961715468</v>
      </c>
      <c r="U9" s="10">
        <v>246.11482874404297</v>
      </c>
      <c r="V9" s="10">
        <v>162.56393961198253</v>
      </c>
      <c r="W9" s="10" t="s">
        <v>20</v>
      </c>
      <c r="X9" s="10">
        <v>579.90348901102607</v>
      </c>
      <c r="Y9" s="10">
        <v>1177.8220014374167</v>
      </c>
      <c r="Z9" s="10">
        <v>364581.45076060755</v>
      </c>
      <c r="AA9" s="10">
        <v>92548.098997485577</v>
      </c>
      <c r="AB9" s="10">
        <v>2314.5325899999998</v>
      </c>
    </row>
    <row r="10" spans="1:28" x14ac:dyDescent="0.2">
      <c r="A10" t="s">
        <v>36</v>
      </c>
      <c r="B10" t="s">
        <v>54</v>
      </c>
      <c r="C10" s="10" t="s">
        <v>49</v>
      </c>
      <c r="D10" s="10">
        <v>7324.4231434716867</v>
      </c>
      <c r="E10" s="10">
        <v>7102.7975878046072</v>
      </c>
      <c r="F10" s="10">
        <v>13394.321039930142</v>
      </c>
      <c r="G10" s="10">
        <v>11.588612553766241</v>
      </c>
      <c r="H10" s="10"/>
      <c r="I10" s="10">
        <v>11.012508548605101</v>
      </c>
      <c r="J10" s="10">
        <v>51.089370181814687</v>
      </c>
      <c r="K10" s="10">
        <v>1172.4245775241109</v>
      </c>
      <c r="L10" s="10">
        <v>10.978976858867492</v>
      </c>
      <c r="M10" s="10">
        <v>81.939759007069412</v>
      </c>
      <c r="N10" s="10">
        <v>4490.7309900881592</v>
      </c>
      <c r="O10" s="10">
        <v>679.55308655134309</v>
      </c>
      <c r="P10" s="10">
        <v>142.90250503091985</v>
      </c>
      <c r="Q10" s="10">
        <v>199.25888127339428</v>
      </c>
      <c r="R10" s="10">
        <v>65.499307828932899</v>
      </c>
      <c r="S10" s="10">
        <v>3.840728387756005</v>
      </c>
      <c r="T10" s="10">
        <v>6635.1396525247947</v>
      </c>
      <c r="U10" s="10">
        <v>474.95808656582284</v>
      </c>
      <c r="V10" s="10">
        <v>222.68651466305752</v>
      </c>
      <c r="W10" s="10" t="s">
        <v>20</v>
      </c>
      <c r="X10" s="10">
        <v>1508.7978787274276</v>
      </c>
      <c r="Y10" s="10">
        <v>404.46514560470962</v>
      </c>
      <c r="Z10" s="10">
        <v>435178.83869643981</v>
      </c>
      <c r="AA10" s="10">
        <v>230445.97997759708</v>
      </c>
      <c r="AB10" s="10">
        <v>7119.1015566666674</v>
      </c>
    </row>
    <row r="11" spans="1:28" x14ac:dyDescent="0.2">
      <c r="A11" t="s">
        <v>37</v>
      </c>
      <c r="B11" t="s">
        <v>55</v>
      </c>
      <c r="C11" s="10" t="s">
        <v>49</v>
      </c>
      <c r="D11" s="10">
        <v>6600.9884879267338</v>
      </c>
      <c r="E11" s="10">
        <v>3098.2369414359082</v>
      </c>
      <c r="F11" s="10">
        <v>11148.040021674251</v>
      </c>
      <c r="G11" s="10">
        <v>8.5530232767027172</v>
      </c>
      <c r="H11" s="10">
        <v>145.01639142218679</v>
      </c>
      <c r="I11" s="10">
        <v>8.7718582980619555</v>
      </c>
      <c r="J11" s="10">
        <v>21.041047128593721</v>
      </c>
      <c r="K11" s="10">
        <v>349.35975984703958</v>
      </c>
      <c r="L11" s="10">
        <v>7.3848854230404024</v>
      </c>
      <c r="M11" s="10">
        <v>36.009898285992058</v>
      </c>
      <c r="N11" s="10">
        <v>1316.9150482390373</v>
      </c>
      <c r="O11" s="10">
        <v>55.665185338296901</v>
      </c>
      <c r="P11" s="10">
        <v>28.190955435926185</v>
      </c>
      <c r="Q11" s="10">
        <v>185.34836678892691</v>
      </c>
      <c r="R11" s="10">
        <v>24.391668033916652</v>
      </c>
      <c r="S11" s="10">
        <v>3.9410952072247083</v>
      </c>
      <c r="T11" s="10">
        <v>2261.3796507681336</v>
      </c>
      <c r="U11" s="10">
        <v>164.88410561762078</v>
      </c>
      <c r="V11" s="10" t="s">
        <v>20</v>
      </c>
      <c r="W11" s="10">
        <v>261.87662460835799</v>
      </c>
      <c r="X11" s="10">
        <v>836.51533714259529</v>
      </c>
      <c r="Y11" s="10">
        <v>501.10039044092764</v>
      </c>
      <c r="Z11" s="10">
        <v>217928.7505465328</v>
      </c>
      <c r="AA11" s="10">
        <v>86189.207280092625</v>
      </c>
      <c r="AB11" s="10">
        <v>363.94454277831994</v>
      </c>
    </row>
    <row r="12" spans="1:28" x14ac:dyDescent="0.2">
      <c r="A12" t="s">
        <v>38</v>
      </c>
      <c r="B12" t="s">
        <v>54</v>
      </c>
      <c r="C12" s="10" t="s">
        <v>49</v>
      </c>
      <c r="D12" s="10">
        <v>16814.179133084541</v>
      </c>
      <c r="E12" s="10">
        <v>10570.237646760928</v>
      </c>
      <c r="F12" s="10">
        <v>29823.298122490029</v>
      </c>
      <c r="G12" s="10">
        <v>6.1385631731436359</v>
      </c>
      <c r="H12" s="10" t="s">
        <v>20</v>
      </c>
      <c r="I12" s="10">
        <v>14.658763463391168</v>
      </c>
      <c r="J12" s="10" t="s">
        <v>20</v>
      </c>
      <c r="K12" s="10" t="s">
        <v>20</v>
      </c>
      <c r="L12" s="10" t="s">
        <v>20</v>
      </c>
      <c r="M12" s="10" t="s">
        <v>20</v>
      </c>
      <c r="N12" s="10">
        <v>3370.2519055587804</v>
      </c>
      <c r="O12" s="10">
        <v>387.61641510395043</v>
      </c>
      <c r="P12" s="10" t="s">
        <v>20</v>
      </c>
      <c r="Q12" s="10" t="s">
        <v>20</v>
      </c>
      <c r="R12" s="10" t="s">
        <v>20</v>
      </c>
      <c r="S12" s="10" t="s">
        <v>20</v>
      </c>
      <c r="T12" s="10">
        <v>5300.4106476853849</v>
      </c>
      <c r="U12" s="10" t="s">
        <v>20</v>
      </c>
      <c r="V12" s="10">
        <v>147.33062041120564</v>
      </c>
      <c r="W12" s="10" t="s">
        <v>20</v>
      </c>
      <c r="X12" s="10">
        <v>2815.8966126797468</v>
      </c>
      <c r="Y12" s="10">
        <v>1109.6907960202107</v>
      </c>
      <c r="Z12" s="10">
        <v>729574.58802240505</v>
      </c>
      <c r="AA12" s="10">
        <v>197028.33937505481</v>
      </c>
      <c r="AB12" s="10">
        <v>2543.6800880000001</v>
      </c>
    </row>
    <row r="13" spans="1:28" x14ac:dyDescent="0.2">
      <c r="A13" t="s">
        <v>39</v>
      </c>
      <c r="B13" t="s">
        <v>55</v>
      </c>
      <c r="C13" s="10" t="s">
        <v>49</v>
      </c>
      <c r="D13" s="10">
        <v>6492.4910052315272</v>
      </c>
      <c r="E13" s="10">
        <v>15055.939539392661</v>
      </c>
      <c r="F13" s="10">
        <v>12138.137885272576</v>
      </c>
      <c r="G13" s="10">
        <v>4.4034424457999339</v>
      </c>
      <c r="H13" s="10" t="s">
        <v>20</v>
      </c>
      <c r="I13" s="10" t="s">
        <v>20</v>
      </c>
      <c r="J13" s="10" t="s">
        <v>20</v>
      </c>
      <c r="K13" s="10">
        <v>393.31404774381383</v>
      </c>
      <c r="L13" s="10">
        <v>5.9643852548499439</v>
      </c>
      <c r="M13" s="10">
        <v>42.581967823448082</v>
      </c>
      <c r="N13" s="10">
        <v>1408.4887448615955</v>
      </c>
      <c r="O13" s="10">
        <v>288.94848442649158</v>
      </c>
      <c r="P13" s="10">
        <v>31.591326461476068</v>
      </c>
      <c r="Q13" s="10" t="s">
        <v>20</v>
      </c>
      <c r="R13" s="10" t="s">
        <v>20</v>
      </c>
      <c r="S13" s="10">
        <v>4.3975022562281056</v>
      </c>
      <c r="T13" s="10">
        <v>1835.9171664615519</v>
      </c>
      <c r="U13" s="10" t="s">
        <v>20</v>
      </c>
      <c r="V13" s="10">
        <v>53.252691960385029</v>
      </c>
      <c r="W13" s="10" t="s">
        <v>20</v>
      </c>
      <c r="X13" s="10">
        <v>2799.2006173658269</v>
      </c>
      <c r="Y13" s="10">
        <v>4857.8727524253891</v>
      </c>
      <c r="Z13" s="10">
        <v>539776.94195361238</v>
      </c>
      <c r="AA13" s="10">
        <v>83699.884563165775</v>
      </c>
      <c r="AB13" s="10">
        <v>1334.3912251981499</v>
      </c>
    </row>
    <row r="14" spans="1:28" x14ac:dyDescent="0.2">
      <c r="A14" t="s">
        <v>40</v>
      </c>
      <c r="B14" t="s">
        <v>55</v>
      </c>
      <c r="C14" s="10" t="s">
        <v>49</v>
      </c>
      <c r="D14" s="10">
        <v>6157.0391445790838</v>
      </c>
      <c r="E14" s="10">
        <v>12289.795323170516</v>
      </c>
      <c r="F14" s="10">
        <v>9871.5514610911541</v>
      </c>
      <c r="G14" s="10">
        <v>6.0625846397853698</v>
      </c>
      <c r="H14" s="10">
        <v>107.34478070358354</v>
      </c>
      <c r="I14" s="10">
        <v>8.3051566377155837</v>
      </c>
      <c r="J14" s="10">
        <v>50.560238647471124</v>
      </c>
      <c r="K14" s="10">
        <v>340.59334031566215</v>
      </c>
      <c r="L14" s="10">
        <v>9.5398591093043077</v>
      </c>
      <c r="M14" s="10">
        <v>72.403468648226394</v>
      </c>
      <c r="N14" s="10">
        <v>2989.2894823694623</v>
      </c>
      <c r="O14" s="10">
        <v>307.68975544309149</v>
      </c>
      <c r="P14" s="10">
        <v>155.54750822737614</v>
      </c>
      <c r="Q14" s="10">
        <v>171.74222265262833</v>
      </c>
      <c r="R14" s="10">
        <v>23.51850706202508</v>
      </c>
      <c r="S14" s="10">
        <v>3.3556935071380445</v>
      </c>
      <c r="T14" s="10">
        <v>6105.6091887219109</v>
      </c>
      <c r="U14" s="10">
        <v>127.79873547110705</v>
      </c>
      <c r="V14" s="10">
        <v>145.46028555770081</v>
      </c>
      <c r="W14" s="10" t="s">
        <v>20</v>
      </c>
      <c r="X14" s="10">
        <v>692.05431537159564</v>
      </c>
      <c r="Y14" s="10">
        <v>700.1175896704259</v>
      </c>
      <c r="Z14" s="10">
        <v>799883.7775883947</v>
      </c>
      <c r="AA14" s="10">
        <v>141735.19022210059</v>
      </c>
      <c r="AB14" s="10">
        <v>2540.94577225884</v>
      </c>
    </row>
    <row r="15" spans="1:28" x14ac:dyDescent="0.2">
      <c r="A15" t="s">
        <v>41</v>
      </c>
      <c r="B15" t="s">
        <v>55</v>
      </c>
      <c r="C15" s="10" t="s">
        <v>49</v>
      </c>
      <c r="D15" s="10">
        <v>10256.345827714227</v>
      </c>
      <c r="E15" s="10">
        <v>28531.588924921969</v>
      </c>
      <c r="F15" s="10">
        <v>12550.435500475103</v>
      </c>
      <c r="G15" s="10">
        <v>8.8665844543635615</v>
      </c>
      <c r="H15" s="10">
        <v>286.10028246014809</v>
      </c>
      <c r="I15" s="10">
        <v>13.946520697673172</v>
      </c>
      <c r="J15" s="10" t="s">
        <v>20</v>
      </c>
      <c r="K15" s="10">
        <v>573.08276389582988</v>
      </c>
      <c r="L15" s="10">
        <v>12.786739656105352</v>
      </c>
      <c r="M15" s="10">
        <v>41.477733609167885</v>
      </c>
      <c r="N15" s="10">
        <v>2309.2192929485523</v>
      </c>
      <c r="O15" s="10">
        <v>202.17923277303922</v>
      </c>
      <c r="P15" s="10">
        <v>227.56788437229793</v>
      </c>
      <c r="Q15" s="10">
        <v>251.94373526370458</v>
      </c>
      <c r="R15" s="10" t="s">
        <v>20</v>
      </c>
      <c r="S15" s="10">
        <v>5.8532493850296294</v>
      </c>
      <c r="T15" s="10">
        <v>4059.5200486769049</v>
      </c>
      <c r="U15" s="10">
        <v>247.3035932530552</v>
      </c>
      <c r="V15" s="10" t="s">
        <v>20</v>
      </c>
      <c r="W15" s="10" t="s">
        <v>20</v>
      </c>
      <c r="X15" s="10">
        <v>2499.7403361566876</v>
      </c>
      <c r="Y15" s="10">
        <v>4937.2848821282059</v>
      </c>
      <c r="Z15" s="10">
        <v>770836.42213549418</v>
      </c>
      <c r="AA15" s="10">
        <v>222617.67711540253</v>
      </c>
      <c r="AB15" s="10">
        <v>5068.5462891910402</v>
      </c>
    </row>
    <row r="16" spans="1:28" x14ac:dyDescent="0.2">
      <c r="A16" t="s">
        <v>42</v>
      </c>
      <c r="B16" t="s">
        <v>54</v>
      </c>
      <c r="C16" s="10" t="s">
        <v>49</v>
      </c>
      <c r="D16" s="10">
        <v>5102.4130265925278</v>
      </c>
      <c r="E16" s="10">
        <v>29230.765727308892</v>
      </c>
      <c r="F16" s="10">
        <v>9850.8118917284901</v>
      </c>
      <c r="G16" s="10">
        <v>9.6988582484232904</v>
      </c>
      <c r="H16" s="10">
        <v>253.14405904207985</v>
      </c>
      <c r="I16" s="10">
        <v>10.470842290945233</v>
      </c>
      <c r="J16" s="10">
        <v>40.388411349221521</v>
      </c>
      <c r="K16" s="10">
        <v>514.95409450651198</v>
      </c>
      <c r="L16" s="10">
        <v>11.875794914762889</v>
      </c>
      <c r="M16" s="10">
        <v>55.172688712230084</v>
      </c>
      <c r="N16" s="10">
        <v>1021.8856646572804</v>
      </c>
      <c r="O16" s="10">
        <v>83.548311189033825</v>
      </c>
      <c r="P16" s="10">
        <v>117.78641762877301</v>
      </c>
      <c r="Q16" s="10">
        <v>349.39919601202189</v>
      </c>
      <c r="R16" s="10">
        <v>37.174372070916078</v>
      </c>
      <c r="S16" s="10">
        <v>5.0971683486437724</v>
      </c>
      <c r="T16" s="10">
        <v>3116.6875107803435</v>
      </c>
      <c r="U16" s="10">
        <v>127.21320406358403</v>
      </c>
      <c r="V16" s="10" t="s">
        <v>20</v>
      </c>
      <c r="W16" s="10" t="s">
        <v>20</v>
      </c>
      <c r="X16" s="10">
        <v>542.01464426604775</v>
      </c>
      <c r="Y16" s="10">
        <v>802.38392803066608</v>
      </c>
      <c r="Z16" s="10">
        <v>627228.7382885071</v>
      </c>
      <c r="AA16" s="10">
        <v>103997.58483045505</v>
      </c>
      <c r="AB16" s="10">
        <v>5362.0353717478438</v>
      </c>
    </row>
    <row r="17" spans="1:28" x14ac:dyDescent="0.2">
      <c r="A17" t="s">
        <v>43</v>
      </c>
      <c r="B17" t="s">
        <v>55</v>
      </c>
      <c r="C17" s="10" t="s">
        <v>49</v>
      </c>
      <c r="D17" s="10" t="s">
        <v>20</v>
      </c>
      <c r="E17" s="10" t="s">
        <v>20</v>
      </c>
      <c r="F17" s="10" t="s">
        <v>20</v>
      </c>
      <c r="G17" s="10" t="s">
        <v>20</v>
      </c>
      <c r="H17" s="10" t="s">
        <v>20</v>
      </c>
      <c r="I17" s="10" t="s">
        <v>20</v>
      </c>
      <c r="J17" s="10" t="s">
        <v>20</v>
      </c>
      <c r="K17" s="10" t="s">
        <v>20</v>
      </c>
      <c r="L17" s="10" t="s">
        <v>20</v>
      </c>
      <c r="M17" s="10" t="s">
        <v>20</v>
      </c>
      <c r="N17" s="10" t="s">
        <v>20</v>
      </c>
      <c r="O17" s="10" t="s">
        <v>20</v>
      </c>
      <c r="P17" s="10" t="s">
        <v>20</v>
      </c>
      <c r="Q17" s="10" t="s">
        <v>20</v>
      </c>
      <c r="R17" s="10" t="s">
        <v>20</v>
      </c>
      <c r="S17" s="10" t="s">
        <v>20</v>
      </c>
      <c r="T17" s="10" t="s">
        <v>20</v>
      </c>
      <c r="U17" s="10" t="s">
        <v>20</v>
      </c>
      <c r="V17" s="10" t="s">
        <v>20</v>
      </c>
      <c r="W17" s="10" t="s">
        <v>20</v>
      </c>
      <c r="X17" s="10" t="s">
        <v>20</v>
      </c>
      <c r="Y17" s="10" t="s">
        <v>20</v>
      </c>
      <c r="Z17" s="10" t="s">
        <v>20</v>
      </c>
      <c r="AA17" s="10" t="s">
        <v>20</v>
      </c>
      <c r="AB17" s="10" t="s">
        <v>20</v>
      </c>
    </row>
    <row r="18" spans="1:28" x14ac:dyDescent="0.2">
      <c r="A18" t="s">
        <v>1</v>
      </c>
      <c r="B18" t="s">
        <v>54</v>
      </c>
      <c r="C18" s="10" t="s">
        <v>49</v>
      </c>
      <c r="D18" s="10">
        <v>12207.708352590322</v>
      </c>
      <c r="E18" s="10">
        <v>18880.173466477754</v>
      </c>
      <c r="F18" s="10">
        <v>18364.492795960075</v>
      </c>
      <c r="G18" s="10">
        <v>7.4807780316952481</v>
      </c>
      <c r="H18" s="10" t="s">
        <v>20</v>
      </c>
      <c r="I18" s="10" t="s">
        <v>20</v>
      </c>
      <c r="J18" s="10" t="s">
        <v>20</v>
      </c>
      <c r="K18" s="10">
        <v>552.85145841731855</v>
      </c>
      <c r="L18" s="10" t="s">
        <v>20</v>
      </c>
      <c r="M18" s="10" t="s">
        <v>20</v>
      </c>
      <c r="N18" s="10">
        <v>5690.9059149371569</v>
      </c>
      <c r="O18" s="10">
        <v>703.27526408874451</v>
      </c>
      <c r="P18" s="10">
        <v>176.40918871923424</v>
      </c>
      <c r="Q18" s="10" t="s">
        <v>20</v>
      </c>
      <c r="R18" s="10" t="s">
        <v>20</v>
      </c>
      <c r="S18" s="10">
        <v>7.4777448235460042</v>
      </c>
      <c r="T18" s="10">
        <v>8431.4042915504288</v>
      </c>
      <c r="U18" s="10" t="s">
        <v>20</v>
      </c>
      <c r="V18" s="10">
        <v>238.69265484510967</v>
      </c>
      <c r="W18" s="10" t="s">
        <v>20</v>
      </c>
      <c r="X18" s="10">
        <v>1008.8284890033959</v>
      </c>
      <c r="Y18" s="10">
        <v>681.37212281687141</v>
      </c>
      <c r="Z18" s="10">
        <v>1405547.3351829683</v>
      </c>
      <c r="AA18" s="10">
        <v>294111.43173042953</v>
      </c>
      <c r="AB18" s="10">
        <v>6303.7404591884788</v>
      </c>
    </row>
    <row r="19" spans="1:28" x14ac:dyDescent="0.2">
      <c r="A19" t="s">
        <v>44</v>
      </c>
      <c r="B19" t="s">
        <v>54</v>
      </c>
      <c r="C19" s="10" t="s">
        <v>49</v>
      </c>
      <c r="D19" s="10" t="s">
        <v>20</v>
      </c>
      <c r="E19" s="10" t="s">
        <v>20</v>
      </c>
      <c r="F19" s="10" t="s">
        <v>20</v>
      </c>
      <c r="G19" s="10" t="s">
        <v>20</v>
      </c>
      <c r="H19" s="10" t="s">
        <v>20</v>
      </c>
      <c r="I19" s="10" t="s">
        <v>20</v>
      </c>
      <c r="J19" s="10" t="s">
        <v>20</v>
      </c>
      <c r="K19" s="10" t="s">
        <v>20</v>
      </c>
      <c r="L19" s="10" t="s">
        <v>20</v>
      </c>
      <c r="M19" s="10" t="s">
        <v>20</v>
      </c>
      <c r="N19" s="10" t="s">
        <v>20</v>
      </c>
      <c r="O19" s="10" t="s">
        <v>20</v>
      </c>
      <c r="P19" s="10" t="s">
        <v>20</v>
      </c>
      <c r="Q19" s="10" t="s">
        <v>20</v>
      </c>
      <c r="R19" s="10" t="s">
        <v>20</v>
      </c>
      <c r="S19" s="10" t="s">
        <v>20</v>
      </c>
      <c r="T19" s="10" t="s">
        <v>20</v>
      </c>
      <c r="U19" s="10" t="s">
        <v>20</v>
      </c>
      <c r="V19" s="10" t="s">
        <v>20</v>
      </c>
      <c r="W19" s="10" t="s">
        <v>20</v>
      </c>
      <c r="X19" s="10" t="s">
        <v>20</v>
      </c>
      <c r="Y19" s="10" t="s">
        <v>20</v>
      </c>
      <c r="Z19" s="10" t="s">
        <v>20</v>
      </c>
      <c r="AA19" s="10" t="s">
        <v>20</v>
      </c>
      <c r="AB19" s="10"/>
    </row>
    <row r="20" spans="1:28" x14ac:dyDescent="0.2">
      <c r="A20" t="s">
        <v>45</v>
      </c>
      <c r="B20" t="s">
        <v>55</v>
      </c>
      <c r="C20" s="10" t="s">
        <v>49</v>
      </c>
      <c r="D20" s="10">
        <v>4989.8275368960185</v>
      </c>
      <c r="E20" s="10">
        <v>14505.510965966962</v>
      </c>
      <c r="F20" s="10">
        <v>11162.618896752387</v>
      </c>
      <c r="G20" s="10">
        <v>7.7412638227583344</v>
      </c>
      <c r="H20" s="10" t="s">
        <v>20</v>
      </c>
      <c r="I20" s="10" t="s">
        <v>20</v>
      </c>
      <c r="J20" s="10" t="s">
        <v>20</v>
      </c>
      <c r="K20" s="10">
        <v>321.27613615069856</v>
      </c>
      <c r="L20" s="10">
        <v>14.040994782967212</v>
      </c>
      <c r="M20" s="10" t="s">
        <v>20</v>
      </c>
      <c r="N20" s="10">
        <v>3183.4631766952739</v>
      </c>
      <c r="O20" s="10">
        <v>222.59740045549998</v>
      </c>
      <c r="P20" s="10">
        <v>251.57444923073172</v>
      </c>
      <c r="Q20" s="10">
        <v>333.72231229231835</v>
      </c>
      <c r="R20" s="10" t="s">
        <v>20</v>
      </c>
      <c r="S20" s="10">
        <v>3.3933826512405862</v>
      </c>
      <c r="T20" s="10">
        <v>6830.1348731312637</v>
      </c>
      <c r="U20" s="10" t="s">
        <v>20</v>
      </c>
      <c r="V20" s="10">
        <v>61.568318742202628</v>
      </c>
      <c r="W20" s="10" t="s">
        <v>20</v>
      </c>
      <c r="X20" s="10">
        <v>1005.4507478173764</v>
      </c>
      <c r="Y20" s="10">
        <v>622.51196578261283</v>
      </c>
      <c r="Z20" s="10">
        <v>739307.73708189954</v>
      </c>
      <c r="AA20" s="10">
        <v>162442.1761964084</v>
      </c>
      <c r="AB20" s="10">
        <v>3732.4410260685599</v>
      </c>
    </row>
    <row r="21" spans="1:28" x14ac:dyDescent="0.2">
      <c r="A21" t="s">
        <v>46</v>
      </c>
      <c r="B21" t="s">
        <v>54</v>
      </c>
      <c r="C21" s="10" t="s">
        <v>49</v>
      </c>
      <c r="D21" s="10">
        <v>5195.5538032244749</v>
      </c>
      <c r="E21" s="10">
        <v>7575.813272706705</v>
      </c>
      <c r="F21" s="10">
        <v>9073.3878936473229</v>
      </c>
      <c r="G21" s="10">
        <v>5.8433432640132263</v>
      </c>
      <c r="H21" s="10">
        <v>128.67774702395974</v>
      </c>
      <c r="I21" s="10" t="s">
        <v>20</v>
      </c>
      <c r="J21" s="10">
        <v>27.571437831661772</v>
      </c>
      <c r="K21" s="10">
        <v>155.01009439412871</v>
      </c>
      <c r="L21" s="10" t="s">
        <v>20</v>
      </c>
      <c r="M21" s="10" t="s">
        <v>20</v>
      </c>
      <c r="N21" s="10" t="s">
        <v>20</v>
      </c>
      <c r="O21" s="10" t="s">
        <v>20</v>
      </c>
      <c r="P21" s="10" t="s">
        <v>20</v>
      </c>
      <c r="Q21" s="10" t="s">
        <v>20</v>
      </c>
      <c r="R21" s="10" t="s">
        <v>20</v>
      </c>
      <c r="S21" s="10">
        <v>3.3521526922354319</v>
      </c>
      <c r="T21" s="10">
        <v>3056.053389149984</v>
      </c>
      <c r="U21" s="10" t="s">
        <v>20</v>
      </c>
      <c r="V21" s="10" t="s">
        <v>20</v>
      </c>
      <c r="W21" s="10">
        <v>233.54346206489689</v>
      </c>
      <c r="X21" s="10">
        <v>740.66553196557618</v>
      </c>
      <c r="Y21" s="10">
        <v>653.08902721516517</v>
      </c>
      <c r="Z21" s="10">
        <v>217759.12931409359</v>
      </c>
      <c r="AA21" s="10">
        <v>77644.481411759785</v>
      </c>
      <c r="AB21" s="10">
        <v>2022.2168285000002</v>
      </c>
    </row>
    <row r="22" spans="1:28" x14ac:dyDescent="0.2">
      <c r="A22" t="s">
        <v>47</v>
      </c>
      <c r="B22" t="s">
        <v>54</v>
      </c>
      <c r="C22" s="10" t="s">
        <v>49</v>
      </c>
      <c r="D22" s="10">
        <v>8740.5010275433942</v>
      </c>
      <c r="E22" s="10">
        <v>4384.0625515636621</v>
      </c>
      <c r="F22" s="10">
        <v>22922.07239042229</v>
      </c>
      <c r="G22" s="10">
        <v>4.7793286342151147</v>
      </c>
      <c r="H22" s="10">
        <v>78.636691556861066</v>
      </c>
      <c r="I22" s="10">
        <v>5.3713888827015941</v>
      </c>
      <c r="J22" s="10">
        <v>18.004522975096588</v>
      </c>
      <c r="K22" s="10">
        <v>483.41573815068358</v>
      </c>
      <c r="L22" s="10">
        <v>8.5249281917440634</v>
      </c>
      <c r="M22" s="10" t="s">
        <v>20</v>
      </c>
      <c r="N22" s="10" t="s">
        <v>20</v>
      </c>
      <c r="O22" s="10">
        <v>395.89726574168429</v>
      </c>
      <c r="P22" s="10" t="s">
        <v>20</v>
      </c>
      <c r="Q22" s="10">
        <v>123.06071456304421</v>
      </c>
      <c r="R22" s="10" t="s">
        <v>20</v>
      </c>
      <c r="S22" s="10">
        <v>2.8950080843740866</v>
      </c>
      <c r="T22" s="10" t="s">
        <v>20</v>
      </c>
      <c r="U22" s="10">
        <v>260.80621002859039</v>
      </c>
      <c r="V22" s="10" t="s">
        <v>20</v>
      </c>
      <c r="W22" s="10" t="s">
        <v>20</v>
      </c>
      <c r="X22" s="10">
        <v>3353.1876047637215</v>
      </c>
      <c r="Y22" s="10">
        <v>5810.5736277304777</v>
      </c>
      <c r="Z22" s="10">
        <v>732837.89464698918</v>
      </c>
      <c r="AA22" s="10">
        <v>199733.404257385</v>
      </c>
      <c r="AB22" s="10">
        <v>2718.84901930251</v>
      </c>
    </row>
    <row r="23" spans="1:28" x14ac:dyDescent="0.2">
      <c r="A23" t="s">
        <v>48</v>
      </c>
      <c r="B23" t="s">
        <v>55</v>
      </c>
      <c r="C23" s="10" t="s">
        <v>49</v>
      </c>
      <c r="D23" s="10">
        <v>7015.0188719263824</v>
      </c>
      <c r="E23" s="10">
        <v>8084.4858333953935</v>
      </c>
      <c r="F23" s="10">
        <v>12883.756690893077</v>
      </c>
      <c r="G23" s="10">
        <v>6.9403508451715918</v>
      </c>
      <c r="H23" s="10" t="s">
        <v>20</v>
      </c>
      <c r="I23" s="10" t="s">
        <v>20</v>
      </c>
      <c r="J23" s="10" t="s">
        <v>20</v>
      </c>
      <c r="K23" s="10">
        <v>263.03964356404128</v>
      </c>
      <c r="L23" s="10" t="s">
        <v>20</v>
      </c>
      <c r="M23" s="10" t="s">
        <v>20</v>
      </c>
      <c r="N23" s="10">
        <v>1792.7714417885372</v>
      </c>
      <c r="O23" s="10">
        <v>137.00004744739866</v>
      </c>
      <c r="P23" s="10">
        <v>46.074796636707042</v>
      </c>
      <c r="Q23" s="10" t="s">
        <v>20</v>
      </c>
      <c r="R23" s="10" t="s">
        <v>20</v>
      </c>
      <c r="S23" s="10" t="s">
        <v>20</v>
      </c>
      <c r="T23" s="10">
        <v>5642.3290342705905</v>
      </c>
      <c r="U23" s="10" t="s">
        <v>20</v>
      </c>
      <c r="V23" s="10" t="s">
        <v>20</v>
      </c>
      <c r="W23" s="10">
        <v>444.26841193794098</v>
      </c>
      <c r="X23" s="10">
        <v>542.73199113770204</v>
      </c>
      <c r="Y23" s="10">
        <v>372.59703915698248</v>
      </c>
      <c r="Z23" s="10">
        <v>431653.68102508626</v>
      </c>
      <c r="AA23" s="10">
        <v>164446.53082452176</v>
      </c>
      <c r="AB23" s="10">
        <v>2520.0176666666671</v>
      </c>
    </row>
    <row r="24" spans="1:28" x14ac:dyDescent="0.2">
      <c r="A24" t="s">
        <v>31</v>
      </c>
      <c r="B24" t="s">
        <v>54</v>
      </c>
      <c r="C24" s="10" t="s">
        <v>50</v>
      </c>
      <c r="D24" s="10">
        <v>5896.3423158472942</v>
      </c>
      <c r="E24" s="10">
        <v>11799.133010635209</v>
      </c>
      <c r="F24" s="10">
        <v>10163.105429761667</v>
      </c>
      <c r="G24" s="10" t="s">
        <v>20</v>
      </c>
      <c r="H24" s="10" t="s">
        <v>20</v>
      </c>
      <c r="I24" s="10" t="s">
        <v>20</v>
      </c>
      <c r="J24" s="10" t="s">
        <v>20</v>
      </c>
      <c r="K24" s="10" t="s">
        <v>20</v>
      </c>
      <c r="L24" s="10">
        <v>7.3327446538008605</v>
      </c>
      <c r="M24" s="10" t="s">
        <v>20</v>
      </c>
      <c r="N24" s="10">
        <v>2137.6123303999389</v>
      </c>
      <c r="O24" s="10">
        <v>135.57211829158857</v>
      </c>
      <c r="P24" s="10">
        <v>96.634776599807097</v>
      </c>
      <c r="Q24" s="10">
        <v>488.97250843674283</v>
      </c>
      <c r="R24" s="10">
        <v>73.713796748253813</v>
      </c>
      <c r="S24" s="10">
        <v>6.5601255251557129</v>
      </c>
      <c r="T24" s="10">
        <v>5970.8151517597125</v>
      </c>
      <c r="U24" s="10">
        <v>309.56159418929821</v>
      </c>
      <c r="V24" s="10" t="s">
        <v>20</v>
      </c>
      <c r="W24" s="10" t="s">
        <v>20</v>
      </c>
      <c r="X24" s="10">
        <v>589.52410157533586</v>
      </c>
      <c r="Y24" s="10">
        <v>741.13313590308474</v>
      </c>
      <c r="Z24" s="10">
        <v>503483.13868096896</v>
      </c>
      <c r="AA24" s="10">
        <v>145473.59140148974</v>
      </c>
      <c r="AB24" s="10">
        <v>2605.3555859999997</v>
      </c>
    </row>
    <row r="25" spans="1:28" x14ac:dyDescent="0.2">
      <c r="A25" t="s">
        <v>32</v>
      </c>
      <c r="B25" t="s">
        <v>54</v>
      </c>
      <c r="C25" s="10" t="s">
        <v>50</v>
      </c>
      <c r="D25" s="10">
        <v>6995.75536899493</v>
      </c>
      <c r="E25" s="10">
        <v>4403.4630896226017</v>
      </c>
      <c r="F25" s="10">
        <v>9886.7005105234912</v>
      </c>
      <c r="G25" s="10">
        <v>6.7034844300653242</v>
      </c>
      <c r="H25" s="10">
        <v>150.50286304522501</v>
      </c>
      <c r="I25" s="10">
        <v>11.524526155347159</v>
      </c>
      <c r="J25" s="10" t="s">
        <v>20</v>
      </c>
      <c r="K25" s="10">
        <v>321.26610249801206</v>
      </c>
      <c r="L25" s="10">
        <v>5.5475877699522664</v>
      </c>
      <c r="M25" s="10">
        <v>53.799234178729009</v>
      </c>
      <c r="N25" s="10">
        <v>911.65043884972204</v>
      </c>
      <c r="O25" s="10">
        <v>66.898528693605471</v>
      </c>
      <c r="P25" s="10">
        <v>49.343525520451806</v>
      </c>
      <c r="Q25" s="10">
        <v>171.27154086134374</v>
      </c>
      <c r="R25" s="10" t="s">
        <v>20</v>
      </c>
      <c r="S25" s="10">
        <v>6.3932545729235555</v>
      </c>
      <c r="T25" s="10">
        <v>2900.7399269669031</v>
      </c>
      <c r="U25" s="10">
        <v>220.56602775601576</v>
      </c>
      <c r="V25" s="10" t="s">
        <v>20</v>
      </c>
      <c r="W25" s="10">
        <v>371.92967811822575</v>
      </c>
      <c r="X25" s="10" t="s">
        <v>20</v>
      </c>
      <c r="Y25" s="10" t="s">
        <v>20</v>
      </c>
      <c r="Z25" s="10">
        <v>545181.14422430482</v>
      </c>
      <c r="AA25" s="10">
        <v>114766.18727832311</v>
      </c>
      <c r="AB25" s="10">
        <v>2710.0705719999996</v>
      </c>
    </row>
    <row r="26" spans="1:28" x14ac:dyDescent="0.2">
      <c r="A26" t="s">
        <v>33</v>
      </c>
      <c r="B26" t="s">
        <v>55</v>
      </c>
      <c r="C26" s="10" t="s">
        <v>50</v>
      </c>
      <c r="D26" s="10">
        <v>5854.1515660573459</v>
      </c>
      <c r="E26" s="10">
        <v>12782.274093811693</v>
      </c>
      <c r="F26" s="10">
        <v>9011.6949304980317</v>
      </c>
      <c r="G26" s="10">
        <v>9.7477015724608709</v>
      </c>
      <c r="H26" s="10">
        <v>228.4860977017596</v>
      </c>
      <c r="I26" s="10" t="s">
        <v>20</v>
      </c>
      <c r="J26" s="10">
        <v>56.812355372979361</v>
      </c>
      <c r="K26" s="10" t="s">
        <v>20</v>
      </c>
      <c r="L26" s="10">
        <v>11.545396852517687</v>
      </c>
      <c r="M26" s="10">
        <v>37.441274782397272</v>
      </c>
      <c r="N26" s="10">
        <v>3151.691388182152</v>
      </c>
      <c r="O26" s="10">
        <v>86.654466180626642</v>
      </c>
      <c r="P26" s="10">
        <v>62.223985740068102</v>
      </c>
      <c r="Q26" s="10" t="s">
        <v>20</v>
      </c>
      <c r="R26" s="10" t="s">
        <v>20</v>
      </c>
      <c r="S26" s="10" t="s">
        <v>20</v>
      </c>
      <c r="T26" s="10">
        <v>4977.7415383579055</v>
      </c>
      <c r="U26" s="10">
        <v>792.58370963209427</v>
      </c>
      <c r="V26" s="10" t="s">
        <v>20</v>
      </c>
      <c r="W26" s="10">
        <v>317.9683276415775</v>
      </c>
      <c r="X26" s="10">
        <v>539.33922838271792</v>
      </c>
      <c r="Y26" s="10">
        <v>592.02880861349718</v>
      </c>
      <c r="Z26" s="10">
        <v>438394.21538418863</v>
      </c>
      <c r="AA26" s="10">
        <v>150212.50456117868</v>
      </c>
      <c r="AB26" s="10">
        <v>5940.8387022062561</v>
      </c>
    </row>
    <row r="27" spans="1:28" x14ac:dyDescent="0.2">
      <c r="A27" t="s">
        <v>34</v>
      </c>
      <c r="B27" t="s">
        <v>55</v>
      </c>
      <c r="C27" s="10" t="s">
        <v>50</v>
      </c>
      <c r="D27" s="10">
        <v>5149.1262775482101</v>
      </c>
      <c r="E27" s="10">
        <v>10609.712169070755</v>
      </c>
      <c r="F27" s="10">
        <v>5960.0036756765148</v>
      </c>
      <c r="G27" s="10">
        <v>3.376374048979947</v>
      </c>
      <c r="H27" s="10" t="s">
        <v>20</v>
      </c>
      <c r="I27" s="10" t="s">
        <v>20</v>
      </c>
      <c r="J27" s="10" t="s">
        <v>20</v>
      </c>
      <c r="K27" s="10">
        <v>295.2867170256435</v>
      </c>
      <c r="L27" s="10" t="s">
        <v>20</v>
      </c>
      <c r="M27" s="10">
        <v>42.510370697173776</v>
      </c>
      <c r="N27" s="10">
        <v>2632.044023318093</v>
      </c>
      <c r="O27" s="10">
        <v>151.54869538886012</v>
      </c>
      <c r="P27" s="10">
        <v>46.637626119646654</v>
      </c>
      <c r="Q27" s="10" t="s">
        <v>20</v>
      </c>
      <c r="R27" s="10" t="s">
        <v>20</v>
      </c>
      <c r="S27" s="10" t="s">
        <v>20</v>
      </c>
      <c r="T27" s="10">
        <v>3939.9707211026252</v>
      </c>
      <c r="U27" s="10">
        <v>368.67213316528216</v>
      </c>
      <c r="V27" s="10" t="s">
        <v>20</v>
      </c>
      <c r="W27" s="10" t="s">
        <v>20</v>
      </c>
      <c r="X27" s="10">
        <v>841.19024222472228</v>
      </c>
      <c r="Y27" s="10">
        <v>1041.0299231405852</v>
      </c>
      <c r="Z27" s="10">
        <v>379377.63689852564</v>
      </c>
      <c r="AA27" s="10">
        <v>70336.078367620896</v>
      </c>
      <c r="AB27" s="10">
        <v>1396.1731755902003</v>
      </c>
    </row>
    <row r="28" spans="1:28" x14ac:dyDescent="0.2">
      <c r="A28" t="s">
        <v>0</v>
      </c>
      <c r="B28" t="s">
        <v>55</v>
      </c>
      <c r="C28" s="10" t="s">
        <v>50</v>
      </c>
      <c r="D28" s="10" t="s">
        <v>20</v>
      </c>
      <c r="E28" s="10">
        <v>40266.956811627468</v>
      </c>
      <c r="F28" s="10" t="s">
        <v>20</v>
      </c>
      <c r="G28" s="10">
        <v>15.660692492927669</v>
      </c>
      <c r="H28" s="10">
        <v>374.50723888111133</v>
      </c>
      <c r="I28" s="10">
        <v>24.171189029730996</v>
      </c>
      <c r="J28" s="10">
        <v>53.493515937313738</v>
      </c>
      <c r="K28" s="10">
        <v>1569.3160888122852</v>
      </c>
      <c r="L28" s="10">
        <v>21.623149524778992</v>
      </c>
      <c r="M28" s="10">
        <v>193.84751332934371</v>
      </c>
      <c r="N28" s="10">
        <v>6933.6428502935951</v>
      </c>
      <c r="O28" s="10">
        <v>712.01553016031744</v>
      </c>
      <c r="P28" s="10">
        <v>215.09227159062448</v>
      </c>
      <c r="Q28" s="10">
        <v>515.63890008325779</v>
      </c>
      <c r="R28" s="10">
        <v>86.479287871189456</v>
      </c>
      <c r="S28" s="10">
        <v>8.7470422878209124</v>
      </c>
      <c r="T28" s="10">
        <v>8066.3227360151595</v>
      </c>
      <c r="U28" s="10">
        <v>748.05196621038431</v>
      </c>
      <c r="V28" s="10">
        <v>148.74540029790441</v>
      </c>
      <c r="W28" s="10" t="s">
        <v>20</v>
      </c>
      <c r="X28" s="10" t="s">
        <v>20</v>
      </c>
      <c r="Y28" s="10" t="s">
        <v>20</v>
      </c>
      <c r="Z28" s="10">
        <v>1203290.6077174055</v>
      </c>
      <c r="AA28" s="10">
        <v>495251.91258007969</v>
      </c>
      <c r="AB28" s="10">
        <v>9248.8467733986145</v>
      </c>
    </row>
    <row r="29" spans="1:28" x14ac:dyDescent="0.2">
      <c r="A29" t="s">
        <v>35</v>
      </c>
      <c r="B29" t="s">
        <v>54</v>
      </c>
      <c r="C29" s="10" t="s">
        <v>50</v>
      </c>
      <c r="D29" s="10">
        <v>10301.135075154929</v>
      </c>
      <c r="E29" s="10">
        <v>9834.1687354831647</v>
      </c>
      <c r="F29" s="10">
        <v>12688.418739160221</v>
      </c>
      <c r="G29" s="10">
        <v>7.3534125649871518</v>
      </c>
      <c r="H29" s="10">
        <v>156.01191817897646</v>
      </c>
      <c r="I29" s="10">
        <v>9.3073832932607221</v>
      </c>
      <c r="J29" s="10" t="s">
        <v>20</v>
      </c>
      <c r="K29" s="10">
        <v>495.90546951508901</v>
      </c>
      <c r="L29" s="10">
        <v>11.588952961828591</v>
      </c>
      <c r="M29" s="10">
        <v>72.429980606040246</v>
      </c>
      <c r="N29" s="10">
        <v>2150.6485135299376</v>
      </c>
      <c r="O29" s="10">
        <v>513.27714448796996</v>
      </c>
      <c r="P29" s="10">
        <v>120.32597094033457</v>
      </c>
      <c r="Q29" s="10">
        <v>239.37020105492874</v>
      </c>
      <c r="R29" s="10" t="s">
        <v>20</v>
      </c>
      <c r="S29" s="10">
        <v>4.8465542925882854</v>
      </c>
      <c r="T29" s="10">
        <v>3336.9889201995275</v>
      </c>
      <c r="U29" s="10">
        <v>139.00607814216531</v>
      </c>
      <c r="V29" s="10">
        <v>169.76215264933765</v>
      </c>
      <c r="W29" s="10" t="s">
        <v>20</v>
      </c>
      <c r="X29" s="10">
        <v>3615.6834843397246</v>
      </c>
      <c r="Y29" s="10">
        <v>4366.5359486710304</v>
      </c>
      <c r="Z29" s="10">
        <v>615508.32220370474</v>
      </c>
      <c r="AA29" s="10">
        <v>121295.37503192892</v>
      </c>
      <c r="AB29" s="10">
        <v>2749.2390684498669</v>
      </c>
    </row>
    <row r="30" spans="1:28" x14ac:dyDescent="0.2">
      <c r="A30" t="s">
        <v>36</v>
      </c>
      <c r="B30" t="s">
        <v>54</v>
      </c>
      <c r="C30" s="10" t="s">
        <v>50</v>
      </c>
      <c r="D30" s="10">
        <v>10868.358061882709</v>
      </c>
      <c r="E30" s="10">
        <v>9042.5832882337581</v>
      </c>
      <c r="F30" s="10">
        <v>20715.036493253469</v>
      </c>
      <c r="G30" s="10">
        <v>14.919564587222863</v>
      </c>
      <c r="H30" s="10" t="s">
        <v>20</v>
      </c>
      <c r="I30" s="10">
        <v>18.379438835971943</v>
      </c>
      <c r="J30" s="10">
        <v>50.014249126316152</v>
      </c>
      <c r="K30" s="10">
        <v>860.09094667733495</v>
      </c>
      <c r="L30" s="10">
        <v>12.46412441444663</v>
      </c>
      <c r="M30" s="10">
        <v>88.225188704862049</v>
      </c>
      <c r="N30" s="10">
        <v>5388.9319067828128</v>
      </c>
      <c r="O30" s="10">
        <v>363.94289535549484</v>
      </c>
      <c r="P30" s="10">
        <v>133.58308111219745</v>
      </c>
      <c r="Q30" s="10">
        <v>265.12616009987414</v>
      </c>
      <c r="R30" s="10">
        <v>66.733350676876981</v>
      </c>
      <c r="S30" s="10">
        <v>9.7804722150057142</v>
      </c>
      <c r="T30" s="10">
        <v>5876.0998685998366</v>
      </c>
      <c r="U30" s="10">
        <v>228.76137292418278</v>
      </c>
      <c r="V30" s="10">
        <v>106.39240837162937</v>
      </c>
      <c r="W30" s="10" t="s">
        <v>20</v>
      </c>
      <c r="X30" s="10">
        <v>1565.3418312656893</v>
      </c>
      <c r="Y30" s="10">
        <v>1275.1184783358019</v>
      </c>
      <c r="Z30" s="10">
        <v>651406.63070366136</v>
      </c>
      <c r="AA30" s="10">
        <v>252401.29712200136</v>
      </c>
      <c r="AB30" s="10">
        <v>3855.7055786666665</v>
      </c>
    </row>
    <row r="31" spans="1:28" x14ac:dyDescent="0.2">
      <c r="A31" t="s">
        <v>37</v>
      </c>
      <c r="B31" t="s">
        <v>55</v>
      </c>
      <c r="C31" s="10" t="s">
        <v>50</v>
      </c>
      <c r="D31" s="10">
        <v>7435.6946488457061</v>
      </c>
      <c r="E31" s="10">
        <v>3814.4272753252294</v>
      </c>
      <c r="F31" s="10">
        <v>11018.121762851115</v>
      </c>
      <c r="G31" s="10">
        <v>6.7190484790651439</v>
      </c>
      <c r="H31" s="10">
        <v>171.18502943731701</v>
      </c>
      <c r="I31" s="10">
        <v>6.9347364710207327</v>
      </c>
      <c r="J31" s="10">
        <v>28.475130004534126</v>
      </c>
      <c r="K31" s="10">
        <v>603.00818102686628</v>
      </c>
      <c r="L31" s="10">
        <v>9.0996771632727054</v>
      </c>
      <c r="M31" s="10">
        <v>54.821678807635628</v>
      </c>
      <c r="N31" s="10">
        <v>1537.4286266885026</v>
      </c>
      <c r="O31" s="10">
        <v>68.057652013803775</v>
      </c>
      <c r="P31" s="10">
        <v>67.699621954802822</v>
      </c>
      <c r="Q31" s="10">
        <v>223.55124435676055</v>
      </c>
      <c r="R31" s="10">
        <v>20.880632990139869</v>
      </c>
      <c r="S31" s="10">
        <v>3.3090441122667609</v>
      </c>
      <c r="T31" s="10">
        <v>3348.8234925541969</v>
      </c>
      <c r="U31" s="10">
        <v>93.472755351896126</v>
      </c>
      <c r="V31" s="10" t="s">
        <v>20</v>
      </c>
      <c r="W31" s="10">
        <v>347.59769256805231</v>
      </c>
      <c r="X31" s="10">
        <v>794.07418564795705</v>
      </c>
      <c r="Y31" s="10">
        <v>754.27499318561763</v>
      </c>
      <c r="Z31" s="10">
        <v>349415.61126333568</v>
      </c>
      <c r="AA31" s="10">
        <v>110775.63652053394</v>
      </c>
      <c r="AB31" s="10">
        <v>1427.5539565199999</v>
      </c>
    </row>
    <row r="32" spans="1:28" x14ac:dyDescent="0.2">
      <c r="A32" t="s">
        <v>38</v>
      </c>
      <c r="B32" t="s">
        <v>54</v>
      </c>
      <c r="C32" s="10" t="s">
        <v>50</v>
      </c>
      <c r="D32" s="10">
        <v>13295.556098899693</v>
      </c>
      <c r="E32" s="10">
        <v>12280.040904917767</v>
      </c>
      <c r="F32" s="10">
        <v>24734.236815695796</v>
      </c>
      <c r="G32" s="10">
        <v>17.786512704638422</v>
      </c>
      <c r="H32" s="10" t="s">
        <v>20</v>
      </c>
      <c r="I32" s="10">
        <v>12.539941625057462</v>
      </c>
      <c r="J32" s="10" t="s">
        <v>20</v>
      </c>
      <c r="K32" s="10" t="s">
        <v>20</v>
      </c>
      <c r="L32" s="10" t="s">
        <v>20</v>
      </c>
      <c r="M32" s="10" t="s">
        <v>20</v>
      </c>
      <c r="N32" s="10">
        <v>4441.6643662165106</v>
      </c>
      <c r="O32" s="10">
        <v>199.92258204638352</v>
      </c>
      <c r="P32" s="10" t="s">
        <v>20</v>
      </c>
      <c r="Q32" s="10" t="s">
        <v>20</v>
      </c>
      <c r="R32" s="10" t="s">
        <v>20</v>
      </c>
      <c r="S32" s="10" t="s">
        <v>20</v>
      </c>
      <c r="T32" s="10">
        <v>6404.4502754356463</v>
      </c>
      <c r="U32" s="10" t="s">
        <v>20</v>
      </c>
      <c r="V32" s="10">
        <v>106.05912314163213</v>
      </c>
      <c r="W32" s="10" t="s">
        <v>20</v>
      </c>
      <c r="X32" s="10">
        <v>3013.8576920144537</v>
      </c>
      <c r="Y32" s="10">
        <v>1380.8905004379649</v>
      </c>
      <c r="Z32" s="10">
        <v>671081.32867695123</v>
      </c>
      <c r="AA32" s="10">
        <v>361249.18239520048</v>
      </c>
      <c r="AB32" s="10">
        <v>3986.0700040000002</v>
      </c>
    </row>
    <row r="33" spans="1:28" x14ac:dyDescent="0.2">
      <c r="A33" t="s">
        <v>39</v>
      </c>
      <c r="B33" t="s">
        <v>55</v>
      </c>
      <c r="C33" s="10" t="s">
        <v>50</v>
      </c>
      <c r="D33" s="10">
        <v>7999.7521389938847</v>
      </c>
      <c r="E33" s="10">
        <v>9006.5489821547544</v>
      </c>
      <c r="F33" s="10">
        <v>13495.808429627554</v>
      </c>
      <c r="G33" s="10">
        <v>5.6711896170731348</v>
      </c>
      <c r="H33" s="10" t="s">
        <v>20</v>
      </c>
      <c r="I33" s="10" t="s">
        <v>20</v>
      </c>
      <c r="J33" s="10" t="s">
        <v>20</v>
      </c>
      <c r="K33" s="10">
        <v>366.62781432593647</v>
      </c>
      <c r="L33" s="10">
        <v>5.0596496314781749</v>
      </c>
      <c r="M33" s="10">
        <v>45.647965918787541</v>
      </c>
      <c r="N33" s="10">
        <v>1610.7507863686571</v>
      </c>
      <c r="O33" s="10">
        <v>77.461623600356376</v>
      </c>
      <c r="P33" s="10">
        <v>151.79163023707966</v>
      </c>
      <c r="Q33" s="10" t="s">
        <v>20</v>
      </c>
      <c r="R33" s="10" t="s">
        <v>20</v>
      </c>
      <c r="S33" s="10">
        <v>4.7240186056003202</v>
      </c>
      <c r="T33" s="10">
        <v>2428.6362405852301</v>
      </c>
      <c r="U33" s="10" t="s">
        <v>20</v>
      </c>
      <c r="V33" s="10">
        <v>42.352522186840929</v>
      </c>
      <c r="W33" s="10" t="s">
        <v>20</v>
      </c>
      <c r="X33" s="10">
        <v>1296.4717269891682</v>
      </c>
      <c r="Y33" s="10">
        <v>1208.7932268976356</v>
      </c>
      <c r="Z33" s="10">
        <v>598297.89912809012</v>
      </c>
      <c r="AA33" s="10">
        <v>77836.085278940591</v>
      </c>
      <c r="AB33" s="10">
        <v>1934.4417466666669</v>
      </c>
    </row>
    <row r="34" spans="1:28" x14ac:dyDescent="0.2">
      <c r="A34" t="s">
        <v>40</v>
      </c>
      <c r="B34" t="s">
        <v>55</v>
      </c>
      <c r="C34" s="10" t="s">
        <v>50</v>
      </c>
      <c r="D34" s="10">
        <v>6606.2119931360294</v>
      </c>
      <c r="E34" s="10">
        <v>7359.2822296101122</v>
      </c>
      <c r="F34" s="10">
        <v>11611.438847907502</v>
      </c>
      <c r="G34" s="10">
        <v>8.5385262263815065</v>
      </c>
      <c r="H34" s="10">
        <v>172.38953135317837</v>
      </c>
      <c r="I34" s="10">
        <v>10.576383978749796</v>
      </c>
      <c r="J34" s="10">
        <v>36.081639942505383</v>
      </c>
      <c r="K34" s="10">
        <v>502.37592693771433</v>
      </c>
      <c r="L34" s="10">
        <v>9.3782165898058558</v>
      </c>
      <c r="M34" s="10">
        <v>105.99367146281277</v>
      </c>
      <c r="N34" s="10">
        <v>1305.4322513204534</v>
      </c>
      <c r="O34" s="10">
        <v>247.10511182556712</v>
      </c>
      <c r="P34" s="10">
        <v>46.536281586522229</v>
      </c>
      <c r="Q34" s="10">
        <v>225.30566991052029</v>
      </c>
      <c r="R34" s="10">
        <v>51.134384161550294</v>
      </c>
      <c r="S34" s="10">
        <v>4.9559193265373063</v>
      </c>
      <c r="T34" s="10">
        <v>2057.281527152415</v>
      </c>
      <c r="U34" s="10">
        <v>171.35894642489112</v>
      </c>
      <c r="V34" s="10">
        <v>75.413644869540178</v>
      </c>
      <c r="W34" s="10" t="s">
        <v>20</v>
      </c>
      <c r="X34" s="10">
        <v>803.55037620078133</v>
      </c>
      <c r="Y34" s="10">
        <v>1266.2625908647381</v>
      </c>
      <c r="Z34" s="10">
        <v>318246.15465231775</v>
      </c>
      <c r="AA34" s="10">
        <v>57590.278591756025</v>
      </c>
      <c r="AB34" s="10">
        <v>1573.3790696999599</v>
      </c>
    </row>
    <row r="35" spans="1:28" x14ac:dyDescent="0.2">
      <c r="A35" t="s">
        <v>41</v>
      </c>
      <c r="B35" t="s">
        <v>55</v>
      </c>
      <c r="C35" s="10" t="s">
        <v>50</v>
      </c>
      <c r="D35" s="10">
        <v>11269.230617824065</v>
      </c>
      <c r="E35" s="10">
        <v>22875.588916382101</v>
      </c>
      <c r="F35" s="10">
        <v>11116.949123713373</v>
      </c>
      <c r="G35" s="10">
        <v>12.236401815058025</v>
      </c>
      <c r="H35" s="10">
        <v>111.00396016791662</v>
      </c>
      <c r="I35" s="10">
        <v>18.288981618876765</v>
      </c>
      <c r="J35" s="10" t="s">
        <v>20</v>
      </c>
      <c r="K35" s="10">
        <v>550.12882076117842</v>
      </c>
      <c r="L35" s="10">
        <v>10.877713416452298</v>
      </c>
      <c r="M35" s="10">
        <v>99.532164321237531</v>
      </c>
      <c r="N35" s="10">
        <v>1387.2406545245838</v>
      </c>
      <c r="O35" s="10">
        <v>80.358826615621709</v>
      </c>
      <c r="P35" s="10">
        <v>104.42834692087314</v>
      </c>
      <c r="Q35" s="10">
        <v>377.5384771577921</v>
      </c>
      <c r="R35" s="10" t="s">
        <v>20</v>
      </c>
      <c r="S35" s="10">
        <v>3.3439868376028485</v>
      </c>
      <c r="T35" s="10">
        <v>1940.5427991939275</v>
      </c>
      <c r="U35" s="10">
        <v>340.41435065212301</v>
      </c>
      <c r="V35" s="10" t="s">
        <v>20</v>
      </c>
      <c r="W35" s="10" t="s">
        <v>20</v>
      </c>
      <c r="X35" s="10">
        <v>1121.108043569443</v>
      </c>
      <c r="Y35" s="10">
        <v>313.59499385083348</v>
      </c>
      <c r="Z35" s="10">
        <v>463235.90143248241</v>
      </c>
      <c r="AA35" s="10">
        <v>102906.58808263969</v>
      </c>
      <c r="AB35" s="10">
        <v>2527.3400496340801</v>
      </c>
    </row>
    <row r="36" spans="1:28" x14ac:dyDescent="0.2">
      <c r="A36" t="s">
        <v>42</v>
      </c>
      <c r="B36" t="s">
        <v>54</v>
      </c>
      <c r="C36" s="10" t="s">
        <v>50</v>
      </c>
      <c r="D36" s="10">
        <v>7249.0683813494716</v>
      </c>
      <c r="E36" s="10">
        <v>24816.649255710203</v>
      </c>
      <c r="F36" s="10">
        <v>13685.38455746945</v>
      </c>
      <c r="G36" s="10">
        <v>11.926372869731514</v>
      </c>
      <c r="H36" s="10">
        <v>190.37186162861823</v>
      </c>
      <c r="I36" s="10">
        <v>11.913240516388951</v>
      </c>
      <c r="J36" s="10">
        <v>30.25475043429908</v>
      </c>
      <c r="K36" s="10">
        <v>446.42990451752598</v>
      </c>
      <c r="L36" s="10">
        <v>13.537304222797436</v>
      </c>
      <c r="M36" s="10">
        <v>57.575839900819624</v>
      </c>
      <c r="N36" s="10">
        <v>1313.3384919600505</v>
      </c>
      <c r="O36" s="10">
        <v>66.660967797698405</v>
      </c>
      <c r="P36" s="10">
        <v>103.01524320500825</v>
      </c>
      <c r="Q36" s="10">
        <v>209.87849117821736</v>
      </c>
      <c r="R36" s="10">
        <v>79.295878858952975</v>
      </c>
      <c r="S36" s="10">
        <v>7.2578503169651816</v>
      </c>
      <c r="T36" s="10">
        <v>2548.7077179407147</v>
      </c>
      <c r="U36" s="10">
        <v>217.43534757370091</v>
      </c>
      <c r="V36" s="10" t="s">
        <v>20</v>
      </c>
      <c r="W36" s="10" t="s">
        <v>20</v>
      </c>
      <c r="X36" s="10">
        <v>1496.6628841229774</v>
      </c>
      <c r="Y36" s="10">
        <v>2033.9868296983257</v>
      </c>
      <c r="Z36" s="10">
        <v>412794.15249833878</v>
      </c>
      <c r="AA36" s="10">
        <v>64439.121754422602</v>
      </c>
      <c r="AB36" s="10">
        <v>4776.0250199999991</v>
      </c>
    </row>
    <row r="37" spans="1:28" x14ac:dyDescent="0.2">
      <c r="A37" t="s">
        <v>43</v>
      </c>
      <c r="B37" t="s">
        <v>55</v>
      </c>
      <c r="C37" s="10" t="s">
        <v>50</v>
      </c>
      <c r="D37" s="10" t="s">
        <v>20</v>
      </c>
      <c r="E37" s="10" t="s">
        <v>20</v>
      </c>
      <c r="F37" s="10" t="s">
        <v>20</v>
      </c>
      <c r="G37" s="10" t="s">
        <v>20</v>
      </c>
      <c r="H37" s="10" t="s">
        <v>20</v>
      </c>
      <c r="I37" s="10" t="s">
        <v>20</v>
      </c>
      <c r="J37" s="10" t="s">
        <v>20</v>
      </c>
      <c r="K37" s="10" t="s">
        <v>20</v>
      </c>
      <c r="L37" s="10" t="s">
        <v>20</v>
      </c>
      <c r="M37" s="10" t="s">
        <v>20</v>
      </c>
      <c r="N37" s="10" t="s">
        <v>20</v>
      </c>
      <c r="O37" s="10" t="s">
        <v>20</v>
      </c>
      <c r="P37" s="10" t="s">
        <v>20</v>
      </c>
      <c r="Q37" s="10" t="s">
        <v>20</v>
      </c>
      <c r="R37" s="10" t="s">
        <v>20</v>
      </c>
      <c r="S37" s="10" t="s">
        <v>20</v>
      </c>
      <c r="T37" s="10" t="s">
        <v>20</v>
      </c>
      <c r="U37" s="10" t="s">
        <v>20</v>
      </c>
      <c r="V37" s="10" t="s">
        <v>20</v>
      </c>
      <c r="W37" s="10" t="s">
        <v>20</v>
      </c>
      <c r="X37" s="10" t="s">
        <v>20</v>
      </c>
      <c r="Y37" s="10" t="s">
        <v>20</v>
      </c>
      <c r="Z37" s="10" t="s">
        <v>20</v>
      </c>
      <c r="AA37" s="10" t="s">
        <v>20</v>
      </c>
      <c r="AB37" s="10"/>
    </row>
    <row r="38" spans="1:28" x14ac:dyDescent="0.2">
      <c r="A38" t="s">
        <v>1</v>
      </c>
      <c r="B38" t="s">
        <v>54</v>
      </c>
      <c r="C38" s="10" t="s">
        <v>50</v>
      </c>
      <c r="D38" s="10">
        <v>11572.669425913688</v>
      </c>
      <c r="E38" s="10">
        <v>22506.789121895403</v>
      </c>
      <c r="F38" s="10">
        <v>17566.248333350683</v>
      </c>
      <c r="G38" s="10">
        <v>20.060711194480554</v>
      </c>
      <c r="H38" s="10" t="s">
        <v>20</v>
      </c>
      <c r="I38" s="10" t="s">
        <v>20</v>
      </c>
      <c r="J38" s="10" t="s">
        <v>20</v>
      </c>
      <c r="K38" s="10">
        <v>668.28267492782845</v>
      </c>
      <c r="L38" s="10" t="s">
        <v>20</v>
      </c>
      <c r="M38" s="10" t="s">
        <v>20</v>
      </c>
      <c r="N38" s="10">
        <v>3384.2100483170607</v>
      </c>
      <c r="O38" s="10">
        <v>387.57346841496962</v>
      </c>
      <c r="P38" s="10">
        <v>160.4963547622059</v>
      </c>
      <c r="Q38" s="10" t="s">
        <v>20</v>
      </c>
      <c r="R38" s="10" t="s">
        <v>20</v>
      </c>
      <c r="S38" s="10">
        <v>3.4554075846538006</v>
      </c>
      <c r="T38" s="10">
        <v>7276.9823304702213</v>
      </c>
      <c r="U38" s="10" t="s">
        <v>20</v>
      </c>
      <c r="V38" s="10">
        <v>170.36144990795049</v>
      </c>
      <c r="W38" s="10" t="s">
        <v>20</v>
      </c>
      <c r="X38" s="10">
        <v>1491.6250647822667</v>
      </c>
      <c r="Y38" s="10">
        <v>1196.9898767416869</v>
      </c>
      <c r="Z38" s="10">
        <v>1454535.8029362338</v>
      </c>
      <c r="AA38" s="10">
        <v>206483.06984737256</v>
      </c>
      <c r="AB38" s="10">
        <v>8257.2916195000016</v>
      </c>
    </row>
    <row r="39" spans="1:28" x14ac:dyDescent="0.2">
      <c r="A39" t="s">
        <v>44</v>
      </c>
      <c r="B39" t="s">
        <v>54</v>
      </c>
      <c r="C39" s="10" t="s">
        <v>50</v>
      </c>
      <c r="D39" s="10" t="s">
        <v>20</v>
      </c>
      <c r="E39" s="10" t="s">
        <v>20</v>
      </c>
      <c r="F39" s="10" t="s">
        <v>20</v>
      </c>
      <c r="G39" s="10" t="s">
        <v>20</v>
      </c>
      <c r="H39" s="10" t="s">
        <v>20</v>
      </c>
      <c r="I39" s="10" t="s">
        <v>20</v>
      </c>
      <c r="J39" s="10" t="s">
        <v>20</v>
      </c>
      <c r="K39" s="10" t="s">
        <v>20</v>
      </c>
      <c r="L39" s="10" t="s">
        <v>20</v>
      </c>
      <c r="M39" s="10" t="s">
        <v>20</v>
      </c>
      <c r="N39" s="10" t="s">
        <v>20</v>
      </c>
      <c r="O39" s="10" t="s">
        <v>20</v>
      </c>
      <c r="P39" s="10" t="s">
        <v>20</v>
      </c>
      <c r="Q39" s="10" t="s">
        <v>20</v>
      </c>
      <c r="R39" s="10" t="s">
        <v>20</v>
      </c>
      <c r="S39" s="10" t="s">
        <v>20</v>
      </c>
      <c r="T39" s="10" t="s">
        <v>20</v>
      </c>
      <c r="U39" s="10" t="s">
        <v>20</v>
      </c>
      <c r="V39" s="10" t="s">
        <v>20</v>
      </c>
      <c r="W39" s="10" t="s">
        <v>20</v>
      </c>
      <c r="X39" s="10" t="s">
        <v>20</v>
      </c>
      <c r="Y39" s="10" t="s">
        <v>20</v>
      </c>
      <c r="Z39" s="10" t="s">
        <v>20</v>
      </c>
      <c r="AA39" s="10" t="s">
        <v>20</v>
      </c>
      <c r="AB39" s="10" t="s">
        <v>20</v>
      </c>
    </row>
    <row r="40" spans="1:28" x14ac:dyDescent="0.2">
      <c r="A40" t="s">
        <v>45</v>
      </c>
      <c r="B40" t="s">
        <v>55</v>
      </c>
      <c r="C40" s="10" t="s">
        <v>50</v>
      </c>
      <c r="D40" s="10">
        <v>8662.3252882151082</v>
      </c>
      <c r="E40" s="10">
        <v>16472.646168619089</v>
      </c>
      <c r="F40" s="10">
        <v>16580.45881805805</v>
      </c>
      <c r="G40" s="10">
        <v>7.6825187966931914</v>
      </c>
      <c r="H40" s="10" t="s">
        <v>20</v>
      </c>
      <c r="I40" s="10" t="s">
        <v>20</v>
      </c>
      <c r="J40" s="10" t="s">
        <v>20</v>
      </c>
      <c r="K40" s="10">
        <v>311.24517812980292</v>
      </c>
      <c r="L40" s="10">
        <v>7.2443637281267979</v>
      </c>
      <c r="M40" s="10" t="s">
        <v>20</v>
      </c>
      <c r="N40" s="10">
        <v>4585.1432424264403</v>
      </c>
      <c r="O40" s="10">
        <v>187.33968616656489</v>
      </c>
      <c r="P40" s="10">
        <v>218.30182729148956</v>
      </c>
      <c r="Q40" s="10">
        <v>245.48285575799147</v>
      </c>
      <c r="R40" s="10" t="s">
        <v>20</v>
      </c>
      <c r="S40" s="10">
        <v>3.5299943809774805</v>
      </c>
      <c r="T40" s="10">
        <v>6926.7290061062968</v>
      </c>
      <c r="U40" s="10" t="s">
        <v>20</v>
      </c>
      <c r="V40" s="10">
        <v>82.637339144006759</v>
      </c>
      <c r="W40" s="10" t="s">
        <v>20</v>
      </c>
      <c r="X40" s="10">
        <v>1791.9241940925847</v>
      </c>
      <c r="Y40" s="10">
        <v>962.12611504249332</v>
      </c>
      <c r="Z40" s="10">
        <v>778300.39288388961</v>
      </c>
      <c r="AA40" s="10">
        <v>165121.28098851006</v>
      </c>
      <c r="AB40" s="10">
        <v>3769.1572305178943</v>
      </c>
    </row>
    <row r="41" spans="1:28" x14ac:dyDescent="0.2">
      <c r="A41" t="s">
        <v>46</v>
      </c>
      <c r="B41" t="s">
        <v>54</v>
      </c>
      <c r="C41" s="10" t="s">
        <v>50</v>
      </c>
      <c r="D41" s="10">
        <v>9137.9331808123679</v>
      </c>
      <c r="E41" s="10">
        <v>16767.221887182033</v>
      </c>
      <c r="F41" s="10">
        <v>15445.381340432217</v>
      </c>
      <c r="G41" s="10">
        <v>7.1775098843188365</v>
      </c>
      <c r="H41" s="10">
        <v>88.060742471912675</v>
      </c>
      <c r="I41" s="10" t="s">
        <v>20</v>
      </c>
      <c r="J41" s="10">
        <v>26.969017132799728</v>
      </c>
      <c r="K41" s="10">
        <v>357.29287558691806</v>
      </c>
      <c r="L41" s="10" t="s">
        <v>20</v>
      </c>
      <c r="M41" s="10" t="s">
        <v>20</v>
      </c>
      <c r="N41" s="10" t="s">
        <v>20</v>
      </c>
      <c r="O41" s="10" t="s">
        <v>20</v>
      </c>
      <c r="P41" s="10" t="s">
        <v>20</v>
      </c>
      <c r="Q41" s="10" t="s">
        <v>20</v>
      </c>
      <c r="R41" s="10" t="s">
        <v>20</v>
      </c>
      <c r="S41" s="10">
        <v>3.7572272167247878</v>
      </c>
      <c r="T41" s="10">
        <v>8805.1494051641585</v>
      </c>
      <c r="U41" s="10" t="s">
        <v>20</v>
      </c>
      <c r="V41" s="10" t="s">
        <v>20</v>
      </c>
      <c r="W41" s="10">
        <v>337.25008630089866</v>
      </c>
      <c r="X41" s="10">
        <v>3937.1921528091762</v>
      </c>
      <c r="Y41" s="10">
        <v>3710.4527751303308</v>
      </c>
      <c r="Z41" s="10">
        <v>544292.8458080194</v>
      </c>
      <c r="AA41" s="10">
        <v>168422.59675355957</v>
      </c>
      <c r="AB41" s="10">
        <v>5256.7671059999993</v>
      </c>
    </row>
    <row r="42" spans="1:28" x14ac:dyDescent="0.2">
      <c r="A42" t="s">
        <v>47</v>
      </c>
      <c r="B42" t="s">
        <v>54</v>
      </c>
      <c r="C42" s="10" t="s">
        <v>50</v>
      </c>
      <c r="D42" s="10">
        <v>10131.803764553248</v>
      </c>
      <c r="E42" s="10">
        <v>11043.683301332791</v>
      </c>
      <c r="F42" s="10">
        <v>22017.573990101333</v>
      </c>
      <c r="G42" s="10">
        <v>4.1574267821777848</v>
      </c>
      <c r="H42" s="10">
        <v>104.87591185031204</v>
      </c>
      <c r="I42" s="10">
        <v>6.825082514135576</v>
      </c>
      <c r="J42" s="10">
        <v>26.353816302988523</v>
      </c>
      <c r="K42" s="10">
        <v>339.17966516875106</v>
      </c>
      <c r="L42" s="10">
        <v>6.4082427359478862</v>
      </c>
      <c r="M42" s="10" t="s">
        <v>20</v>
      </c>
      <c r="N42" s="10" t="s">
        <v>20</v>
      </c>
      <c r="O42" s="10">
        <v>254.44616235636167</v>
      </c>
      <c r="P42" s="10" t="s">
        <v>20</v>
      </c>
      <c r="Q42" s="10">
        <v>300.54563020767119</v>
      </c>
      <c r="R42" s="10" t="s">
        <v>20</v>
      </c>
      <c r="S42" s="10">
        <v>2.3800632021893726</v>
      </c>
      <c r="T42" s="10" t="s">
        <v>20</v>
      </c>
      <c r="U42" s="10">
        <v>279.11242099945537</v>
      </c>
      <c r="V42" s="10" t="s">
        <v>20</v>
      </c>
      <c r="W42" s="10" t="s">
        <v>20</v>
      </c>
      <c r="X42" s="10">
        <v>3182.4700776855166</v>
      </c>
      <c r="Y42" s="10">
        <v>1850.1587482178759</v>
      </c>
      <c r="Z42" s="10">
        <v>951996.79974670173</v>
      </c>
      <c r="AA42" s="10">
        <v>280345.78018925141</v>
      </c>
      <c r="AB42" s="10">
        <v>5449.4720175000011</v>
      </c>
    </row>
    <row r="43" spans="1:28" x14ac:dyDescent="0.2">
      <c r="A43" t="s">
        <v>48</v>
      </c>
      <c r="B43" t="s">
        <v>55</v>
      </c>
      <c r="C43" s="10" t="s">
        <v>50</v>
      </c>
      <c r="D43" s="10">
        <v>6610.4621489272286</v>
      </c>
      <c r="E43" s="10">
        <v>2970.1493515997363</v>
      </c>
      <c r="F43" s="10">
        <v>11222.851784576264</v>
      </c>
      <c r="G43" s="10">
        <v>4.7350706003534535</v>
      </c>
      <c r="H43" s="10" t="s">
        <v>20</v>
      </c>
      <c r="I43" s="10" t="s">
        <v>20</v>
      </c>
      <c r="J43" s="10" t="s">
        <v>20</v>
      </c>
      <c r="K43" s="10">
        <v>321.13996656797406</v>
      </c>
      <c r="L43" s="10" t="s">
        <v>20</v>
      </c>
      <c r="M43" s="10" t="s">
        <v>20</v>
      </c>
      <c r="N43" s="10">
        <v>1953.0608037044658</v>
      </c>
      <c r="O43" s="10">
        <v>107.16081285242578</v>
      </c>
      <c r="P43" s="10">
        <v>69.618503785455346</v>
      </c>
      <c r="Q43" s="10" t="s">
        <v>20</v>
      </c>
      <c r="R43" s="10" t="s">
        <v>20</v>
      </c>
      <c r="S43" s="10" t="s">
        <v>20</v>
      </c>
      <c r="T43" s="10">
        <v>5178.4842038689876</v>
      </c>
      <c r="U43" s="10" t="s">
        <v>20</v>
      </c>
      <c r="V43" s="10" t="s">
        <v>20</v>
      </c>
      <c r="W43" s="10">
        <v>355.80227729491003</v>
      </c>
      <c r="X43" s="10">
        <v>943.79562940371488</v>
      </c>
      <c r="Y43" s="10">
        <v>448.05624185606746</v>
      </c>
      <c r="Z43" s="10">
        <v>433157.41062458162</v>
      </c>
      <c r="AA43" s="10">
        <v>168758.82474002527</v>
      </c>
      <c r="AB43" s="10">
        <v>1782.1260989999998</v>
      </c>
    </row>
    <row r="44" spans="1:28" x14ac:dyDescent="0.2">
      <c r="C44" s="56" t="s">
        <v>215</v>
      </c>
      <c r="D44" s="57">
        <f>AVERAGE(D4:D23)</f>
        <v>8247.2121426277645</v>
      </c>
      <c r="E44" s="57">
        <f t="shared" ref="E44:AB44" si="0">AVERAGE(E4:E23)</f>
        <v>11841.714433272275</v>
      </c>
      <c r="F44" s="57">
        <f t="shared" si="0"/>
        <v>13689.318133076087</v>
      </c>
      <c r="G44" s="57">
        <f t="shared" si="0"/>
        <v>7.6990880288755612</v>
      </c>
      <c r="H44" s="57">
        <f t="shared" si="0"/>
        <v>198.49065788752551</v>
      </c>
      <c r="I44" s="57">
        <f t="shared" si="0"/>
        <v>10.804581089247808</v>
      </c>
      <c r="J44" s="57">
        <f t="shared" si="0"/>
        <v>42.138663230444457</v>
      </c>
      <c r="K44" s="57">
        <f t="shared" si="0"/>
        <v>512.23955837635197</v>
      </c>
      <c r="L44" s="57">
        <f t="shared" si="0"/>
        <v>10.328446978360837</v>
      </c>
      <c r="M44" s="57">
        <f t="shared" si="0"/>
        <v>61.569169113652606</v>
      </c>
      <c r="N44" s="57">
        <f t="shared" si="0"/>
        <v>2784.3539815455542</v>
      </c>
      <c r="O44" s="57">
        <f t="shared" si="0"/>
        <v>296.22444248723053</v>
      </c>
      <c r="P44" s="57">
        <f t="shared" si="0"/>
        <v>121.59635015323829</v>
      </c>
      <c r="Q44" s="57">
        <f t="shared" si="0"/>
        <v>249.93395578402107</v>
      </c>
      <c r="R44" s="57">
        <f t="shared" si="0"/>
        <v>48.96951874950188</v>
      </c>
      <c r="S44" s="57">
        <f t="shared" si="0"/>
        <v>4.9753063369934143</v>
      </c>
      <c r="T44" s="57">
        <f t="shared" si="0"/>
        <v>4834.1889684571315</v>
      </c>
      <c r="U44" s="57">
        <f t="shared" si="0"/>
        <v>230.47012879523353</v>
      </c>
      <c r="V44" s="57">
        <f t="shared" si="0"/>
        <v>138.97672241371703</v>
      </c>
      <c r="W44" s="57">
        <f t="shared" si="0"/>
        <v>474.85503476761716</v>
      </c>
      <c r="X44" s="57">
        <f t="shared" si="0"/>
        <v>1443.9092262145298</v>
      </c>
      <c r="Y44" s="57">
        <f t="shared" si="0"/>
        <v>2160.2435122262932</v>
      </c>
      <c r="Z44" s="57">
        <f t="shared" si="0"/>
        <v>562292.14690565458</v>
      </c>
      <c r="AA44" s="57">
        <f t="shared" si="0"/>
        <v>159384.04408192789</v>
      </c>
      <c r="AB44" s="57">
        <f t="shared" si="0"/>
        <v>3310.9683876908166</v>
      </c>
    </row>
    <row r="45" spans="1:28" x14ac:dyDescent="0.2">
      <c r="C45" s="47" t="s">
        <v>216</v>
      </c>
      <c r="D45" s="4">
        <f>STDEV(D5:D23)</f>
        <v>3840.1541041384321</v>
      </c>
      <c r="E45" s="4">
        <f t="shared" ref="E45:AB45" si="1">STDEV(E5:E23)</f>
        <v>8704.1654391519114</v>
      </c>
      <c r="F45" s="4">
        <f t="shared" si="1"/>
        <v>6252.594221219887</v>
      </c>
      <c r="G45" s="4">
        <f t="shared" si="1"/>
        <v>2.4265522213907365</v>
      </c>
      <c r="H45" s="4">
        <f t="shared" si="1"/>
        <v>85.179329355177188</v>
      </c>
      <c r="I45" s="4">
        <f t="shared" si="1"/>
        <v>3.6251607985863274</v>
      </c>
      <c r="J45" s="4">
        <f t="shared" si="1"/>
        <v>23.613113162510253</v>
      </c>
      <c r="K45" s="4">
        <f t="shared" si="1"/>
        <v>315.30733515022479</v>
      </c>
      <c r="L45" s="4">
        <f t="shared" si="1"/>
        <v>3.7675596863353729</v>
      </c>
      <c r="M45" s="4">
        <f t="shared" si="1"/>
        <v>19.126896882233723</v>
      </c>
      <c r="N45" s="4">
        <f t="shared" si="1"/>
        <v>1532.5697351275128</v>
      </c>
      <c r="O45" s="4">
        <f t="shared" si="1"/>
        <v>195.17795346696758</v>
      </c>
      <c r="P45" s="4">
        <f t="shared" si="1"/>
        <v>89.905534716128628</v>
      </c>
      <c r="Q45" s="4">
        <f t="shared" si="1"/>
        <v>112.02119493842281</v>
      </c>
      <c r="R45" s="4">
        <f t="shared" si="1"/>
        <v>22.833588507014365</v>
      </c>
      <c r="S45" s="4">
        <f t="shared" si="1"/>
        <v>1.9366515790364272</v>
      </c>
      <c r="T45" s="4">
        <f t="shared" si="1"/>
        <v>2049.3078546180063</v>
      </c>
      <c r="U45" s="4">
        <f t="shared" si="1"/>
        <v>111.17424195433074</v>
      </c>
      <c r="V45" s="4">
        <f t="shared" si="1"/>
        <v>70.109351062063752</v>
      </c>
      <c r="W45" s="4">
        <f t="shared" si="1"/>
        <v>240.26535221522974</v>
      </c>
      <c r="X45" s="4">
        <f t="shared" si="1"/>
        <v>1051.6372961967743</v>
      </c>
      <c r="Y45" s="4">
        <f t="shared" si="1"/>
        <v>3046.4399642838662</v>
      </c>
      <c r="Z45" s="4">
        <f t="shared" si="1"/>
        <v>285698.53625438968</v>
      </c>
      <c r="AA45" s="4">
        <f t="shared" si="1"/>
        <v>69097.104947159751</v>
      </c>
      <c r="AB45" s="4">
        <f t="shared" si="1"/>
        <v>2284.1116303959998</v>
      </c>
    </row>
    <row r="46" spans="1:28" x14ac:dyDescent="0.2">
      <c r="C46" s="48" t="s">
        <v>217</v>
      </c>
      <c r="D46" s="1">
        <f>COUNT(D4:D23)</f>
        <v>17</v>
      </c>
      <c r="E46" s="1">
        <f t="shared" ref="E46:AB46" si="2">COUNT(E4:E23)</f>
        <v>18</v>
      </c>
      <c r="F46" s="1">
        <f t="shared" si="2"/>
        <v>17</v>
      </c>
      <c r="G46" s="1">
        <f t="shared" si="2"/>
        <v>17</v>
      </c>
      <c r="H46" s="1">
        <f t="shared" si="2"/>
        <v>10</v>
      </c>
      <c r="I46" s="1">
        <f t="shared" si="2"/>
        <v>10</v>
      </c>
      <c r="J46" s="1">
        <f t="shared" si="2"/>
        <v>7</v>
      </c>
      <c r="K46" s="1">
        <f t="shared" si="2"/>
        <v>15</v>
      </c>
      <c r="L46" s="1">
        <f t="shared" si="2"/>
        <v>13</v>
      </c>
      <c r="M46" s="1">
        <f t="shared" si="2"/>
        <v>11</v>
      </c>
      <c r="N46" s="1">
        <f t="shared" si="2"/>
        <v>16</v>
      </c>
      <c r="O46" s="1">
        <f t="shared" si="2"/>
        <v>17</v>
      </c>
      <c r="P46" s="1">
        <f t="shared" si="2"/>
        <v>15</v>
      </c>
      <c r="Q46" s="1">
        <f t="shared" si="2"/>
        <v>11</v>
      </c>
      <c r="R46" s="1">
        <f t="shared" si="2"/>
        <v>6</v>
      </c>
      <c r="S46" s="1">
        <f t="shared" si="2"/>
        <v>14</v>
      </c>
      <c r="T46" s="1">
        <f t="shared" si="2"/>
        <v>17</v>
      </c>
      <c r="U46" s="1">
        <f t="shared" si="2"/>
        <v>12</v>
      </c>
      <c r="V46" s="1">
        <f t="shared" si="2"/>
        <v>8</v>
      </c>
      <c r="W46" s="1">
        <f t="shared" si="2"/>
        <v>5</v>
      </c>
      <c r="X46" s="1">
        <f t="shared" si="2"/>
        <v>16</v>
      </c>
      <c r="Y46" s="1">
        <f t="shared" si="2"/>
        <v>16</v>
      </c>
      <c r="Z46" s="1">
        <f t="shared" si="2"/>
        <v>18</v>
      </c>
      <c r="AA46" s="1">
        <f t="shared" si="2"/>
        <v>18</v>
      </c>
      <c r="AB46" s="1">
        <f t="shared" si="2"/>
        <v>18</v>
      </c>
    </row>
    <row r="47" spans="1:28" x14ac:dyDescent="0.2">
      <c r="C47" s="56" t="s">
        <v>218</v>
      </c>
      <c r="D47" s="57">
        <f>AVERAGE(D24:D43)</f>
        <v>8531.5044913503498</v>
      </c>
      <c r="E47" s="57">
        <f t="shared" ref="E47:AB47" si="3">AVERAGE(E24:E43)</f>
        <v>13813.962144067438</v>
      </c>
      <c r="F47" s="57">
        <f t="shared" si="3"/>
        <v>13936.436093097454</v>
      </c>
      <c r="G47" s="57">
        <f t="shared" si="3"/>
        <v>9.6736775686244343</v>
      </c>
      <c r="H47" s="57">
        <f t="shared" si="3"/>
        <v>174.73951547163273</v>
      </c>
      <c r="I47" s="57">
        <f t="shared" si="3"/>
        <v>13.046090403854009</v>
      </c>
      <c r="J47" s="57">
        <f t="shared" si="3"/>
        <v>38.556809281717008</v>
      </c>
      <c r="K47" s="57">
        <f t="shared" si="3"/>
        <v>533.83842216525738</v>
      </c>
      <c r="L47" s="57">
        <f t="shared" si="3"/>
        <v>10.13131720501586</v>
      </c>
      <c r="M47" s="57">
        <f t="shared" si="3"/>
        <v>77.438625700894463</v>
      </c>
      <c r="N47" s="57">
        <f t="shared" si="3"/>
        <v>2801.530670180186</v>
      </c>
      <c r="O47" s="57">
        <f t="shared" si="3"/>
        <v>217.99978072048327</v>
      </c>
      <c r="P47" s="57">
        <f t="shared" si="3"/>
        <v>109.71526982443781</v>
      </c>
      <c r="Q47" s="57">
        <f t="shared" si="3"/>
        <v>296.60742537319089</v>
      </c>
      <c r="R47" s="57">
        <f t="shared" si="3"/>
        <v>63.039555217827228</v>
      </c>
      <c r="S47" s="57">
        <f t="shared" si="3"/>
        <v>5.2172114626437178</v>
      </c>
      <c r="T47" s="57">
        <f t="shared" si="3"/>
        <v>4822.6156389102034</v>
      </c>
      <c r="U47" s="57">
        <f t="shared" si="3"/>
        <v>325.74972525179078</v>
      </c>
      <c r="V47" s="57">
        <f t="shared" si="3"/>
        <v>112.71550507110523</v>
      </c>
      <c r="W47" s="57">
        <f t="shared" si="3"/>
        <v>346.10961238473283</v>
      </c>
      <c r="X47" s="57">
        <f t="shared" si="3"/>
        <v>1688.9881821941394</v>
      </c>
      <c r="Y47" s="57">
        <f t="shared" si="3"/>
        <v>1446.3395741617232</v>
      </c>
      <c r="Z47" s="57">
        <f t="shared" si="3"/>
        <v>628444.22197020566</v>
      </c>
      <c r="AA47" s="57">
        <f t="shared" si="3"/>
        <v>172981.41063804636</v>
      </c>
      <c r="AB47" s="57">
        <f t="shared" si="3"/>
        <v>3846.9918541861221</v>
      </c>
    </row>
    <row r="48" spans="1:28" x14ac:dyDescent="0.2">
      <c r="C48" s="47" t="s">
        <v>219</v>
      </c>
      <c r="D48" s="4">
        <f>STDEV(D24:D43)</f>
        <v>2363.9874153350725</v>
      </c>
      <c r="E48" s="4">
        <f t="shared" ref="E48:AB48" si="4">STDEV(E24:E43)</f>
        <v>9169.07398184255</v>
      </c>
      <c r="F48" s="4">
        <f t="shared" si="4"/>
        <v>4999.0930352329478</v>
      </c>
      <c r="G48" s="4">
        <f t="shared" si="4"/>
        <v>4.9600551845768477</v>
      </c>
      <c r="H48" s="4">
        <f t="shared" si="4"/>
        <v>81.957209357542311</v>
      </c>
      <c r="I48" s="4">
        <f t="shared" si="4"/>
        <v>5.5745651866696821</v>
      </c>
      <c r="J48" s="4">
        <f t="shared" si="4"/>
        <v>12.803593036640208</v>
      </c>
      <c r="K48" s="4">
        <f t="shared" si="4"/>
        <v>327.95370813872051</v>
      </c>
      <c r="L48" s="4">
        <f t="shared" si="4"/>
        <v>4.3986550888476783</v>
      </c>
      <c r="M48" s="4">
        <f t="shared" si="4"/>
        <v>45.045837963996092</v>
      </c>
      <c r="N48" s="4">
        <f t="shared" si="4"/>
        <v>1727.3544131235653</v>
      </c>
      <c r="O48" s="4">
        <f t="shared" si="4"/>
        <v>182.4139871383471</v>
      </c>
      <c r="P48" s="4">
        <f t="shared" si="4"/>
        <v>56.955057997655992</v>
      </c>
      <c r="Q48" s="4">
        <f t="shared" si="4"/>
        <v>114.9249694865866</v>
      </c>
      <c r="R48" s="4">
        <f t="shared" si="4"/>
        <v>23.918112398802322</v>
      </c>
      <c r="S48" s="4">
        <f t="shared" si="4"/>
        <v>2.2251075711119874</v>
      </c>
      <c r="T48" s="4">
        <f t="shared" si="4"/>
        <v>2202.5772947230826</v>
      </c>
      <c r="U48" s="4">
        <f t="shared" si="4"/>
        <v>222.71716224677948</v>
      </c>
      <c r="V48" s="4">
        <f t="shared" si="4"/>
        <v>46.609152195633662</v>
      </c>
      <c r="W48" s="4">
        <f t="shared" si="4"/>
        <v>20.206812215193349</v>
      </c>
      <c r="X48" s="4">
        <f t="shared" si="4"/>
        <v>1117.1446994403875</v>
      </c>
      <c r="Y48" s="4">
        <f t="shared" si="4"/>
        <v>1117.4769512974567</v>
      </c>
      <c r="Z48" s="4">
        <f t="shared" si="4"/>
        <v>302658.63759772509</v>
      </c>
      <c r="AA48" s="4">
        <f t="shared" si="4"/>
        <v>113542.23162282363</v>
      </c>
      <c r="AB48" s="4">
        <f t="shared" si="4"/>
        <v>2290.5275769986038</v>
      </c>
    </row>
    <row r="49" spans="3:28" x14ac:dyDescent="0.2">
      <c r="C49" s="48" t="s">
        <v>220</v>
      </c>
      <c r="D49" s="2">
        <f>COUNT(D24:D43)</f>
        <v>17</v>
      </c>
      <c r="E49" s="2">
        <f t="shared" ref="E49:AB49" si="5">COUNT(E24:E43)</f>
        <v>18</v>
      </c>
      <c r="F49" s="2">
        <f t="shared" si="5"/>
        <v>17</v>
      </c>
      <c r="G49" s="2">
        <f t="shared" si="5"/>
        <v>17</v>
      </c>
      <c r="H49" s="2">
        <f t="shared" si="5"/>
        <v>10</v>
      </c>
      <c r="I49" s="2">
        <f t="shared" si="5"/>
        <v>10</v>
      </c>
      <c r="J49" s="2">
        <f t="shared" si="5"/>
        <v>8</v>
      </c>
      <c r="K49" s="2">
        <f t="shared" si="5"/>
        <v>15</v>
      </c>
      <c r="L49" s="2">
        <f t="shared" si="5"/>
        <v>13</v>
      </c>
      <c r="M49" s="2">
        <f t="shared" si="5"/>
        <v>11</v>
      </c>
      <c r="N49" s="2">
        <f t="shared" si="5"/>
        <v>16</v>
      </c>
      <c r="O49" s="2">
        <f t="shared" si="5"/>
        <v>17</v>
      </c>
      <c r="P49" s="2">
        <f t="shared" si="5"/>
        <v>15</v>
      </c>
      <c r="Q49" s="2">
        <f t="shared" si="5"/>
        <v>11</v>
      </c>
      <c r="R49" s="2">
        <f t="shared" si="5"/>
        <v>6</v>
      </c>
      <c r="S49" s="2">
        <f t="shared" si="5"/>
        <v>14</v>
      </c>
      <c r="T49" s="2">
        <f t="shared" si="5"/>
        <v>17</v>
      </c>
      <c r="U49" s="2">
        <f t="shared" si="5"/>
        <v>12</v>
      </c>
      <c r="V49" s="2">
        <f t="shared" si="5"/>
        <v>8</v>
      </c>
      <c r="W49" s="2">
        <f t="shared" si="5"/>
        <v>5</v>
      </c>
      <c r="X49" s="2">
        <f t="shared" si="5"/>
        <v>16</v>
      </c>
      <c r="Y49" s="2">
        <f t="shared" si="5"/>
        <v>16</v>
      </c>
      <c r="Z49" s="2">
        <f t="shared" si="5"/>
        <v>18</v>
      </c>
      <c r="AA49" s="2">
        <f t="shared" si="5"/>
        <v>18</v>
      </c>
      <c r="AB49" s="2">
        <f t="shared" si="5"/>
        <v>18</v>
      </c>
    </row>
    <row r="50" spans="3:28" x14ac:dyDescent="0.2">
      <c r="C50" s="6"/>
      <c r="D50"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2CA2-EA84-424C-91E8-E66483FABF62}">
  <dimension ref="A3:AJ50"/>
  <sheetViews>
    <sheetView zoomScale="69" workbookViewId="0">
      <selection activeCell="I53" sqref="I53"/>
    </sheetView>
  </sheetViews>
  <sheetFormatPr baseColWidth="10" defaultRowHeight="16" x14ac:dyDescent="0.2"/>
  <cols>
    <col min="1" max="1" width="14" style="7" bestFit="1" customWidth="1"/>
    <col min="2" max="2" width="8.5" style="7" bestFit="1" customWidth="1"/>
    <col min="3" max="3" width="14" style="7" bestFit="1" customWidth="1"/>
    <col min="4" max="4" width="9" style="7" bestFit="1" customWidth="1"/>
    <col min="5" max="5" width="20.6640625" style="7" bestFit="1" customWidth="1"/>
    <col min="6" max="6" width="15" style="7" bestFit="1" customWidth="1"/>
    <col min="7" max="7" width="16.83203125" style="7" bestFit="1" customWidth="1"/>
    <col min="8" max="8" width="14.6640625" style="7" bestFit="1" customWidth="1"/>
    <col min="9" max="9" width="13" style="7" bestFit="1" customWidth="1"/>
    <col min="10" max="10" width="15.1640625" style="7" bestFit="1" customWidth="1"/>
    <col min="11" max="11" width="13.83203125" style="7" bestFit="1" customWidth="1"/>
    <col min="12" max="12" width="14.6640625" style="7" bestFit="1" customWidth="1"/>
    <col min="13" max="13" width="13.83203125" style="7" bestFit="1" customWidth="1"/>
    <col min="14" max="16" width="11.6640625" style="7" bestFit="1" customWidth="1"/>
    <col min="17" max="17" width="12.83203125" style="7" bestFit="1" customWidth="1"/>
    <col min="18" max="20" width="14.33203125" style="7" bestFit="1" customWidth="1"/>
    <col min="21" max="21" width="12.83203125" style="7" bestFit="1" customWidth="1"/>
    <col min="22" max="22" width="14.33203125" style="7" bestFit="1" customWidth="1"/>
    <col min="23" max="23" width="13.1640625" style="7" bestFit="1" customWidth="1"/>
    <col min="24" max="24" width="15.83203125" style="7" bestFit="1" customWidth="1"/>
    <col min="25" max="25" width="13.1640625" style="7" bestFit="1" customWidth="1"/>
    <col min="26" max="26" width="16.83203125" style="7" bestFit="1" customWidth="1"/>
    <col min="27" max="27" width="14.1640625" style="7" bestFit="1" customWidth="1"/>
    <col min="28" max="28" width="16.5" style="7" bestFit="1" customWidth="1"/>
    <col min="29" max="29" width="20.83203125" style="7" bestFit="1" customWidth="1"/>
    <col min="30" max="30" width="14.6640625" style="7" bestFit="1" customWidth="1"/>
    <col min="31" max="31" width="20.5" style="7" bestFit="1" customWidth="1"/>
    <col min="32" max="32" width="16.83203125" style="7" bestFit="1" customWidth="1"/>
    <col min="33" max="33" width="20.83203125" style="7" bestFit="1" customWidth="1"/>
    <col min="34" max="34" width="15.6640625" style="7" bestFit="1" customWidth="1"/>
    <col min="35" max="35" width="17.33203125" style="7" bestFit="1" customWidth="1"/>
    <col min="36" max="36" width="16.5" style="7" bestFit="1" customWidth="1"/>
    <col min="37" max="16384" width="10.83203125" style="7"/>
  </cols>
  <sheetData>
    <row r="3" spans="1:36" x14ac:dyDescent="0.2">
      <c r="A3" s="42"/>
      <c r="B3" s="42"/>
      <c r="C3" s="42"/>
    </row>
    <row r="4" spans="1:36" s="51" customFormat="1" ht="51" x14ac:dyDescent="0.2">
      <c r="A4" s="42" t="s">
        <v>29</v>
      </c>
      <c r="B4" s="42" t="s">
        <v>53</v>
      </c>
      <c r="C4" s="42" t="s">
        <v>52</v>
      </c>
      <c r="D4" s="50" t="s">
        <v>51</v>
      </c>
      <c r="E4" s="42" t="s">
        <v>126</v>
      </c>
      <c r="F4" s="42" t="s">
        <v>65</v>
      </c>
      <c r="G4" s="42" t="s">
        <v>66</v>
      </c>
      <c r="H4" s="42" t="s">
        <v>67</v>
      </c>
      <c r="I4" s="42" t="s">
        <v>68</v>
      </c>
      <c r="J4" s="42" t="s">
        <v>69</v>
      </c>
      <c r="K4" s="42" t="s">
        <v>70</v>
      </c>
      <c r="L4" s="42" t="s">
        <v>71</v>
      </c>
      <c r="M4" s="42" t="s">
        <v>72</v>
      </c>
      <c r="N4" s="42" t="s">
        <v>73</v>
      </c>
      <c r="O4" s="42" t="s">
        <v>74</v>
      </c>
      <c r="P4" s="42" t="s">
        <v>75</v>
      </c>
      <c r="Q4" s="42" t="s">
        <v>76</v>
      </c>
      <c r="R4" s="42" t="s">
        <v>77</v>
      </c>
      <c r="S4" s="42" t="s">
        <v>78</v>
      </c>
      <c r="T4" s="42" t="s">
        <v>79</v>
      </c>
      <c r="U4" s="42" t="s">
        <v>80</v>
      </c>
      <c r="V4" s="42" t="s">
        <v>81</v>
      </c>
      <c r="W4" s="42" t="s">
        <v>82</v>
      </c>
      <c r="X4" s="42" t="s">
        <v>83</v>
      </c>
      <c r="Y4" s="42" t="s">
        <v>84</v>
      </c>
      <c r="Z4" s="42" t="s">
        <v>85</v>
      </c>
      <c r="AA4" s="42" t="s">
        <v>86</v>
      </c>
      <c r="AB4" s="42" t="s">
        <v>87</v>
      </c>
      <c r="AC4" s="42" t="s">
        <v>88</v>
      </c>
      <c r="AD4" s="42" t="s">
        <v>89</v>
      </c>
      <c r="AE4" s="42" t="s">
        <v>90</v>
      </c>
      <c r="AF4" s="42" t="s">
        <v>91</v>
      </c>
      <c r="AG4" s="42" t="s">
        <v>92</v>
      </c>
      <c r="AH4" s="42" t="s">
        <v>93</v>
      </c>
      <c r="AI4" s="42" t="s">
        <v>94</v>
      </c>
      <c r="AJ4" s="42" t="s">
        <v>95</v>
      </c>
    </row>
    <row r="5" spans="1:36" x14ac:dyDescent="0.2">
      <c r="A5" s="13" t="s">
        <v>31</v>
      </c>
      <c r="B5" s="13" t="s">
        <v>54</v>
      </c>
      <c r="C5" s="13" t="s">
        <v>49</v>
      </c>
      <c r="D5" s="33">
        <v>4.8840000000000003</v>
      </c>
      <c r="E5" s="52">
        <v>7.1989999999999998</v>
      </c>
      <c r="F5" s="33">
        <v>40.454303086253205</v>
      </c>
      <c r="G5" s="33">
        <v>0.37524646282191298</v>
      </c>
      <c r="H5" s="33">
        <v>12.892234499580951</v>
      </c>
      <c r="I5" s="33">
        <v>139.19936319134399</v>
      </c>
      <c r="J5" s="33">
        <v>94.061269461508701</v>
      </c>
      <c r="K5" s="33">
        <v>10.84312402856705</v>
      </c>
      <c r="L5" s="33">
        <v>13.672222211788799</v>
      </c>
      <c r="M5" s="33">
        <v>1.0506569888231809</v>
      </c>
      <c r="N5" s="33">
        <v>0.16200627344016449</v>
      </c>
      <c r="O5" s="33">
        <v>0.78464721314984898</v>
      </c>
      <c r="P5" s="33">
        <v>1.88907864294739</v>
      </c>
      <c r="Q5" s="33">
        <v>4.5814582811627096</v>
      </c>
      <c r="R5" s="33">
        <v>5.2893322320247744</v>
      </c>
      <c r="S5" s="33">
        <v>9.6287415229394604</v>
      </c>
      <c r="T5" s="33">
        <v>14.278057604848701</v>
      </c>
      <c r="U5" s="33">
        <v>0.351319626438445</v>
      </c>
      <c r="V5" s="33">
        <v>4.0720642619285199</v>
      </c>
      <c r="W5" s="33">
        <v>0.7756464128112075</v>
      </c>
      <c r="X5" s="33">
        <v>0.432738652560758</v>
      </c>
      <c r="Y5" s="33">
        <v>1.9340389097050201</v>
      </c>
      <c r="Z5" s="33">
        <v>598.90136796717854</v>
      </c>
      <c r="AA5" s="33">
        <v>23.753762160358136</v>
      </c>
      <c r="AB5" s="33">
        <v>497.67257466331398</v>
      </c>
      <c r="AC5" s="33">
        <v>6.3943258420032105</v>
      </c>
      <c r="AD5" s="33">
        <v>1.5802906889900101</v>
      </c>
      <c r="AE5" s="33">
        <v>29.422077336182419</v>
      </c>
      <c r="AF5" s="33">
        <v>0.73950505427705748</v>
      </c>
      <c r="AG5" s="33">
        <v>10.726834654297798</v>
      </c>
      <c r="AH5" s="33">
        <v>746.93594820718545</v>
      </c>
      <c r="AI5" s="33">
        <v>32.469781641177953</v>
      </c>
      <c r="AJ5" s="33">
        <v>1.3149537521506249</v>
      </c>
    </row>
    <row r="6" spans="1:36" x14ac:dyDescent="0.2">
      <c r="A6" s="13" t="s">
        <v>32</v>
      </c>
      <c r="B6" s="13" t="s">
        <v>54</v>
      </c>
      <c r="C6" s="13" t="s">
        <v>49</v>
      </c>
      <c r="D6" s="33">
        <v>4.8285</v>
      </c>
      <c r="E6" s="52">
        <v>4.5270000000000001</v>
      </c>
      <c r="F6" s="33">
        <v>26.000385588595002</v>
      </c>
      <c r="G6" s="33">
        <v>0.14970922599904549</v>
      </c>
      <c r="H6" s="33">
        <v>8.1814854970005602</v>
      </c>
      <c r="I6" s="33">
        <v>195.72778486691499</v>
      </c>
      <c r="J6" s="33">
        <v>80.042558134061053</v>
      </c>
      <c r="K6" s="33">
        <v>4.58453433754668</v>
      </c>
      <c r="L6" s="33">
        <v>11.6331525719892</v>
      </c>
      <c r="M6" s="33">
        <v>0.90088920815952545</v>
      </c>
      <c r="N6" s="33">
        <v>0.13845680949060651</v>
      </c>
      <c r="O6" s="53"/>
      <c r="P6" s="33">
        <v>1.9451739746151349</v>
      </c>
      <c r="Q6" s="33">
        <v>3.2925886709668299</v>
      </c>
      <c r="R6" s="33">
        <v>4.3786112275543854</v>
      </c>
      <c r="S6" s="33">
        <v>7.3264859480069449</v>
      </c>
      <c r="T6" s="33">
        <v>12.507049647511799</v>
      </c>
      <c r="U6" s="33">
        <v>0.26256345457029451</v>
      </c>
      <c r="V6" s="33"/>
      <c r="W6" s="33">
        <v>0.31267026969235001</v>
      </c>
      <c r="X6" s="33">
        <v>0.40442004915630753</v>
      </c>
      <c r="Y6" s="33">
        <v>0.81196478592473953</v>
      </c>
      <c r="Z6" s="33">
        <v>592.47659456616134</v>
      </c>
      <c r="AA6" s="33">
        <v>67.614183478455004</v>
      </c>
      <c r="AB6" s="33">
        <v>491.328259000157</v>
      </c>
      <c r="AC6" s="33">
        <v>5.0543860084684802</v>
      </c>
      <c r="AD6" s="33">
        <v>1.2520757635386399</v>
      </c>
      <c r="AE6" s="33">
        <v>42.382747931311798</v>
      </c>
      <c r="AF6" s="33">
        <v>0.904127992749168</v>
      </c>
      <c r="AG6" s="33">
        <v>14.464948675572959</v>
      </c>
      <c r="AH6" s="33">
        <v>357.946326676507</v>
      </c>
      <c r="AI6" s="33">
        <v>17.559643690681078</v>
      </c>
      <c r="AJ6" s="33">
        <v>1.1943400739432599</v>
      </c>
    </row>
    <row r="7" spans="1:36" x14ac:dyDescent="0.2">
      <c r="A7" s="13" t="s">
        <v>33</v>
      </c>
      <c r="B7" s="13" t="s">
        <v>55</v>
      </c>
      <c r="C7" s="13" t="s">
        <v>49</v>
      </c>
      <c r="D7" s="33">
        <v>4.8840000000000003</v>
      </c>
      <c r="E7" s="52">
        <v>3.6575000000000002</v>
      </c>
      <c r="F7" s="33">
        <v>36.118090185012598</v>
      </c>
      <c r="G7" s="33">
        <v>0.2931476824991095</v>
      </c>
      <c r="H7" s="33">
        <v>9.2168440504523304</v>
      </c>
      <c r="I7" s="33">
        <v>134.63204222348151</v>
      </c>
      <c r="J7" s="33">
        <v>81.816441861150054</v>
      </c>
      <c r="K7" s="33">
        <v>9.9307519173428851</v>
      </c>
      <c r="L7" s="33">
        <v>11.897204712088</v>
      </c>
      <c r="M7" s="33">
        <v>1.0650871578389949</v>
      </c>
      <c r="N7" s="33">
        <v>0.22399425052383698</v>
      </c>
      <c r="O7" s="33"/>
      <c r="P7" s="33">
        <v>3.1174762163353247</v>
      </c>
      <c r="Q7" s="33">
        <v>4.7225171521848948</v>
      </c>
      <c r="R7" s="33">
        <v>4.1120241064164844</v>
      </c>
      <c r="S7" s="33">
        <v>7.6783714579408446</v>
      </c>
      <c r="T7" s="33">
        <v>10.61234631598901</v>
      </c>
      <c r="U7" s="33">
        <v>0.27885665761443151</v>
      </c>
      <c r="V7" s="33">
        <v>2.4184164200232452</v>
      </c>
      <c r="W7" s="33">
        <v>0.28875708162346492</v>
      </c>
      <c r="X7" s="33">
        <v>0.44217126304919052</v>
      </c>
      <c r="Y7" s="33">
        <v>1.237510923512805</v>
      </c>
      <c r="Z7" s="33">
        <v>676.21142594813409</v>
      </c>
      <c r="AA7" s="33">
        <v>38.924723526069798</v>
      </c>
      <c r="AB7" s="33">
        <v>422.837212131228</v>
      </c>
      <c r="AC7" s="33">
        <v>2.8551068682934999</v>
      </c>
      <c r="AD7" s="33">
        <v>4.1570931053075455</v>
      </c>
      <c r="AE7" s="33">
        <v>32.980959699711512</v>
      </c>
      <c r="AF7" s="33">
        <v>1.4572179391130256</v>
      </c>
      <c r="AG7" s="33">
        <v>8.8472173832793999</v>
      </c>
      <c r="AH7" s="33">
        <v>324.65835469850254</v>
      </c>
      <c r="AI7" s="33">
        <v>4.6980270683824772</v>
      </c>
      <c r="AJ7" s="33">
        <v>1.654857070212685</v>
      </c>
    </row>
    <row r="8" spans="1:36" x14ac:dyDescent="0.2">
      <c r="A8" s="13" t="s">
        <v>34</v>
      </c>
      <c r="B8" s="13" t="s">
        <v>55</v>
      </c>
      <c r="C8" s="13" t="s">
        <v>49</v>
      </c>
      <c r="D8" s="33">
        <v>4.9950000000000001</v>
      </c>
      <c r="E8" s="52">
        <v>4.2794999999999996</v>
      </c>
      <c r="F8" s="33">
        <v>72.927697115886403</v>
      </c>
      <c r="G8" s="33">
        <v>0.26534222999902901</v>
      </c>
      <c r="H8" s="33">
        <v>5.0950507962608249</v>
      </c>
      <c r="I8" s="33">
        <v>248.83461462753499</v>
      </c>
      <c r="J8" s="33">
        <v>100.905783939656</v>
      </c>
      <c r="K8" s="33">
        <v>4.9833404374643404</v>
      </c>
      <c r="L8" s="33">
        <v>11.48822087364584</v>
      </c>
      <c r="M8" s="33">
        <v>0.92908892416091304</v>
      </c>
      <c r="N8" s="33">
        <v>0.20329145535436199</v>
      </c>
      <c r="O8" s="33"/>
      <c r="P8" s="33">
        <v>6.8100119374667205</v>
      </c>
      <c r="Q8" s="33">
        <v>6.1689370881345651</v>
      </c>
      <c r="R8" s="33">
        <v>6.4325636181384258</v>
      </c>
      <c r="S8" s="33">
        <v>13.66344505957775</v>
      </c>
      <c r="T8" s="33">
        <v>23.66186460535345</v>
      </c>
      <c r="U8" s="33">
        <v>0.88040535851518853</v>
      </c>
      <c r="V8" s="33">
        <v>5.318088326156527</v>
      </c>
      <c r="W8" s="33">
        <v>0.1670011922160555</v>
      </c>
      <c r="X8" s="33">
        <v>0.36867319981999752</v>
      </c>
      <c r="Y8" s="33">
        <v>2.50658391013893</v>
      </c>
      <c r="Z8" s="33">
        <v>483.7468857875715</v>
      </c>
      <c r="AA8" s="33">
        <v>33.348066269913197</v>
      </c>
      <c r="AB8" s="33">
        <v>422.339316873283</v>
      </c>
      <c r="AC8" s="33">
        <v>6.0994281509940702</v>
      </c>
      <c r="AD8" s="33">
        <v>1.2341239015209451</v>
      </c>
      <c r="AE8" s="33">
        <v>24.760848971777538</v>
      </c>
      <c r="AF8" s="33">
        <v>0.7499774791365712</v>
      </c>
      <c r="AG8" s="33">
        <v>5.8195603658843957</v>
      </c>
      <c r="AH8" s="33">
        <v>377.52911370339552</v>
      </c>
      <c r="AI8" s="33">
        <v>20.268117164090302</v>
      </c>
      <c r="AJ8" s="33">
        <v>1.2464726011482701</v>
      </c>
    </row>
    <row r="9" spans="1:36" x14ac:dyDescent="0.2">
      <c r="A9" s="13" t="s">
        <v>0</v>
      </c>
      <c r="B9" s="13" t="s">
        <v>55</v>
      </c>
      <c r="C9" s="13" t="s">
        <v>49</v>
      </c>
      <c r="D9" s="33">
        <v>4.6619999999999999</v>
      </c>
      <c r="E9" s="52">
        <v>3.0644999999999998</v>
      </c>
      <c r="F9" s="33">
        <v>84.2303342129062</v>
      </c>
      <c r="G9" s="33">
        <v>0.36477980999834403</v>
      </c>
      <c r="H9" s="33">
        <v>7.2089613611864651</v>
      </c>
      <c r="I9" s="33">
        <v>240.70787330589701</v>
      </c>
      <c r="J9" s="33">
        <v>120.59551909008</v>
      </c>
      <c r="K9" s="33">
        <v>10.693390290127885</v>
      </c>
      <c r="L9" s="33">
        <v>15.8620871923944</v>
      </c>
      <c r="M9" s="33">
        <v>1.8145316815428898</v>
      </c>
      <c r="N9" s="33">
        <v>0.13347735358923252</v>
      </c>
      <c r="O9" s="33">
        <v>0.69409820573439951</v>
      </c>
      <c r="P9" s="33">
        <v>3.9791137518904796</v>
      </c>
      <c r="Q9" s="33">
        <v>3.8591652290720848</v>
      </c>
      <c r="R9" s="33">
        <v>5.3678306033168006</v>
      </c>
      <c r="S9" s="33">
        <v>10.840425445351306</v>
      </c>
      <c r="T9" s="33">
        <v>14.94742301806575</v>
      </c>
      <c r="U9" s="33">
        <v>0.52434719117952455</v>
      </c>
      <c r="V9" s="33">
        <v>2.9607249135475397</v>
      </c>
      <c r="W9" s="33">
        <v>0.7551761630903614</v>
      </c>
      <c r="X9" s="33">
        <v>0.35461311654907546</v>
      </c>
      <c r="Y9" s="33">
        <v>3.6366854158362552</v>
      </c>
      <c r="Z9" s="33">
        <v>750.13618900751601</v>
      </c>
      <c r="AA9" s="33">
        <v>175.779081700132</v>
      </c>
      <c r="AB9" s="33">
        <v>479.78451888987001</v>
      </c>
      <c r="AC9" s="33">
        <v>5.5954888412844603</v>
      </c>
      <c r="AD9" s="33">
        <v>2.2833614878516748</v>
      </c>
      <c r="AE9" s="33">
        <v>27.931341960207778</v>
      </c>
      <c r="AF9" s="33">
        <v>1.0278038294402287</v>
      </c>
      <c r="AG9" s="33">
        <v>5.4406275103893558</v>
      </c>
      <c r="AH9" s="33">
        <v>958.39889694885392</v>
      </c>
      <c r="AI9" s="33">
        <v>103.77858019882801</v>
      </c>
      <c r="AJ9" s="33">
        <v>1.2809568978244399</v>
      </c>
    </row>
    <row r="10" spans="1:36" x14ac:dyDescent="0.2">
      <c r="A10" s="13" t="s">
        <v>35</v>
      </c>
      <c r="B10" s="13" t="s">
        <v>54</v>
      </c>
      <c r="C10" s="13" t="s">
        <v>49</v>
      </c>
      <c r="D10" s="33">
        <v>4.8840000000000003</v>
      </c>
      <c r="E10" s="52">
        <v>5.5720000000000001</v>
      </c>
      <c r="F10" s="33">
        <v>59.696896577961098</v>
      </c>
      <c r="G10" s="33">
        <v>0.31502905466180153</v>
      </c>
      <c r="H10" s="33">
        <v>9.1316358724808744</v>
      </c>
      <c r="I10" s="33">
        <v>196.08568256262748</v>
      </c>
      <c r="J10" s="33">
        <v>107.3659698691045</v>
      </c>
      <c r="K10" s="33">
        <v>4.0870977133293156</v>
      </c>
      <c r="L10" s="33">
        <v>8.68287960600974</v>
      </c>
      <c r="M10" s="33">
        <v>1.0619871997342061</v>
      </c>
      <c r="N10" s="33">
        <v>0.10716871374083201</v>
      </c>
      <c r="O10" s="33">
        <v>1.0249536858973911</v>
      </c>
      <c r="P10" s="33">
        <v>2.4048223009887901</v>
      </c>
      <c r="Q10" s="33">
        <v>2.7005383787075248</v>
      </c>
      <c r="R10" s="33">
        <v>4.3751881426555244</v>
      </c>
      <c r="S10" s="33">
        <v>7.9947409493130355</v>
      </c>
      <c r="T10" s="33">
        <v>15.19399255595555</v>
      </c>
      <c r="U10" s="33">
        <v>0.37450563205454446</v>
      </c>
      <c r="V10" s="33">
        <v>1.85845296470342</v>
      </c>
      <c r="W10" s="33">
        <v>0.47626171806335849</v>
      </c>
      <c r="X10" s="33">
        <v>0.43516615929164854</v>
      </c>
      <c r="Y10" s="33">
        <v>2.07465707079399</v>
      </c>
      <c r="Z10" s="33">
        <v>466.74996546382852</v>
      </c>
      <c r="AA10" s="33">
        <v>28.815067423438755</v>
      </c>
      <c r="AB10" s="33">
        <v>394.72180662943498</v>
      </c>
      <c r="AC10" s="33">
        <v>30.457448790146397</v>
      </c>
      <c r="AD10" s="33">
        <v>1.5094932157345851</v>
      </c>
      <c r="AE10" s="33">
        <v>15.64072879409742</v>
      </c>
      <c r="AF10" s="33">
        <v>2.1853465535207119</v>
      </c>
      <c r="AG10" s="33">
        <v>9.7816417529171193</v>
      </c>
      <c r="AH10" s="33">
        <v>114.4930234205285</v>
      </c>
      <c r="AI10" s="33">
        <v>46.297373229748402</v>
      </c>
      <c r="AJ10" s="33">
        <v>1.5398960235866699</v>
      </c>
    </row>
    <row r="11" spans="1:36" x14ac:dyDescent="0.2">
      <c r="A11" s="13" t="s">
        <v>36</v>
      </c>
      <c r="B11" s="13" t="s">
        <v>54</v>
      </c>
      <c r="C11" s="13" t="s">
        <v>49</v>
      </c>
      <c r="D11" s="33">
        <v>4.8285</v>
      </c>
      <c r="E11" s="52">
        <v>4.5369999999999999</v>
      </c>
      <c r="F11" s="33">
        <v>31.668538079999948</v>
      </c>
      <c r="G11" s="33">
        <v>0.28018260931421551</v>
      </c>
      <c r="H11" s="33">
        <v>1.2749413374566949</v>
      </c>
      <c r="I11" s="33">
        <v>295.26316845948548</v>
      </c>
      <c r="J11" s="33">
        <v>121.87225994592751</v>
      </c>
      <c r="K11" s="33">
        <v>11.18599493914256</v>
      </c>
      <c r="L11" s="33">
        <v>11.157180981046224</v>
      </c>
      <c r="M11" s="33">
        <v>1.4496119867848201</v>
      </c>
      <c r="N11" s="33">
        <v>0.1007800990900833</v>
      </c>
      <c r="O11" s="53"/>
      <c r="P11" s="33">
        <v>1.736234992335735</v>
      </c>
      <c r="Q11" s="33">
        <v>4.4432172021331651</v>
      </c>
      <c r="R11" s="33">
        <v>6.1258790410614203</v>
      </c>
      <c r="S11" s="33">
        <v>9.1007999866160052</v>
      </c>
      <c r="T11" s="33">
        <v>13.7809254073966</v>
      </c>
      <c r="U11" s="33">
        <v>0.39792015819900095</v>
      </c>
      <c r="V11" s="33">
        <v>2.0435337431554501</v>
      </c>
      <c r="W11" s="33">
        <v>0.72761470955183294</v>
      </c>
      <c r="X11" s="33">
        <v>0.47865515083601151</v>
      </c>
      <c r="Y11" s="33">
        <v>3.2974500807278448</v>
      </c>
      <c r="Z11" s="33">
        <v>651.72714636113142</v>
      </c>
      <c r="AA11" s="33">
        <v>48.797868049581901</v>
      </c>
      <c r="AB11" s="33">
        <v>410.84675284764899</v>
      </c>
      <c r="AC11" s="33">
        <v>8.0591654293641195</v>
      </c>
      <c r="AD11" s="33">
        <v>4.3162952821389453</v>
      </c>
      <c r="AE11" s="33">
        <v>24.96151498945488</v>
      </c>
      <c r="AF11" s="33">
        <v>0.97822878853094886</v>
      </c>
      <c r="AG11" s="33">
        <v>6.5533675137885874</v>
      </c>
      <c r="AH11" s="33">
        <v>565.51283398748251</v>
      </c>
      <c r="AI11" s="33">
        <v>8.4432398851895254</v>
      </c>
      <c r="AJ11" s="33">
        <v>1.9063620380121902</v>
      </c>
    </row>
    <row r="12" spans="1:36" x14ac:dyDescent="0.2">
      <c r="A12" s="13" t="s">
        <v>37</v>
      </c>
      <c r="B12" s="13" t="s">
        <v>55</v>
      </c>
      <c r="C12" s="13" t="s">
        <v>49</v>
      </c>
      <c r="D12" s="33">
        <v>4.4400000000000004</v>
      </c>
      <c r="E12" s="52">
        <v>2.9045000000000001</v>
      </c>
      <c r="F12" s="33">
        <v>28.4729377194293</v>
      </c>
      <c r="G12" s="33">
        <v>0.32351482296575451</v>
      </c>
      <c r="H12" s="33">
        <v>26.009962958266648</v>
      </c>
      <c r="I12" s="33">
        <v>293.41167789783503</v>
      </c>
      <c r="J12" s="33">
        <v>101.47154001199749</v>
      </c>
      <c r="K12" s="33">
        <v>5.7325713886180498</v>
      </c>
      <c r="L12" s="33">
        <v>9.6573154014637907</v>
      </c>
      <c r="M12" s="33">
        <v>1.7538110710370849</v>
      </c>
      <c r="N12" s="33">
        <v>0.11855086456822496</v>
      </c>
      <c r="O12" s="53"/>
      <c r="P12" s="33">
        <v>2.1708346853167502</v>
      </c>
      <c r="Q12" s="33">
        <v>3.6510363400686199</v>
      </c>
      <c r="R12" s="33">
        <v>6.856799224392315</v>
      </c>
      <c r="S12" s="33">
        <v>17.718367152183699</v>
      </c>
      <c r="T12" s="33">
        <v>17.1493489632532</v>
      </c>
      <c r="U12" s="33">
        <v>0.64906230895471495</v>
      </c>
      <c r="V12" s="33">
        <v>6.6303076190713348</v>
      </c>
      <c r="W12" s="33">
        <v>0.8643442983369225</v>
      </c>
      <c r="X12" s="33">
        <v>0.49851245468633198</v>
      </c>
      <c r="Y12" s="33">
        <v>3.9560315449767649</v>
      </c>
      <c r="Z12" s="33">
        <v>679.32286303743058</v>
      </c>
      <c r="AA12" s="33">
        <v>76.701373124062997</v>
      </c>
      <c r="AB12" s="33">
        <v>513.03170668451003</v>
      </c>
      <c r="AC12" s="33">
        <v>7.7237459066865997</v>
      </c>
      <c r="AD12" s="33">
        <v>0.86461811758174201</v>
      </c>
      <c r="AE12" s="33">
        <v>34.948664904083458</v>
      </c>
      <c r="AF12" s="33">
        <v>1.464260356172731</v>
      </c>
      <c r="AG12" s="33">
        <v>12.730024233455838</v>
      </c>
      <c r="AH12" s="33">
        <v>236.61149312787299</v>
      </c>
      <c r="AI12" s="33">
        <v>23.2536187438571</v>
      </c>
      <c r="AJ12" s="33">
        <v>1.5329198651931952</v>
      </c>
    </row>
    <row r="13" spans="1:36" x14ac:dyDescent="0.2">
      <c r="A13" s="13" t="s">
        <v>38</v>
      </c>
      <c r="B13" s="13" t="s">
        <v>54</v>
      </c>
      <c r="C13" s="13" t="s">
        <v>49</v>
      </c>
      <c r="D13" s="33">
        <v>4.9394999999999998</v>
      </c>
      <c r="E13" s="52">
        <v>3.7080000000000002</v>
      </c>
      <c r="F13" s="33">
        <v>39.637722350557155</v>
      </c>
      <c r="G13" s="33">
        <v>0.23342590051591</v>
      </c>
      <c r="H13" s="33">
        <v>27.473531154759151</v>
      </c>
      <c r="I13" s="33">
        <v>373.84400396499052</v>
      </c>
      <c r="J13" s="33">
        <v>150.12376788844551</v>
      </c>
      <c r="K13" s="33">
        <v>8.3836016269008553</v>
      </c>
      <c r="L13" s="33">
        <v>15.6507502285491</v>
      </c>
      <c r="M13" s="33">
        <v>1.8463172051026699</v>
      </c>
      <c r="N13" s="33">
        <v>0.15625140798529</v>
      </c>
      <c r="O13" s="33">
        <v>0.57585510116869454</v>
      </c>
      <c r="P13" s="33">
        <v>4.1552405114090201</v>
      </c>
      <c r="Q13" s="33">
        <v>5.6230735044883851</v>
      </c>
      <c r="R13" s="33">
        <v>8.1708331992557</v>
      </c>
      <c r="S13" s="33">
        <v>29.8413305216515</v>
      </c>
      <c r="T13" s="33">
        <v>16.851495905642402</v>
      </c>
      <c r="U13" s="33">
        <v>0.35233429184316151</v>
      </c>
      <c r="V13" s="33"/>
      <c r="W13" s="33">
        <v>1.11106157256793</v>
      </c>
      <c r="X13" s="33">
        <v>0.55304366925070603</v>
      </c>
      <c r="Y13" s="33">
        <v>2.4800362773986953</v>
      </c>
      <c r="Z13" s="33">
        <v>503.49575823984048</v>
      </c>
      <c r="AA13" s="33">
        <v>75.231897420185703</v>
      </c>
      <c r="AB13" s="33">
        <v>625.55945717955001</v>
      </c>
      <c r="AC13" s="33">
        <v>10.27664840643236</v>
      </c>
      <c r="AD13" s="33">
        <v>4.230652799505509</v>
      </c>
      <c r="AE13" s="33">
        <v>18.678068060797621</v>
      </c>
      <c r="AF13" s="33">
        <v>1.163896635919428</v>
      </c>
      <c r="AG13" s="33">
        <v>5.0560052431204241</v>
      </c>
      <c r="AH13" s="33">
        <v>700.9206784413085</v>
      </c>
      <c r="AI13" s="33">
        <v>55.439194784293754</v>
      </c>
      <c r="AJ13" s="33">
        <v>1.5673372472542302</v>
      </c>
    </row>
    <row r="14" spans="1:36" x14ac:dyDescent="0.2">
      <c r="A14" s="13" t="s">
        <v>39</v>
      </c>
      <c r="B14" s="13" t="s">
        <v>55</v>
      </c>
      <c r="C14" s="13" t="s">
        <v>49</v>
      </c>
      <c r="D14" s="33">
        <v>4.7729999999999997</v>
      </c>
      <c r="E14" s="52">
        <v>2.86</v>
      </c>
      <c r="F14" s="33">
        <v>47.405114972455848</v>
      </c>
      <c r="G14" s="33">
        <v>0.41937743033245051</v>
      </c>
      <c r="H14" s="33">
        <v>20.603079463556448</v>
      </c>
      <c r="I14" s="33">
        <v>253.94505640254852</v>
      </c>
      <c r="J14" s="33">
        <v>87.056880317687245</v>
      </c>
      <c r="K14" s="33">
        <v>4.7328320765019249</v>
      </c>
      <c r="L14" s="33">
        <v>9.9974245433849909</v>
      </c>
      <c r="M14" s="33">
        <v>0.47846443426742447</v>
      </c>
      <c r="N14" s="33">
        <v>0.28708939673640349</v>
      </c>
      <c r="O14" s="33">
        <v>1.2583834679304773</v>
      </c>
      <c r="P14" s="33">
        <v>2.1512151192894651</v>
      </c>
      <c r="Q14" s="33">
        <v>4.4741363621896308</v>
      </c>
      <c r="R14" s="33">
        <v>6.1803493144161301</v>
      </c>
      <c r="S14" s="33">
        <v>9.3292408643614948</v>
      </c>
      <c r="T14" s="33">
        <v>12.57399521362</v>
      </c>
      <c r="U14" s="33">
        <v>0.24860955102941149</v>
      </c>
      <c r="V14" s="53"/>
      <c r="W14" s="33">
        <v>0.24729817796750347</v>
      </c>
      <c r="X14" s="33">
        <v>0.42679714073490099</v>
      </c>
      <c r="Y14" s="33">
        <v>1.48594735244888</v>
      </c>
      <c r="Z14" s="33">
        <v>655.42276690000199</v>
      </c>
      <c r="AA14" s="33">
        <v>50.438607897936301</v>
      </c>
      <c r="AB14" s="33">
        <v>618.65890408684595</v>
      </c>
      <c r="AC14" s="33">
        <v>6.705867647409681</v>
      </c>
      <c r="AD14" s="33">
        <v>3.6562429536301453</v>
      </c>
      <c r="AE14" s="33">
        <v>25.11872568242412</v>
      </c>
      <c r="AF14" s="33">
        <v>0.8469205421296192</v>
      </c>
      <c r="AG14" s="33">
        <v>11.441569007929681</v>
      </c>
      <c r="AH14" s="33">
        <v>468.29495757238402</v>
      </c>
      <c r="AI14" s="33">
        <v>123.78454155040025</v>
      </c>
      <c r="AJ14" s="33">
        <v>1.5692691969444199</v>
      </c>
    </row>
    <row r="15" spans="1:36" x14ac:dyDescent="0.2">
      <c r="A15" s="13" t="s">
        <v>40</v>
      </c>
      <c r="B15" s="13" t="s">
        <v>55</v>
      </c>
      <c r="C15" s="13" t="s">
        <v>49</v>
      </c>
      <c r="D15" s="33">
        <v>4.5510000000000002</v>
      </c>
      <c r="E15" s="52">
        <v>2.86</v>
      </c>
      <c r="F15" s="33">
        <v>37.264247841975546</v>
      </c>
      <c r="G15" s="33">
        <v>0.20660569012834301</v>
      </c>
      <c r="H15" s="33">
        <v>16.172963057055249</v>
      </c>
      <c r="I15" s="33">
        <v>293.58832141876803</v>
      </c>
      <c r="J15" s="33">
        <v>115.347293694744</v>
      </c>
      <c r="K15" s="33">
        <v>10.62509113469315</v>
      </c>
      <c r="L15" s="33">
        <v>19.923639252618152</v>
      </c>
      <c r="M15" s="33">
        <v>2.0021895925007001</v>
      </c>
      <c r="N15" s="33">
        <v>9.6520842628139453E-2</v>
      </c>
      <c r="O15" s="33">
        <v>0.66974547654845251</v>
      </c>
      <c r="P15" s="33">
        <v>2.0180608264473747</v>
      </c>
      <c r="Q15" s="33">
        <v>3.6550363849717851</v>
      </c>
      <c r="R15" s="33">
        <v>6.5268567977097902</v>
      </c>
      <c r="S15" s="33">
        <v>7.7662425236662402</v>
      </c>
      <c r="T15" s="33">
        <v>15.4414495572801</v>
      </c>
      <c r="U15" s="33">
        <v>0.40961948445072599</v>
      </c>
      <c r="V15" s="33">
        <v>5.5443078840822544</v>
      </c>
      <c r="W15" s="33">
        <v>1.8877209291911148</v>
      </c>
      <c r="X15" s="33">
        <v>0.50850918172677506</v>
      </c>
      <c r="Y15" s="33">
        <v>3.9505992055348194</v>
      </c>
      <c r="Z15" s="33">
        <v>672.99349988188499</v>
      </c>
      <c r="AA15" s="33">
        <v>32.448825865119602</v>
      </c>
      <c r="AB15" s="33">
        <v>355.86696873683599</v>
      </c>
      <c r="AC15" s="33">
        <v>7.2527349605922495</v>
      </c>
      <c r="AD15" s="33">
        <v>5.6792760952826447</v>
      </c>
      <c r="AE15" s="33">
        <v>26.468625714498462</v>
      </c>
      <c r="AF15" s="33">
        <v>1.5999455737032624</v>
      </c>
      <c r="AG15" s="33">
        <v>7.9464857489196712</v>
      </c>
      <c r="AH15" s="33">
        <v>561.75749696545245</v>
      </c>
      <c r="AI15" s="33">
        <v>3.2342374610909146</v>
      </c>
      <c r="AJ15" s="33">
        <v>1.632960804449225</v>
      </c>
    </row>
    <row r="16" spans="1:36" x14ac:dyDescent="0.2">
      <c r="A16" s="13" t="s">
        <v>41</v>
      </c>
      <c r="B16" s="13" t="s">
        <v>55</v>
      </c>
      <c r="C16" s="13" t="s">
        <v>49</v>
      </c>
      <c r="D16" s="33">
        <v>5.2725</v>
      </c>
      <c r="E16" s="52">
        <v>3.2250000000000001</v>
      </c>
      <c r="F16" s="33">
        <v>26.919204360832751</v>
      </c>
      <c r="G16" s="33">
        <v>0.26730100119080102</v>
      </c>
      <c r="H16" s="33">
        <v>5.0728428831018899</v>
      </c>
      <c r="I16" s="33">
        <v>232.11671826340751</v>
      </c>
      <c r="J16" s="33">
        <v>79.734073846778813</v>
      </c>
      <c r="K16" s="33"/>
      <c r="L16" s="33">
        <v>7.5854455182363303</v>
      </c>
      <c r="M16" s="33">
        <v>0.39524012048234747</v>
      </c>
      <c r="N16" s="33">
        <v>0.21042562226808997</v>
      </c>
      <c r="O16" s="33">
        <v>0.29874028955529153</v>
      </c>
      <c r="P16" s="33">
        <v>1.266108042598205</v>
      </c>
      <c r="Q16" s="33">
        <v>2.6964903704648249</v>
      </c>
      <c r="R16" s="33">
        <v>5.46966131937259</v>
      </c>
      <c r="S16" s="33">
        <v>7.818977600146285</v>
      </c>
      <c r="T16" s="33">
        <v>9.8418649197406101</v>
      </c>
      <c r="U16" s="33">
        <v>0.31738668056147001</v>
      </c>
      <c r="V16" s="53"/>
      <c r="W16" s="33">
        <v>0.94848304388253302</v>
      </c>
      <c r="X16" s="33">
        <v>0.40677223650670252</v>
      </c>
      <c r="Y16" s="33">
        <v>2.5137556991837648</v>
      </c>
      <c r="Z16" s="33">
        <v>591.90387885512052</v>
      </c>
      <c r="AA16" s="33">
        <v>21.609315633811399</v>
      </c>
      <c r="AB16" s="33">
        <v>430.90770487251399</v>
      </c>
      <c r="AC16" s="33">
        <v>7.2248828340354603</v>
      </c>
      <c r="AD16" s="33">
        <v>3.4697635883741449</v>
      </c>
      <c r="AE16" s="33">
        <v>29.37300633849798</v>
      </c>
      <c r="AF16" s="33">
        <v>0.83980950014969924</v>
      </c>
      <c r="AG16" s="33">
        <v>6.9743594588601852</v>
      </c>
      <c r="AH16" s="33">
        <v>127.8317076672875</v>
      </c>
      <c r="AI16" s="33">
        <v>3.8775099618127427</v>
      </c>
      <c r="AJ16" s="33">
        <v>1.3359680454166702</v>
      </c>
    </row>
    <row r="17" spans="1:36" x14ac:dyDescent="0.2">
      <c r="A17" s="13" t="s">
        <v>42</v>
      </c>
      <c r="B17" s="13" t="s">
        <v>54</v>
      </c>
      <c r="C17" s="13" t="s">
        <v>49</v>
      </c>
      <c r="D17" s="33">
        <v>4.3289999999999997</v>
      </c>
      <c r="E17" s="52">
        <v>3.6185</v>
      </c>
      <c r="F17" s="33">
        <v>28.783575526818503</v>
      </c>
      <c r="G17" s="33">
        <v>0.234944114219653</v>
      </c>
      <c r="H17" s="33">
        <v>5.3412356188679908</v>
      </c>
      <c r="I17" s="33">
        <v>214.74334364375599</v>
      </c>
      <c r="J17" s="33">
        <v>112.1041196580735</v>
      </c>
      <c r="K17" s="33">
        <v>6.7104224873922353</v>
      </c>
      <c r="L17" s="33">
        <v>10.767184025989799</v>
      </c>
      <c r="M17" s="33">
        <v>0.95248613401245952</v>
      </c>
      <c r="N17" s="33">
        <v>0.1342078599413595</v>
      </c>
      <c r="O17" s="33">
        <v>1.8060677299830599</v>
      </c>
      <c r="P17" s="33">
        <v>1.8848850397385499</v>
      </c>
      <c r="Q17" s="33">
        <v>4.78239646721548</v>
      </c>
      <c r="R17" s="33">
        <v>5.5587944837719903</v>
      </c>
      <c r="S17" s="33">
        <v>11.13901957754085</v>
      </c>
      <c r="T17" s="33">
        <v>18.509626289788699</v>
      </c>
      <c r="U17" s="33">
        <v>0.22187889718826398</v>
      </c>
      <c r="V17" s="53"/>
      <c r="W17" s="33">
        <v>0.89947324413227436</v>
      </c>
      <c r="X17" s="33">
        <v>0.39786316067480504</v>
      </c>
      <c r="Y17" s="33">
        <v>2.3506687694937001</v>
      </c>
      <c r="Z17" s="33">
        <v>754.35396355934995</v>
      </c>
      <c r="AA17" s="33">
        <v>39.101865467426997</v>
      </c>
      <c r="AB17" s="33">
        <v>464.28454824450102</v>
      </c>
      <c r="AC17" s="33"/>
      <c r="AD17" s="33">
        <v>6.4204169445227102</v>
      </c>
      <c r="AE17" s="33">
        <v>17.310497030110461</v>
      </c>
      <c r="AF17" s="33">
        <v>1.1351482708322873</v>
      </c>
      <c r="AG17" s="33">
        <v>11.06560884946016</v>
      </c>
      <c r="AH17" s="33">
        <v>227.64008551049901</v>
      </c>
      <c r="AI17" s="33">
        <v>8.5572741445121245</v>
      </c>
      <c r="AJ17" s="33">
        <v>1.1598279535492551</v>
      </c>
    </row>
    <row r="18" spans="1:36" x14ac:dyDescent="0.2">
      <c r="A18" s="13" t="s">
        <v>43</v>
      </c>
      <c r="B18" s="13" t="s">
        <v>55</v>
      </c>
      <c r="C18" s="13" t="s">
        <v>49</v>
      </c>
      <c r="D18" s="33">
        <v>4.4954999999999998</v>
      </c>
      <c r="E18" s="52">
        <v>6.63</v>
      </c>
      <c r="F18" s="33">
        <v>40.060988420052254</v>
      </c>
      <c r="G18" s="33">
        <v>0.22886270941453052</v>
      </c>
      <c r="H18" s="33">
        <v>8.0691692853185977</v>
      </c>
      <c r="I18" s="33">
        <v>161.06769866439151</v>
      </c>
      <c r="J18" s="33">
        <v>98.9673010611872</v>
      </c>
      <c r="K18" s="33"/>
      <c r="L18" s="33">
        <v>11.591817245949724</v>
      </c>
      <c r="M18" s="33">
        <v>0.63024749479606745</v>
      </c>
      <c r="N18" s="33">
        <v>0.11072672000817949</v>
      </c>
      <c r="O18" s="33">
        <v>0.35330274154321301</v>
      </c>
      <c r="P18" s="33">
        <v>2.4020051390954498</v>
      </c>
      <c r="Q18" s="33">
        <v>3.9742424788452451</v>
      </c>
      <c r="R18" s="33">
        <v>6.1368536702426955</v>
      </c>
      <c r="S18" s="33">
        <v>10.366381336356275</v>
      </c>
      <c r="T18" s="33">
        <v>8.9729546709599148</v>
      </c>
      <c r="U18" s="33">
        <v>0.51573649417488154</v>
      </c>
      <c r="V18" s="53"/>
      <c r="W18" s="33">
        <v>0.96078361216406494</v>
      </c>
      <c r="X18" s="33">
        <v>0.39713246497412502</v>
      </c>
      <c r="Y18" s="33">
        <v>4.59658715705155</v>
      </c>
      <c r="Z18" s="33">
        <v>513.04851406704654</v>
      </c>
      <c r="AA18" s="33">
        <v>49.1795859514067</v>
      </c>
      <c r="AB18" s="33">
        <v>301.77491595138298</v>
      </c>
      <c r="AC18" s="33"/>
      <c r="AD18" s="33">
        <v>1.3155313483302551</v>
      </c>
      <c r="AE18" s="33">
        <v>22.021391845164661</v>
      </c>
      <c r="AF18" s="33">
        <v>1.1493341029131752</v>
      </c>
      <c r="AG18" s="33">
        <v>9.4876484518464412</v>
      </c>
      <c r="AH18" s="33">
        <v>519.42111439234247</v>
      </c>
      <c r="AI18" s="33">
        <v>28.750089427479651</v>
      </c>
      <c r="AJ18" s="33">
        <v>1.1454809770475001</v>
      </c>
    </row>
    <row r="19" spans="1:36" x14ac:dyDescent="0.2">
      <c r="A19" s="13" t="s">
        <v>1</v>
      </c>
      <c r="B19" s="13" t="s">
        <v>54</v>
      </c>
      <c r="C19" s="13" t="s">
        <v>49</v>
      </c>
      <c r="D19" s="33">
        <v>4.6065000000000005</v>
      </c>
      <c r="E19" s="52">
        <v>2.86</v>
      </c>
      <c r="F19" s="33">
        <v>39.711021060951595</v>
      </c>
      <c r="G19" s="33">
        <v>0.19617290017164601</v>
      </c>
      <c r="H19" s="33">
        <v>9.1549575162578556</v>
      </c>
      <c r="I19" s="33">
        <v>284.49783650217302</v>
      </c>
      <c r="J19" s="33">
        <v>117.9897891781435</v>
      </c>
      <c r="K19" s="33">
        <v>18.1106449970138</v>
      </c>
      <c r="L19" s="33">
        <v>12.161936507781149</v>
      </c>
      <c r="M19" s="33">
        <v>1.273373121884253</v>
      </c>
      <c r="N19" s="33">
        <v>0.13134056474630251</v>
      </c>
      <c r="O19" s="33">
        <v>0.67149427134027895</v>
      </c>
      <c r="P19" s="33">
        <v>3.8196854289096196</v>
      </c>
      <c r="Q19" s="33">
        <v>4.21831097662497</v>
      </c>
      <c r="R19" s="33">
        <v>7.660329482539205</v>
      </c>
      <c r="S19" s="33">
        <v>8.8733306113022792</v>
      </c>
      <c r="T19" s="33">
        <v>20.287738495379848</v>
      </c>
      <c r="U19" s="33">
        <v>0.43534816668103749</v>
      </c>
      <c r="V19" s="33"/>
      <c r="W19" s="33">
        <v>2.1482874252451203</v>
      </c>
      <c r="X19" s="33">
        <v>0.45961604132076794</v>
      </c>
      <c r="Y19" s="33">
        <v>3.152804940007385</v>
      </c>
      <c r="Z19" s="33">
        <v>728.89969192161448</v>
      </c>
      <c r="AA19" s="33">
        <v>54.516710031267202</v>
      </c>
      <c r="AB19" s="33">
        <v>774.76720888441298</v>
      </c>
      <c r="AC19" s="33">
        <v>5.0856300935451904</v>
      </c>
      <c r="AD19" s="33">
        <v>15.72663385997005</v>
      </c>
      <c r="AE19" s="33">
        <v>28.20841040954808</v>
      </c>
      <c r="AF19" s="33">
        <v>1.5361604323890841</v>
      </c>
      <c r="AG19" s="33">
        <v>10.089190374346519</v>
      </c>
      <c r="AH19" s="33">
        <v>475.33724424702552</v>
      </c>
      <c r="AI19" s="33">
        <v>14.132136552684425</v>
      </c>
      <c r="AJ19" s="33">
        <v>1.7628830926817298</v>
      </c>
    </row>
    <row r="20" spans="1:36" x14ac:dyDescent="0.2">
      <c r="A20" s="13" t="s">
        <v>44</v>
      </c>
      <c r="B20" s="13" t="s">
        <v>54</v>
      </c>
      <c r="C20" s="13" t="s">
        <v>49</v>
      </c>
      <c r="D20" s="33">
        <v>4.3289999999999997</v>
      </c>
      <c r="E20" s="52">
        <v>3.105</v>
      </c>
      <c r="F20" s="33">
        <v>31.772090553447498</v>
      </c>
      <c r="G20" s="33">
        <v>0.14634398579652741</v>
      </c>
      <c r="H20" s="33">
        <v>9.82782386623518</v>
      </c>
      <c r="I20" s="33">
        <v>186.81418443477298</v>
      </c>
      <c r="J20" s="33">
        <v>88.828671873626604</v>
      </c>
      <c r="K20" s="33"/>
      <c r="L20" s="33">
        <v>11.7926001440355</v>
      </c>
      <c r="M20" s="33">
        <v>1.5848115341066151</v>
      </c>
      <c r="N20" s="33">
        <v>0.113563661091235</v>
      </c>
      <c r="O20" s="33">
        <v>0.55349201581931651</v>
      </c>
      <c r="P20" s="33">
        <v>2.5546932510529099</v>
      </c>
      <c r="Q20" s="33">
        <v>3.7473920700548549</v>
      </c>
      <c r="R20" s="33">
        <v>6.2395041525972301</v>
      </c>
      <c r="S20" s="33">
        <v>9.2242971971023344</v>
      </c>
      <c r="T20" s="33">
        <v>12.8206006503937</v>
      </c>
      <c r="U20" s="33">
        <v>0.44640996427048402</v>
      </c>
      <c r="V20" s="33">
        <v>5.8588135496501899</v>
      </c>
      <c r="W20" s="33"/>
      <c r="X20" s="33">
        <v>0.33876931802395904</v>
      </c>
      <c r="Y20" s="33"/>
      <c r="Z20" s="33">
        <v>584.24191043139103</v>
      </c>
      <c r="AA20" s="33">
        <v>19.276608363490901</v>
      </c>
      <c r="AB20" s="33">
        <v>550.53839236491501</v>
      </c>
      <c r="AC20" s="33">
        <v>4.6220715530382694</v>
      </c>
      <c r="AD20" s="33">
        <v>1.2236881569570701</v>
      </c>
      <c r="AE20" s="33">
        <v>21.356129488644758</v>
      </c>
      <c r="AF20" s="33">
        <v>0.88502037061683037</v>
      </c>
      <c r="AG20" s="33">
        <v>7.3723661948134556</v>
      </c>
      <c r="AH20" s="33">
        <v>705.68314609465051</v>
      </c>
      <c r="AI20" s="33">
        <v>1.7717169482480877</v>
      </c>
      <c r="AJ20" s="33">
        <v>1.4405787372746051</v>
      </c>
    </row>
    <row r="21" spans="1:36" x14ac:dyDescent="0.2">
      <c r="A21" s="13" t="s">
        <v>45</v>
      </c>
      <c r="B21" s="13" t="s">
        <v>55</v>
      </c>
      <c r="C21" s="13" t="s">
        <v>49</v>
      </c>
      <c r="D21" s="33">
        <v>4.7175000000000002</v>
      </c>
      <c r="E21" s="52">
        <v>3.3969999999999998</v>
      </c>
      <c r="F21" s="33">
        <v>32.5237347218902</v>
      </c>
      <c r="G21" s="33">
        <v>0.24072762121064201</v>
      </c>
      <c r="H21" s="33">
        <v>7.3225985269066047</v>
      </c>
      <c r="I21" s="33">
        <v>177.494883827233</v>
      </c>
      <c r="J21" s="33">
        <v>70.331431143675644</v>
      </c>
      <c r="K21" s="33">
        <v>5.5035883781006349</v>
      </c>
      <c r="L21" s="33">
        <v>15.179048900571999</v>
      </c>
      <c r="M21" s="33">
        <v>1.0834305790111449</v>
      </c>
      <c r="N21" s="33">
        <v>0.12638801665811339</v>
      </c>
      <c r="O21" s="53"/>
      <c r="P21" s="33">
        <v>2.3248904554137848</v>
      </c>
      <c r="Q21" s="33">
        <v>3.4738143881099202</v>
      </c>
      <c r="R21" s="33">
        <v>5.35353921346326</v>
      </c>
      <c r="S21" s="33">
        <v>4.8111887745348296</v>
      </c>
      <c r="T21" s="33">
        <v>20.0142555542065</v>
      </c>
      <c r="U21" s="33">
        <v>0.27891465328703147</v>
      </c>
      <c r="V21" s="33">
        <v>3.2806475468934</v>
      </c>
      <c r="W21" s="33">
        <v>0.25271951554922201</v>
      </c>
      <c r="X21" s="33">
        <v>0.33031997146477354</v>
      </c>
      <c r="Y21" s="33">
        <v>1.5198505730026599</v>
      </c>
      <c r="Z21" s="33">
        <v>630.28001429463006</v>
      </c>
      <c r="AA21" s="33">
        <v>46.829202121528098</v>
      </c>
      <c r="AB21" s="33">
        <v>521.67294947498499</v>
      </c>
      <c r="AC21" s="33">
        <v>5.4432453158470597</v>
      </c>
      <c r="AD21" s="33">
        <v>2.6651932948964099</v>
      </c>
      <c r="AE21" s="33">
        <v>24.283083709783721</v>
      </c>
      <c r="AF21" s="33">
        <v>1.1984572079233993</v>
      </c>
      <c r="AG21" s="33">
        <v>11.979644447021922</v>
      </c>
      <c r="AH21" s="33">
        <v>228.53908492314599</v>
      </c>
      <c r="AI21" s="33">
        <v>18.42119934065698</v>
      </c>
      <c r="AJ21" s="33">
        <v>1.5474507172305998</v>
      </c>
    </row>
    <row r="22" spans="1:36" x14ac:dyDescent="0.2">
      <c r="A22" s="13" t="s">
        <v>46</v>
      </c>
      <c r="B22" s="13" t="s">
        <v>54</v>
      </c>
      <c r="C22" s="13" t="s">
        <v>49</v>
      </c>
      <c r="D22" s="33">
        <v>4.6619999999999999</v>
      </c>
      <c r="E22" s="52">
        <v>3.7120000000000002</v>
      </c>
      <c r="F22" s="33">
        <v>40.833086452534104</v>
      </c>
      <c r="G22" s="33">
        <v>0.73093862636009654</v>
      </c>
      <c r="H22" s="33">
        <v>3.8864056605232697</v>
      </c>
      <c r="I22" s="33">
        <v>219.39701716486002</v>
      </c>
      <c r="J22" s="33">
        <v>89.559725967944843</v>
      </c>
      <c r="K22" s="53"/>
      <c r="L22" s="33">
        <v>20.207173029343199</v>
      </c>
      <c r="M22" s="53"/>
      <c r="N22" s="33">
        <v>0.22615477384508098</v>
      </c>
      <c r="O22" s="33">
        <v>0.57638420771219945</v>
      </c>
      <c r="P22" s="33">
        <v>2.4344201126778398</v>
      </c>
      <c r="Q22" s="33">
        <v>1.6156116473266748</v>
      </c>
      <c r="R22" s="33">
        <v>4.4227740664722806</v>
      </c>
      <c r="S22" s="33">
        <v>9.0314493139710059</v>
      </c>
      <c r="T22" s="33">
        <v>11.7301301248621</v>
      </c>
      <c r="U22" s="33">
        <v>0.36992818040134401</v>
      </c>
      <c r="V22" s="53"/>
      <c r="W22" s="33">
        <v>0.71028797757293505</v>
      </c>
      <c r="X22" s="33">
        <v>0.48390137896932695</v>
      </c>
      <c r="Y22" s="33">
        <v>1.35372413904313</v>
      </c>
      <c r="Z22" s="33">
        <v>796.46796992099348</v>
      </c>
      <c r="AA22" s="33">
        <v>26.971356349545982</v>
      </c>
      <c r="AB22" s="33">
        <v>620.69708274113202</v>
      </c>
      <c r="AC22" s="33">
        <v>8.249667295618039</v>
      </c>
      <c r="AD22" s="33">
        <v>8.4219012014888932</v>
      </c>
      <c r="AE22" s="33">
        <v>39.438499834195603</v>
      </c>
      <c r="AF22" s="33">
        <v>1.3285091326213834</v>
      </c>
      <c r="AG22" s="33">
        <v>8.981004987113586</v>
      </c>
      <c r="AH22" s="33">
        <v>984.49804125066544</v>
      </c>
      <c r="AI22" s="33">
        <v>32.58524326953652</v>
      </c>
      <c r="AJ22" s="33">
        <v>1.4770874274496251</v>
      </c>
    </row>
    <row r="23" spans="1:36" x14ac:dyDescent="0.2">
      <c r="A23" s="13" t="s">
        <v>47</v>
      </c>
      <c r="B23" s="13" t="s">
        <v>54</v>
      </c>
      <c r="C23" s="13" t="s">
        <v>49</v>
      </c>
      <c r="D23" s="33">
        <v>4.6065000000000005</v>
      </c>
      <c r="E23" s="52">
        <v>2.86</v>
      </c>
      <c r="F23" s="33">
        <v>47.749740208843903</v>
      </c>
      <c r="G23" s="33">
        <v>0.38633943295592349</v>
      </c>
      <c r="H23" s="33">
        <v>5.6744027931948207</v>
      </c>
      <c r="I23" s="33">
        <v>245.29646243200949</v>
      </c>
      <c r="J23" s="33">
        <v>120.848075394452</v>
      </c>
      <c r="K23" s="33">
        <v>2.0495729026838552</v>
      </c>
      <c r="L23" s="33">
        <v>14.73350847899275</v>
      </c>
      <c r="M23" s="33">
        <v>1.408697540825615</v>
      </c>
      <c r="N23" s="33">
        <v>8.0903449633420693E-2</v>
      </c>
      <c r="O23" s="33">
        <v>0.27696453234073098</v>
      </c>
      <c r="P23" s="33">
        <v>4.1426842465405596</v>
      </c>
      <c r="Q23" s="33">
        <v>3.4263743974445253</v>
      </c>
      <c r="R23" s="33">
        <v>6.1064830102616652</v>
      </c>
      <c r="S23" s="33">
        <v>7.7130374426626149</v>
      </c>
      <c r="T23" s="33">
        <v>29.771500707975452</v>
      </c>
      <c r="U23" s="33">
        <v>0.25558987237902253</v>
      </c>
      <c r="V23" s="33">
        <v>3.1459975814942647</v>
      </c>
      <c r="W23" s="33">
        <v>0.48466140520231549</v>
      </c>
      <c r="X23" s="33">
        <v>0.32235950176807499</v>
      </c>
      <c r="Y23" s="33">
        <v>2.0661428730446603</v>
      </c>
      <c r="Z23" s="33">
        <v>636.72047775797705</v>
      </c>
      <c r="AA23" s="33">
        <v>139.23019901060499</v>
      </c>
      <c r="AB23" s="33">
        <v>491.61643098723999</v>
      </c>
      <c r="AC23" s="33">
        <v>8.9185400457356536</v>
      </c>
      <c r="AD23" s="33">
        <v>3.7766076504542552</v>
      </c>
      <c r="AE23" s="33">
        <v>15.036344951941039</v>
      </c>
      <c r="AF23" s="33">
        <v>0.83881335938442791</v>
      </c>
      <c r="AG23" s="33">
        <v>14.0030819339632</v>
      </c>
      <c r="AH23" s="33">
        <v>970.73811102141894</v>
      </c>
      <c r="AI23" s="33">
        <v>76.017265938276253</v>
      </c>
      <c r="AJ23" s="33">
        <v>1.8762132873026351</v>
      </c>
    </row>
    <row r="24" spans="1:36" x14ac:dyDescent="0.2">
      <c r="A24" s="13" t="s">
        <v>48</v>
      </c>
      <c r="B24" s="13" t="s">
        <v>55</v>
      </c>
      <c r="C24" s="13" t="s">
        <v>49</v>
      </c>
      <c r="D24" s="33">
        <v>4.8285</v>
      </c>
      <c r="E24" s="52">
        <v>2.9045000000000001</v>
      </c>
      <c r="F24" s="33">
        <v>36.264580017643553</v>
      </c>
      <c r="G24" s="33">
        <v>0.35683978653193449</v>
      </c>
      <c r="H24" s="33">
        <v>8.7607679743229134</v>
      </c>
      <c r="I24" s="33">
        <v>275.26988528244999</v>
      </c>
      <c r="J24" s="33">
        <v>99.501748979007999</v>
      </c>
      <c r="K24" s="33">
        <v>4.1322132838430798</v>
      </c>
      <c r="L24" s="33">
        <v>12.265192029179151</v>
      </c>
      <c r="M24" s="53"/>
      <c r="N24" s="33">
        <v>0.11578563140106699</v>
      </c>
      <c r="O24" s="33">
        <v>0.61943822617871902</v>
      </c>
      <c r="P24" s="33">
        <v>2.2593977857278054</v>
      </c>
      <c r="Q24" s="33">
        <v>5.2905169127421701</v>
      </c>
      <c r="R24" s="33">
        <v>5.4155345735640701</v>
      </c>
      <c r="S24" s="33">
        <v>10.9031294791381</v>
      </c>
      <c r="T24" s="33">
        <v>18.9542622433978</v>
      </c>
      <c r="U24" s="33">
        <v>0.23122493450871751</v>
      </c>
      <c r="V24" s="33">
        <v>2.6362484317535753</v>
      </c>
      <c r="W24" s="33">
        <v>8.5315022746533853E-2</v>
      </c>
      <c r="X24" s="33">
        <v>0.33462184879432094</v>
      </c>
      <c r="Y24" s="33">
        <v>0.87698977919085697</v>
      </c>
      <c r="Z24" s="33">
        <v>467.1626544924635</v>
      </c>
      <c r="AA24" s="33">
        <v>35.533081492034299</v>
      </c>
      <c r="AB24" s="33">
        <v>366.69309764958024</v>
      </c>
      <c r="AC24" s="33">
        <v>4.8098897996098948</v>
      </c>
      <c r="AD24" s="33">
        <v>1.1369220689889701</v>
      </c>
      <c r="AE24" s="33">
        <v>32.116226705926699</v>
      </c>
      <c r="AF24" s="33">
        <v>0.69198958212285833</v>
      </c>
      <c r="AG24" s="33">
        <v>4.215071491206988</v>
      </c>
      <c r="AH24" s="33">
        <v>294.729420048816</v>
      </c>
      <c r="AI24" s="33">
        <v>1.528502011410005</v>
      </c>
      <c r="AJ24" s="33">
        <v>1.454110140683335</v>
      </c>
    </row>
    <row r="25" spans="1:36" x14ac:dyDescent="0.2">
      <c r="A25" s="13" t="s">
        <v>31</v>
      </c>
      <c r="B25" s="13" t="s">
        <v>54</v>
      </c>
      <c r="C25" s="13" t="s">
        <v>50</v>
      </c>
      <c r="D25" s="33">
        <v>4.3289999999999997</v>
      </c>
      <c r="E25" s="52">
        <v>8.3849999999999998</v>
      </c>
      <c r="F25" s="33">
        <v>45.709372397287893</v>
      </c>
      <c r="G25" s="33">
        <v>0.19962178836233352</v>
      </c>
      <c r="H25" s="33">
        <v>5.9313638950422405</v>
      </c>
      <c r="I25" s="33">
        <v>232.80835612917599</v>
      </c>
      <c r="J25" s="33">
        <v>107.87498806750901</v>
      </c>
      <c r="K25" s="33">
        <v>7.0481668999033396</v>
      </c>
      <c r="L25" s="33">
        <v>14.28485912836825</v>
      </c>
      <c r="M25" s="33">
        <v>0.99008495661795248</v>
      </c>
      <c r="N25" s="33">
        <v>8.9416473784569545E-2</v>
      </c>
      <c r="O25" s="33">
        <v>0.6855708786083915</v>
      </c>
      <c r="P25" s="33">
        <v>1.4584320781869851</v>
      </c>
      <c r="Q25" s="33">
        <v>2.9491306015824552</v>
      </c>
      <c r="R25" s="33">
        <v>4.7029536715467852</v>
      </c>
      <c r="S25" s="33">
        <v>6.4823363979503297</v>
      </c>
      <c r="T25" s="33">
        <v>12.6105533203687</v>
      </c>
      <c r="U25" s="33">
        <v>0.14763979731139248</v>
      </c>
      <c r="V25" s="33">
        <v>2.3017721777230298</v>
      </c>
      <c r="W25" s="33">
        <v>0.62815805547393011</v>
      </c>
      <c r="X25" s="33">
        <v>0.47463267719352947</v>
      </c>
      <c r="Y25" s="33">
        <v>1.8884285324216248</v>
      </c>
      <c r="Z25" s="33">
        <v>625.42360669018149</v>
      </c>
      <c r="AA25" s="33">
        <v>33.532421491311801</v>
      </c>
      <c r="AB25" s="33">
        <v>436.71986644508797</v>
      </c>
      <c r="AC25" s="33">
        <v>4.9468706017234005</v>
      </c>
      <c r="AD25" s="33">
        <v>1.967381689762995</v>
      </c>
      <c r="AE25" s="33">
        <v>34.214250847612639</v>
      </c>
      <c r="AF25" s="33">
        <v>0.82682600239845916</v>
      </c>
      <c r="AG25" s="33">
        <v>6.839042317845931</v>
      </c>
      <c r="AH25" s="33">
        <v>423.8027122247795</v>
      </c>
      <c r="AI25" s="33">
        <v>4.2471892196460637</v>
      </c>
      <c r="AJ25" s="33">
        <v>1.2489950281083648</v>
      </c>
    </row>
    <row r="26" spans="1:36" x14ac:dyDescent="0.2">
      <c r="A26" s="13" t="s">
        <v>32</v>
      </c>
      <c r="B26" s="13" t="s">
        <v>54</v>
      </c>
      <c r="C26" s="13" t="s">
        <v>50</v>
      </c>
      <c r="D26" s="33">
        <v>3.996</v>
      </c>
      <c r="E26" s="52">
        <v>6.7054999999999998</v>
      </c>
      <c r="F26" s="33">
        <v>39.176966991997602</v>
      </c>
      <c r="G26" s="33">
        <v>0.30804129751232701</v>
      </c>
      <c r="H26" s="33">
        <v>18.042444863288601</v>
      </c>
      <c r="I26" s="33">
        <v>273.416146692464</v>
      </c>
      <c r="J26" s="33">
        <v>115.709046400143</v>
      </c>
      <c r="K26" s="33">
        <v>7.3589393851771394</v>
      </c>
      <c r="L26" s="33">
        <v>13.11125858656405</v>
      </c>
      <c r="M26" s="33">
        <v>0.77341668278428399</v>
      </c>
      <c r="N26" s="33">
        <v>8.9182435485591349E-2</v>
      </c>
      <c r="O26" s="33"/>
      <c r="P26" s="33">
        <v>3.2018357019198902</v>
      </c>
      <c r="Q26" s="33">
        <v>3.2078322345798149</v>
      </c>
      <c r="R26" s="33">
        <v>4.1184207032658149</v>
      </c>
      <c r="S26" s="33">
        <v>9.3366095271130156</v>
      </c>
      <c r="T26" s="33">
        <v>14.01982692754995</v>
      </c>
      <c r="U26" s="33">
        <v>0.256225075806083</v>
      </c>
      <c r="V26" s="53"/>
      <c r="W26" s="33">
        <v>0.27794570270517854</v>
      </c>
      <c r="X26" s="33">
        <v>0.43771294933419852</v>
      </c>
      <c r="Y26" s="33">
        <v>1.12334309114799</v>
      </c>
      <c r="Z26" s="33">
        <v>582.27395984765701</v>
      </c>
      <c r="AA26" s="33">
        <v>69.124277431418903</v>
      </c>
      <c r="AB26" s="33">
        <v>495.75943200001302</v>
      </c>
      <c r="AC26" s="33">
        <v>4.9036927635701097</v>
      </c>
      <c r="AD26" s="33">
        <v>2.2446077616293052</v>
      </c>
      <c r="AE26" s="33">
        <v>55.010704266047597</v>
      </c>
      <c r="AF26" s="33">
        <v>0.81305803172697755</v>
      </c>
      <c r="AG26" s="33">
        <v>15.210677801497681</v>
      </c>
      <c r="AH26" s="33">
        <v>958.57853342452358</v>
      </c>
      <c r="AI26" s="33">
        <v>26.768528249125222</v>
      </c>
      <c r="AJ26" s="33">
        <v>1.2161777599681551</v>
      </c>
    </row>
    <row r="27" spans="1:36" x14ac:dyDescent="0.2">
      <c r="A27" s="13" t="s">
        <v>33</v>
      </c>
      <c r="B27" s="13" t="s">
        <v>55</v>
      </c>
      <c r="C27" s="13" t="s">
        <v>50</v>
      </c>
      <c r="D27" s="33">
        <v>4.6619999999999999</v>
      </c>
      <c r="E27" s="52">
        <v>6.91</v>
      </c>
      <c r="F27" s="33">
        <v>49.425604097584852</v>
      </c>
      <c r="G27" s="33">
        <v>0.39792704013923197</v>
      </c>
      <c r="H27" s="33">
        <v>15.098401914780631</v>
      </c>
      <c r="I27" s="33">
        <v>202.57611532629249</v>
      </c>
      <c r="J27" s="33">
        <v>97.308877015421757</v>
      </c>
      <c r="K27" s="33">
        <v>15.529394720659045</v>
      </c>
      <c r="L27" s="33">
        <v>20.940241277049399</v>
      </c>
      <c r="M27" s="33">
        <v>1.854729291522125</v>
      </c>
      <c r="N27" s="33">
        <v>0.19545554433373652</v>
      </c>
      <c r="O27" s="53"/>
      <c r="P27" s="33">
        <v>2.4104195981469552</v>
      </c>
      <c r="Q27" s="33">
        <v>4.3834796834154144</v>
      </c>
      <c r="R27" s="33">
        <v>7.1015068172501152</v>
      </c>
      <c r="S27" s="33">
        <v>12.1041248530959</v>
      </c>
      <c r="T27" s="33">
        <v>16.329723836362799</v>
      </c>
      <c r="U27" s="33">
        <v>0.28003463869052803</v>
      </c>
      <c r="V27" s="33">
        <v>3.3656515922233519</v>
      </c>
      <c r="W27" s="33">
        <v>0.223918448377737</v>
      </c>
      <c r="X27" s="33">
        <v>0.429245164346022</v>
      </c>
      <c r="Y27" s="33">
        <v>1.189053038488155</v>
      </c>
      <c r="Z27" s="33">
        <v>730.67355305074648</v>
      </c>
      <c r="AA27" s="33">
        <v>51.6189483154035</v>
      </c>
      <c r="AB27" s="33">
        <v>323.78924126609701</v>
      </c>
      <c r="AC27" s="33">
        <v>3.3176625320387698</v>
      </c>
      <c r="AD27" s="33">
        <v>8.3083885128100547</v>
      </c>
      <c r="AE27" s="33">
        <v>28.363235105009021</v>
      </c>
      <c r="AF27" s="33">
        <v>1.4964069962192967</v>
      </c>
      <c r="AG27" s="33">
        <v>5.6109996384206244</v>
      </c>
      <c r="AH27" s="33">
        <v>134.67050638776701</v>
      </c>
      <c r="AI27" s="33">
        <v>40.69906584845728</v>
      </c>
      <c r="AJ27" s="33">
        <v>1.525869077071355</v>
      </c>
    </row>
    <row r="28" spans="1:36" x14ac:dyDescent="0.2">
      <c r="A28" s="13" t="s">
        <v>34</v>
      </c>
      <c r="B28" s="13" t="s">
        <v>55</v>
      </c>
      <c r="C28" s="13" t="s">
        <v>50</v>
      </c>
      <c r="D28" s="33">
        <v>4.7175000000000002</v>
      </c>
      <c r="E28" s="52">
        <v>3.1764999999999999</v>
      </c>
      <c r="F28" s="33">
        <v>103.194997981908</v>
      </c>
      <c r="G28" s="33">
        <v>0.265185070831092</v>
      </c>
      <c r="H28" s="33">
        <v>8.2282083404479742</v>
      </c>
      <c r="I28" s="33">
        <v>260.65040870632049</v>
      </c>
      <c r="J28" s="33">
        <v>80.951781107707902</v>
      </c>
      <c r="K28" s="33">
        <v>3.7460464272641301</v>
      </c>
      <c r="L28" s="33">
        <v>16.242638106391851</v>
      </c>
      <c r="M28" s="33">
        <v>3.9894432913566602</v>
      </c>
      <c r="N28" s="33">
        <v>0.11143791914121051</v>
      </c>
      <c r="O28" s="53"/>
      <c r="P28" s="33">
        <v>6.2880771992409699</v>
      </c>
      <c r="Q28" s="33">
        <v>5.9830313081914905</v>
      </c>
      <c r="R28" s="33">
        <v>7.2209268888998501</v>
      </c>
      <c r="S28" s="33">
        <v>9.7868085383713002</v>
      </c>
      <c r="T28" s="33">
        <v>24.823095974157098</v>
      </c>
      <c r="U28" s="33">
        <v>0.60643910948580948</v>
      </c>
      <c r="V28" s="33">
        <v>2.2676351029412301</v>
      </c>
      <c r="W28" s="33">
        <v>0.358346068711832</v>
      </c>
      <c r="X28" s="33">
        <v>0.37365174703592596</v>
      </c>
      <c r="Y28" s="33">
        <v>4.2686601112753557</v>
      </c>
      <c r="Z28" s="33">
        <v>465.24540696430449</v>
      </c>
      <c r="AA28" s="33">
        <v>53.563090868967898</v>
      </c>
      <c r="AB28" s="33">
        <v>340.84305925739397</v>
      </c>
      <c r="AC28" s="33">
        <v>6.4578011804686604</v>
      </c>
      <c r="AD28" s="33">
        <v>2.5745858050759396</v>
      </c>
      <c r="AE28" s="33">
        <v>17.31100953270774</v>
      </c>
      <c r="AF28" s="33">
        <v>0.81852215044219767</v>
      </c>
      <c r="AG28" s="33">
        <v>4.9705732330627708</v>
      </c>
      <c r="AH28" s="33">
        <v>267.12026696140197</v>
      </c>
      <c r="AI28" s="33">
        <v>100.55941353941201</v>
      </c>
      <c r="AJ28" s="33">
        <v>1.12695875594035</v>
      </c>
    </row>
    <row r="29" spans="1:36" x14ac:dyDescent="0.2">
      <c r="A29" s="13" t="s">
        <v>0</v>
      </c>
      <c r="B29" s="13" t="s">
        <v>55</v>
      </c>
      <c r="C29" s="13" t="s">
        <v>50</v>
      </c>
      <c r="D29" s="33">
        <v>5.0505000000000004</v>
      </c>
      <c r="E29" s="52">
        <v>3.6509999999999998</v>
      </c>
      <c r="F29" s="33">
        <v>84.572197110435752</v>
      </c>
      <c r="G29" s="33">
        <v>0.1231701070516769</v>
      </c>
      <c r="H29" s="33">
        <v>29.43753031553555</v>
      </c>
      <c r="I29" s="33">
        <v>307.39148092993952</v>
      </c>
      <c r="J29" s="33">
        <v>98.740399669905344</v>
      </c>
      <c r="K29" s="33">
        <v>7.9017839644762651</v>
      </c>
      <c r="L29" s="33">
        <v>21.35802503135065</v>
      </c>
      <c r="M29" s="33">
        <v>1.913789236304805</v>
      </c>
      <c r="N29" s="33">
        <v>0.148419122429264</v>
      </c>
      <c r="O29" s="33">
        <v>0.64572579183072853</v>
      </c>
      <c r="P29" s="33">
        <v>2.0797275987466999</v>
      </c>
      <c r="Q29" s="33">
        <v>3.6461767878084248</v>
      </c>
      <c r="R29" s="33">
        <v>8.2153646126445405</v>
      </c>
      <c r="S29" s="33">
        <v>7.6956958017537396</v>
      </c>
      <c r="T29" s="33">
        <v>15.013728622927751</v>
      </c>
      <c r="U29" s="33">
        <v>0.40493256840895098</v>
      </c>
      <c r="V29" s="33">
        <v>4.0828178358036853</v>
      </c>
      <c r="W29" s="33">
        <v>0.86896627988270891</v>
      </c>
      <c r="X29" s="33">
        <v>0.4444429112436255</v>
      </c>
      <c r="Y29" s="33">
        <v>3.4460378208706501</v>
      </c>
      <c r="Z29" s="33">
        <v>902.16583821022596</v>
      </c>
      <c r="AA29" s="33">
        <v>30.668784585146717</v>
      </c>
      <c r="AB29" s="33">
        <v>512.20120977770398</v>
      </c>
      <c r="AC29" s="33">
        <v>5.8937965089476902</v>
      </c>
      <c r="AD29" s="33">
        <v>3.8585164024025898</v>
      </c>
      <c r="AE29" s="33">
        <v>27.368097549649299</v>
      </c>
      <c r="AF29" s="33">
        <v>1.3463193584062512</v>
      </c>
      <c r="AG29" s="33">
        <v>2.8598535438760919</v>
      </c>
      <c r="AH29" s="33">
        <v>695.50714957251353</v>
      </c>
      <c r="AI29" s="33">
        <v>32.216926900700003</v>
      </c>
      <c r="AJ29" s="33">
        <v>1.289867190879235</v>
      </c>
    </row>
    <row r="30" spans="1:36" x14ac:dyDescent="0.2">
      <c r="A30" s="13" t="s">
        <v>35</v>
      </c>
      <c r="B30" s="13" t="s">
        <v>54</v>
      </c>
      <c r="C30" s="13" t="s">
        <v>50</v>
      </c>
      <c r="D30" s="33">
        <v>4.218</v>
      </c>
      <c r="E30" s="52">
        <v>6.0465</v>
      </c>
      <c r="F30" s="33">
        <v>58.294624540696404</v>
      </c>
      <c r="G30" s="33">
        <v>0.39668812834485151</v>
      </c>
      <c r="H30" s="33">
        <v>17.237802781819198</v>
      </c>
      <c r="I30" s="33">
        <v>314.62277841985747</v>
      </c>
      <c r="J30" s="33">
        <v>103.72392678807151</v>
      </c>
      <c r="K30" s="33">
        <v>44.781949676269448</v>
      </c>
      <c r="L30" s="33">
        <v>12.12064685867915</v>
      </c>
      <c r="M30" s="33">
        <v>1.2600001197668802</v>
      </c>
      <c r="N30" s="33">
        <v>0.25910439206316649</v>
      </c>
      <c r="O30" s="33">
        <v>0.86588699920222201</v>
      </c>
      <c r="P30" s="33">
        <v>3.2686219140340702</v>
      </c>
      <c r="Q30" s="33">
        <v>2.2050623190249503</v>
      </c>
      <c r="R30" s="33">
        <v>3.8760562875251852</v>
      </c>
      <c r="S30" s="33">
        <v>7.4498197721414758</v>
      </c>
      <c r="T30" s="33">
        <v>12.014031815452299</v>
      </c>
      <c r="U30" s="33">
        <v>0.41612995244146955</v>
      </c>
      <c r="V30" s="33">
        <v>2.3359620141168498</v>
      </c>
      <c r="W30" s="33">
        <v>0.57646776464054506</v>
      </c>
      <c r="X30" s="33">
        <v>0.43328771309752051</v>
      </c>
      <c r="Y30" s="33">
        <v>2.107490463520945</v>
      </c>
      <c r="Z30" s="33">
        <v>493.73233890407346</v>
      </c>
      <c r="AA30" s="33">
        <v>25.982382511081401</v>
      </c>
      <c r="AB30" s="33">
        <v>183.191846628711</v>
      </c>
      <c r="AC30" s="33">
        <v>9.1122619343616513</v>
      </c>
      <c r="AD30" s="33">
        <v>4.6920776651327696</v>
      </c>
      <c r="AE30" s="33">
        <v>19.352549869191719</v>
      </c>
      <c r="AF30" s="33">
        <v>1.456253525293485</v>
      </c>
      <c r="AG30" s="33">
        <v>6.5940073315623282</v>
      </c>
      <c r="AH30" s="33">
        <v>137.96194082821899</v>
      </c>
      <c r="AI30" s="33">
        <v>3.081093072593915</v>
      </c>
      <c r="AJ30" s="33">
        <v>1.26158773339064</v>
      </c>
    </row>
    <row r="31" spans="1:36" x14ac:dyDescent="0.2">
      <c r="A31" s="13" t="s">
        <v>36</v>
      </c>
      <c r="B31" s="13" t="s">
        <v>54</v>
      </c>
      <c r="C31" s="13" t="s">
        <v>50</v>
      </c>
      <c r="D31" s="33">
        <v>3.7185000000000001</v>
      </c>
      <c r="E31" s="52">
        <v>4.5054999999999996</v>
      </c>
      <c r="F31" s="33">
        <v>38.5424052449142</v>
      </c>
      <c r="G31" s="33">
        <v>0.23343686230255101</v>
      </c>
      <c r="H31" s="33">
        <v>9.4409646592206791</v>
      </c>
      <c r="I31" s="33">
        <v>393.38692247829448</v>
      </c>
      <c r="J31" s="33">
        <v>103.1136071810495</v>
      </c>
      <c r="K31" s="33">
        <v>3.1175271405712861</v>
      </c>
      <c r="L31" s="33">
        <v>12.269751290308889</v>
      </c>
      <c r="M31" s="33">
        <v>1.2931746719981598</v>
      </c>
      <c r="N31" s="33">
        <v>0.179796839635227</v>
      </c>
      <c r="O31" s="33"/>
      <c r="P31" s="33">
        <v>1.6801289921898999</v>
      </c>
      <c r="Q31" s="33">
        <v>4.0944004207491105</v>
      </c>
      <c r="R31" s="33">
        <v>6.7279294881821095</v>
      </c>
      <c r="S31" s="33">
        <v>6.3773537334114252</v>
      </c>
      <c r="T31" s="33">
        <v>12.445867312491604</v>
      </c>
      <c r="U31" s="33">
        <v>0.29169373806507648</v>
      </c>
      <c r="V31" s="33">
        <v>2.1378950305979547</v>
      </c>
      <c r="W31" s="33">
        <v>0.67297873209115155</v>
      </c>
      <c r="X31" s="33">
        <v>0.51322917452483507</v>
      </c>
      <c r="Y31" s="33">
        <v>2.9291196290114798</v>
      </c>
      <c r="Z31" s="33">
        <v>742.11563744222804</v>
      </c>
      <c r="AA31" s="33">
        <v>33.3217082869037</v>
      </c>
      <c r="AB31" s="33">
        <v>405.824971312618</v>
      </c>
      <c r="AC31" s="33">
        <v>8.0735428220939003</v>
      </c>
      <c r="AD31" s="33">
        <v>9.1744256166444842</v>
      </c>
      <c r="AE31" s="33">
        <v>25.3045022756455</v>
      </c>
      <c r="AF31" s="33">
        <v>1.3187427673963199</v>
      </c>
      <c r="AG31" s="33">
        <v>5.7264625150394117</v>
      </c>
      <c r="AH31" s="33">
        <v>326.98001187795796</v>
      </c>
      <c r="AI31" s="33">
        <v>2.4868656218798826</v>
      </c>
      <c r="AJ31" s="33">
        <v>1.33940367029892</v>
      </c>
    </row>
    <row r="32" spans="1:36" x14ac:dyDescent="0.2">
      <c r="A32" s="13" t="s">
        <v>37</v>
      </c>
      <c r="B32" s="13" t="s">
        <v>55</v>
      </c>
      <c r="C32" s="13" t="s">
        <v>50</v>
      </c>
      <c r="D32" s="33">
        <v>3.9405000000000001</v>
      </c>
      <c r="E32" s="52">
        <v>3.69</v>
      </c>
      <c r="F32" s="33">
        <v>34.731718614965999</v>
      </c>
      <c r="G32" s="33">
        <v>0.22469643643888398</v>
      </c>
      <c r="H32" s="33">
        <v>23.9655558366313</v>
      </c>
      <c r="I32" s="33">
        <v>293.02933488256349</v>
      </c>
      <c r="J32" s="33">
        <v>101.42344755341306</v>
      </c>
      <c r="K32" s="33">
        <v>7.4769075384971648</v>
      </c>
      <c r="L32" s="33">
        <v>11.913295197572499</v>
      </c>
      <c r="M32" s="33">
        <v>2.43229081426998</v>
      </c>
      <c r="N32" s="33">
        <v>8.3076675477943646E-2</v>
      </c>
      <c r="O32" s="33"/>
      <c r="P32" s="33">
        <v>1.6661010006562349</v>
      </c>
      <c r="Q32" s="33">
        <v>2.9841857755381849</v>
      </c>
      <c r="R32" s="33">
        <v>6.1863878723428449</v>
      </c>
      <c r="S32" s="33">
        <v>13.262832764032549</v>
      </c>
      <c r="T32" s="33">
        <v>14.199410520783051</v>
      </c>
      <c r="U32" s="33">
        <v>0.50203182575099448</v>
      </c>
      <c r="V32" s="33">
        <v>2.4002018123807298</v>
      </c>
      <c r="W32" s="33">
        <v>0.45688143791813646</v>
      </c>
      <c r="X32" s="33">
        <v>0.49721292118349947</v>
      </c>
      <c r="Y32" s="33">
        <v>1.6904086326586851</v>
      </c>
      <c r="Z32" s="33">
        <v>799.06009007129899</v>
      </c>
      <c r="AA32" s="33">
        <v>36.060995850604002</v>
      </c>
      <c r="AB32" s="33">
        <v>298.84886604498979</v>
      </c>
      <c r="AC32" s="33">
        <v>4.4483821219211004</v>
      </c>
      <c r="AD32" s="33">
        <v>2.06752450329751</v>
      </c>
      <c r="AE32" s="33">
        <v>39.321895407995363</v>
      </c>
      <c r="AF32" s="33">
        <v>1.426437788842744</v>
      </c>
      <c r="AG32" s="33">
        <v>9.9164543009203197</v>
      </c>
      <c r="AH32" s="33">
        <v>97.990766914617154</v>
      </c>
      <c r="AI32" s="33">
        <v>2.9235475798731598</v>
      </c>
      <c r="AJ32" s="33">
        <v>1.3939208721709999</v>
      </c>
    </row>
    <row r="33" spans="1:36" x14ac:dyDescent="0.2">
      <c r="A33" s="13" t="s">
        <v>38</v>
      </c>
      <c r="B33" s="13" t="s">
        <v>54</v>
      </c>
      <c r="C33" s="13" t="s">
        <v>50</v>
      </c>
      <c r="D33" s="33">
        <v>4.8285</v>
      </c>
      <c r="E33" s="52">
        <v>5.0955000000000004</v>
      </c>
      <c r="F33" s="33">
        <v>37.817854497628346</v>
      </c>
      <c r="G33" s="33">
        <v>0.143892109517333</v>
      </c>
      <c r="H33" s="33">
        <v>14.29439250171365</v>
      </c>
      <c r="I33" s="33">
        <v>296.79173123473549</v>
      </c>
      <c r="J33" s="33">
        <v>121.57965369730451</v>
      </c>
      <c r="K33" s="33">
        <v>3.2014693338342299</v>
      </c>
      <c r="L33" s="33">
        <v>13.648698543895851</v>
      </c>
      <c r="M33" s="33">
        <v>1.4092396017569451</v>
      </c>
      <c r="N33" s="33">
        <v>6.5307492654185201E-2</v>
      </c>
      <c r="O33" s="33">
        <v>0.34665224111542497</v>
      </c>
      <c r="P33" s="33">
        <v>2.6289010443602652</v>
      </c>
      <c r="Q33" s="33">
        <v>3.96320787091733</v>
      </c>
      <c r="R33" s="33">
        <v>5.5931976141065096</v>
      </c>
      <c r="S33" s="33">
        <v>21.539844856915998</v>
      </c>
      <c r="T33" s="33">
        <v>14.616915379678101</v>
      </c>
      <c r="U33" s="33">
        <v>0.26986186288119351</v>
      </c>
      <c r="V33" s="53"/>
      <c r="W33" s="33">
        <v>1.2064844029321449</v>
      </c>
      <c r="X33" s="33">
        <v>0.52600881343167449</v>
      </c>
      <c r="Y33" s="33">
        <v>2.0143515709845352</v>
      </c>
      <c r="Z33" s="33">
        <v>445.68972872966754</v>
      </c>
      <c r="AA33" s="33">
        <v>48.988823248013901</v>
      </c>
      <c r="AB33" s="33">
        <v>536.62290103447401</v>
      </c>
      <c r="AC33" s="33">
        <v>5.5056479407157699</v>
      </c>
      <c r="AD33" s="33">
        <v>8.4643087519494156</v>
      </c>
      <c r="AE33" s="33">
        <v>20.451050716571881</v>
      </c>
      <c r="AF33" s="33">
        <v>1.0347986366559936</v>
      </c>
      <c r="AG33" s="33">
        <v>3.9985110357821161</v>
      </c>
      <c r="AH33" s="33">
        <v>437.23188405889198</v>
      </c>
      <c r="AI33" s="33">
        <v>23.892312790225652</v>
      </c>
      <c r="AJ33" s="33">
        <v>1.3465904094264598</v>
      </c>
    </row>
    <row r="34" spans="1:36" x14ac:dyDescent="0.2">
      <c r="A34" s="13" t="s">
        <v>39</v>
      </c>
      <c r="B34" s="13" t="s">
        <v>55</v>
      </c>
      <c r="C34" s="13" t="s">
        <v>50</v>
      </c>
      <c r="D34" s="33">
        <v>4.4954999999999998</v>
      </c>
      <c r="E34" s="52">
        <v>2.86</v>
      </c>
      <c r="F34" s="33">
        <v>57.433749475345849</v>
      </c>
      <c r="G34" s="33">
        <v>0.30431265510182248</v>
      </c>
      <c r="H34" s="33">
        <v>8.081651943015224</v>
      </c>
      <c r="I34" s="33">
        <v>253.10975107438549</v>
      </c>
      <c r="J34" s="33">
        <v>93.679651036204746</v>
      </c>
      <c r="K34" s="33">
        <v>8.4863025537883399</v>
      </c>
      <c r="L34" s="33">
        <v>14.93890666831985</v>
      </c>
      <c r="M34" s="33">
        <v>0.73076054343729502</v>
      </c>
      <c r="N34" s="33">
        <v>0.17697617086004599</v>
      </c>
      <c r="O34" s="33">
        <v>0.42284060398647749</v>
      </c>
      <c r="P34" s="33">
        <v>1.7783092117746051</v>
      </c>
      <c r="Q34" s="33">
        <v>5.0471111990839601</v>
      </c>
      <c r="R34" s="33">
        <v>5.6542899706013001</v>
      </c>
      <c r="S34" s="33">
        <v>8.2055377467454562</v>
      </c>
      <c r="T34" s="33">
        <v>16.163854395528098</v>
      </c>
      <c r="U34" s="33">
        <v>0.311524528429938</v>
      </c>
      <c r="V34" s="53"/>
      <c r="W34" s="33">
        <v>0.27503234584078601</v>
      </c>
      <c r="X34" s="33">
        <v>0.47155536986818297</v>
      </c>
      <c r="Y34" s="33">
        <v>1.700506165592375</v>
      </c>
      <c r="Z34" s="33">
        <v>725.13434268177298</v>
      </c>
      <c r="AA34" s="33">
        <v>33.084242653764903</v>
      </c>
      <c r="AB34" s="33">
        <v>650.96605082942096</v>
      </c>
      <c r="AC34" s="33">
        <v>4.7278880846313402</v>
      </c>
      <c r="AD34" s="33">
        <v>6.0887727397132352</v>
      </c>
      <c r="AE34" s="33">
        <v>38.631761651587837</v>
      </c>
      <c r="AF34" s="33">
        <v>1.0100805582873047</v>
      </c>
      <c r="AG34" s="33">
        <v>10.617086503985959</v>
      </c>
      <c r="AH34" s="33">
        <v>181.32533907284699</v>
      </c>
      <c r="AI34" s="33">
        <v>48.879365279701148</v>
      </c>
      <c r="AJ34" s="33">
        <v>1.4861241345801248</v>
      </c>
    </row>
    <row r="35" spans="1:36" x14ac:dyDescent="0.2">
      <c r="A35" s="13" t="s">
        <v>40</v>
      </c>
      <c r="B35" s="13" t="s">
        <v>55</v>
      </c>
      <c r="C35" s="13" t="s">
        <v>50</v>
      </c>
      <c r="D35" s="33">
        <v>4.218</v>
      </c>
      <c r="E35" s="52">
        <v>2.86</v>
      </c>
      <c r="F35" s="33">
        <v>47.116992923197351</v>
      </c>
      <c r="G35" s="33">
        <v>0.162590011852766</v>
      </c>
      <c r="H35" s="33">
        <v>9.1448709549063558</v>
      </c>
      <c r="I35" s="33">
        <v>257.97401012086448</v>
      </c>
      <c r="J35" s="33">
        <v>124.02229495070901</v>
      </c>
      <c r="K35" s="33">
        <v>6.2670457530979409</v>
      </c>
      <c r="L35" s="33">
        <v>20.635337711144199</v>
      </c>
      <c r="M35" s="33">
        <v>1.6446908007288799</v>
      </c>
      <c r="N35" s="33">
        <v>0.1570451340178449</v>
      </c>
      <c r="O35" s="33">
        <v>0.89159664484533208</v>
      </c>
      <c r="P35" s="33">
        <v>2.6779211495346349</v>
      </c>
      <c r="Q35" s="33">
        <v>3.0587687108973749</v>
      </c>
      <c r="R35" s="33">
        <v>5.4399670939674101</v>
      </c>
      <c r="S35" s="33">
        <v>5.4450612607183952</v>
      </c>
      <c r="T35" s="33">
        <v>13.1398486086647</v>
      </c>
      <c r="U35" s="33">
        <v>0.35583522521503053</v>
      </c>
      <c r="V35" s="33">
        <v>3.40952129464889</v>
      </c>
      <c r="W35" s="33">
        <v>1.2280540720793303</v>
      </c>
      <c r="X35" s="33">
        <v>0.4562626425565085</v>
      </c>
      <c r="Y35" s="33">
        <v>1.75368462448183</v>
      </c>
      <c r="Z35" s="33">
        <v>645.4930554287721</v>
      </c>
      <c r="AA35" s="33">
        <v>46.152082140568297</v>
      </c>
      <c r="AB35" s="33">
        <v>335.18280111637603</v>
      </c>
      <c r="AC35" s="33">
        <v>5.3563123970786108</v>
      </c>
      <c r="AD35" s="33">
        <v>6.8321673800034954</v>
      </c>
      <c r="AE35" s="33">
        <v>28.171403379271943</v>
      </c>
      <c r="AF35" s="33">
        <v>1.9229166575079921</v>
      </c>
      <c r="AG35" s="33">
        <v>5.7137553710972764</v>
      </c>
      <c r="AH35" s="33">
        <v>485.38216500405451</v>
      </c>
      <c r="AI35" s="33">
        <v>32.364096776500006</v>
      </c>
      <c r="AJ35" s="33">
        <v>1.5134374339969099</v>
      </c>
    </row>
    <row r="36" spans="1:36" x14ac:dyDescent="0.2">
      <c r="A36" s="13" t="s">
        <v>41</v>
      </c>
      <c r="B36" s="13" t="s">
        <v>55</v>
      </c>
      <c r="C36" s="13" t="s">
        <v>50</v>
      </c>
      <c r="D36" s="33">
        <v>4.3289999999999997</v>
      </c>
      <c r="E36" s="52">
        <v>3.7869999999999999</v>
      </c>
      <c r="F36" s="33">
        <v>34.046178939635098</v>
      </c>
      <c r="G36" s="33">
        <v>0.12439861956807161</v>
      </c>
      <c r="H36" s="33">
        <v>7.2371234298227156</v>
      </c>
      <c r="I36" s="33">
        <v>386.02192641039449</v>
      </c>
      <c r="J36" s="33">
        <v>102.09004735485215</v>
      </c>
      <c r="K36" s="33"/>
      <c r="L36" s="33">
        <v>10.78985559969693</v>
      </c>
      <c r="M36" s="33">
        <v>0.59144070451258501</v>
      </c>
      <c r="N36" s="33">
        <v>8.728787832476026E-2</v>
      </c>
      <c r="O36" s="33">
        <v>0.79215518691290443</v>
      </c>
      <c r="P36" s="33">
        <v>1.8764724452432699</v>
      </c>
      <c r="Q36" s="33">
        <v>3.0391242701270249</v>
      </c>
      <c r="R36" s="33">
        <v>7.6781020289041955</v>
      </c>
      <c r="S36" s="33">
        <v>8.9258516672192751</v>
      </c>
      <c r="T36" s="33">
        <v>27.170671309222108</v>
      </c>
      <c r="U36" s="33">
        <v>0.23930554439520302</v>
      </c>
      <c r="V36" s="33"/>
      <c r="W36" s="33">
        <v>0.70758498845901097</v>
      </c>
      <c r="X36" s="33">
        <v>0.38878891040601499</v>
      </c>
      <c r="Y36" s="33">
        <v>1.45621253866833</v>
      </c>
      <c r="Z36" s="33">
        <v>563.74911324588606</v>
      </c>
      <c r="AA36" s="33">
        <v>28.9753646737203</v>
      </c>
      <c r="AB36" s="33">
        <v>397.37844544534897</v>
      </c>
      <c r="AC36" s="33">
        <v>5.53224149263791</v>
      </c>
      <c r="AD36" s="33">
        <v>4.7670095966266199</v>
      </c>
      <c r="AE36" s="33">
        <v>29.861982238258459</v>
      </c>
      <c r="AF36" s="33">
        <v>0.93024072042102712</v>
      </c>
      <c r="AG36" s="33">
        <v>4.9264879450552082</v>
      </c>
      <c r="AH36" s="33">
        <v>96.2061227945659</v>
      </c>
      <c r="AI36" s="33">
        <v>12.436375356162699</v>
      </c>
      <c r="AJ36" s="33">
        <v>1.2112472808200301</v>
      </c>
    </row>
    <row r="37" spans="1:36" x14ac:dyDescent="0.2">
      <c r="A37" s="13" t="s">
        <v>42</v>
      </c>
      <c r="B37" s="13" t="s">
        <v>54</v>
      </c>
      <c r="C37" s="13" t="s">
        <v>50</v>
      </c>
      <c r="D37" s="33">
        <v>4.0514999999999999</v>
      </c>
      <c r="E37" s="52">
        <v>5.0914999999999999</v>
      </c>
      <c r="F37" s="33">
        <v>33.3990831786274</v>
      </c>
      <c r="G37" s="33">
        <v>0.19319339433612648</v>
      </c>
      <c r="H37" s="33">
        <v>42.545745430051952</v>
      </c>
      <c r="I37" s="33">
        <v>208.35720014704901</v>
      </c>
      <c r="J37" s="33">
        <v>96.080006366298846</v>
      </c>
      <c r="K37" s="33">
        <v>7.1939729244929396</v>
      </c>
      <c r="L37" s="33">
        <v>12.9620508260106</v>
      </c>
      <c r="M37" s="33">
        <v>1.27018790865148</v>
      </c>
      <c r="N37" s="33">
        <v>0.17892178597120251</v>
      </c>
      <c r="O37" s="33">
        <v>0.87745811919100203</v>
      </c>
      <c r="P37" s="33">
        <v>1.47947519481085</v>
      </c>
      <c r="Q37" s="33">
        <v>3.91146077947587</v>
      </c>
      <c r="R37" s="33">
        <v>6.9236392874722306</v>
      </c>
      <c r="S37" s="33">
        <v>8.4515822462588055</v>
      </c>
      <c r="T37" s="33">
        <v>15.9024115213121</v>
      </c>
      <c r="U37" s="33">
        <v>0.28557470587641748</v>
      </c>
      <c r="V37" s="53"/>
      <c r="W37" s="33">
        <v>1.0393906672383701</v>
      </c>
      <c r="X37" s="33">
        <v>0.40601985445864447</v>
      </c>
      <c r="Y37" s="33">
        <v>2.2769918786377845</v>
      </c>
      <c r="Z37" s="33">
        <v>752.50990378812151</v>
      </c>
      <c r="AA37" s="33">
        <v>40.987071022921498</v>
      </c>
      <c r="AB37" s="33">
        <v>255.20132752589848</v>
      </c>
      <c r="AC37" s="33"/>
      <c r="AD37" s="33">
        <v>7.752183876252186</v>
      </c>
      <c r="AE37" s="33">
        <v>17.72230341328428</v>
      </c>
      <c r="AF37" s="33">
        <v>1.2985753479603224</v>
      </c>
      <c r="AG37" s="33">
        <v>7.2969833914063233</v>
      </c>
      <c r="AH37" s="33">
        <v>70.516285194456245</v>
      </c>
      <c r="AI37" s="33">
        <v>5.0053705895731131</v>
      </c>
      <c r="AJ37" s="33">
        <v>1.0736456472764302</v>
      </c>
    </row>
    <row r="38" spans="1:36" x14ac:dyDescent="0.2">
      <c r="A38" s="13" t="s">
        <v>43</v>
      </c>
      <c r="B38" s="13" t="s">
        <v>55</v>
      </c>
      <c r="C38" s="13" t="s">
        <v>50</v>
      </c>
      <c r="D38" s="33">
        <v>4.2735000000000003</v>
      </c>
      <c r="E38" s="52">
        <v>6.4245000000000001</v>
      </c>
      <c r="F38" s="33">
        <v>43.264236898855451</v>
      </c>
      <c r="G38" s="33">
        <v>7.5967368620880799E-2</v>
      </c>
      <c r="H38" s="33">
        <v>20.748327217319002</v>
      </c>
      <c r="I38" s="33">
        <v>261.20590285809448</v>
      </c>
      <c r="J38" s="33">
        <v>111.3856175523</v>
      </c>
      <c r="K38" s="53"/>
      <c r="L38" s="33">
        <v>22.665021074830449</v>
      </c>
      <c r="M38" s="33">
        <v>1.3021611414325001</v>
      </c>
      <c r="N38" s="33">
        <v>0.11359629417058595</v>
      </c>
      <c r="O38" s="33">
        <v>0.61681850743405042</v>
      </c>
      <c r="P38" s="33">
        <v>1.6520752890062851</v>
      </c>
      <c r="Q38" s="33">
        <v>4.6221211260646351</v>
      </c>
      <c r="R38" s="33">
        <v>7.7721680519220548</v>
      </c>
      <c r="S38" s="33">
        <v>11.62975320060406</v>
      </c>
      <c r="T38" s="33">
        <v>35.778091185513702</v>
      </c>
      <c r="U38" s="33">
        <v>0.13150681383563764</v>
      </c>
      <c r="V38" s="33"/>
      <c r="W38" s="33">
        <v>1.6313286076983948</v>
      </c>
      <c r="X38" s="33">
        <v>0.41741786099477851</v>
      </c>
      <c r="Y38" s="33">
        <v>4.9423614410776837</v>
      </c>
      <c r="Z38" s="33">
        <v>593.89005509889148</v>
      </c>
      <c r="AA38" s="33">
        <v>37.831925714826397</v>
      </c>
      <c r="AB38" s="33">
        <v>322.72428367678998</v>
      </c>
      <c r="AC38" s="33"/>
      <c r="AD38" s="33">
        <v>3.7459042544889449</v>
      </c>
      <c r="AE38" s="33">
        <v>27.314982591535461</v>
      </c>
      <c r="AF38" s="33">
        <v>1.3081693522492697</v>
      </c>
      <c r="AG38" s="33">
        <v>7.3674674790341994</v>
      </c>
      <c r="AH38" s="33">
        <v>201.47904208944749</v>
      </c>
      <c r="AI38" s="33">
        <v>11.700202547951374</v>
      </c>
      <c r="AJ38" s="33">
        <v>1.3182332779710051</v>
      </c>
    </row>
    <row r="39" spans="1:36" x14ac:dyDescent="0.2">
      <c r="A39" s="13" t="s">
        <v>1</v>
      </c>
      <c r="B39" s="13" t="s">
        <v>54</v>
      </c>
      <c r="C39" s="13" t="s">
        <v>50</v>
      </c>
      <c r="D39" s="33">
        <v>4.4954999999999998</v>
      </c>
      <c r="E39" s="52">
        <v>6.8659999999999997</v>
      </c>
      <c r="F39" s="33">
        <v>37.595364772340652</v>
      </c>
      <c r="G39" s="33">
        <v>0.21397347236620951</v>
      </c>
      <c r="H39" s="33">
        <v>6.3845456441582202</v>
      </c>
      <c r="I39" s="33">
        <v>225.95911540934299</v>
      </c>
      <c r="J39" s="33">
        <v>103.719219453618</v>
      </c>
      <c r="K39" s="33">
        <v>2.49318151032206</v>
      </c>
      <c r="L39" s="33">
        <v>14.11085253247535</v>
      </c>
      <c r="M39" s="33">
        <v>0.89617846807744095</v>
      </c>
      <c r="N39" s="33">
        <v>8.1613155785027147E-2</v>
      </c>
      <c r="O39" s="33">
        <v>0.51246464949390302</v>
      </c>
      <c r="P39" s="33">
        <v>1.8947012531888749</v>
      </c>
      <c r="Q39" s="33">
        <v>3.2081872670145448</v>
      </c>
      <c r="R39" s="33">
        <v>5.3141391025259104</v>
      </c>
      <c r="S39" s="33">
        <v>5.0215537341605447</v>
      </c>
      <c r="T39" s="33">
        <v>14.234026601321901</v>
      </c>
      <c r="U39" s="33">
        <v>0.26837723782769801</v>
      </c>
      <c r="V39" s="53"/>
      <c r="W39" s="33">
        <v>4.5061418156666404</v>
      </c>
      <c r="X39" s="33">
        <v>0.44140488652651599</v>
      </c>
      <c r="Y39" s="33">
        <v>4.4953583971406594</v>
      </c>
      <c r="Z39" s="33">
        <v>693.199606939766</v>
      </c>
      <c r="AA39" s="33">
        <v>34.057713925732202</v>
      </c>
      <c r="AB39" s="33">
        <v>691.60895782985097</v>
      </c>
      <c r="AC39" s="33">
        <v>7.4657627033746001</v>
      </c>
      <c r="AD39" s="33">
        <v>17.928699709743849</v>
      </c>
      <c r="AE39" s="33">
        <v>37.847938694402764</v>
      </c>
      <c r="AF39" s="33">
        <v>1.86296253022104</v>
      </c>
      <c r="AG39" s="33">
        <v>8.4553786809193987</v>
      </c>
      <c r="AH39" s="33">
        <v>239.18452545536849</v>
      </c>
      <c r="AI39" s="33">
        <v>1.1909156357983199</v>
      </c>
      <c r="AJ39" s="33">
        <v>1.2786742475563648</v>
      </c>
    </row>
    <row r="40" spans="1:36" x14ac:dyDescent="0.2">
      <c r="A40" s="13" t="s">
        <v>44</v>
      </c>
      <c r="B40" s="13" t="s">
        <v>54</v>
      </c>
      <c r="C40" s="13" t="s">
        <v>50</v>
      </c>
      <c r="D40" s="33">
        <v>4.1624999999999996</v>
      </c>
      <c r="E40" s="52">
        <v>4.5</v>
      </c>
      <c r="F40" s="33">
        <v>46.436857873298251</v>
      </c>
      <c r="G40" s="33">
        <v>0.12530948342669201</v>
      </c>
      <c r="H40" s="33">
        <v>19.489779308257749</v>
      </c>
      <c r="I40" s="33">
        <v>274.74740485833649</v>
      </c>
      <c r="J40" s="33">
        <v>136.25865294143699</v>
      </c>
      <c r="K40" s="53"/>
      <c r="L40" s="33">
        <v>10.118755378784435</v>
      </c>
      <c r="M40" s="33">
        <v>1.9907183470838601</v>
      </c>
      <c r="N40" s="33">
        <v>9.8648049102144295E-2</v>
      </c>
      <c r="O40" s="33">
        <v>0.61004380545493098</v>
      </c>
      <c r="P40" s="33">
        <v>5.5730808145808144</v>
      </c>
      <c r="Q40" s="33">
        <v>3.4272500612273502</v>
      </c>
      <c r="R40" s="33">
        <v>6.1611078846014244</v>
      </c>
      <c r="S40" s="33">
        <v>10.611816967905501</v>
      </c>
      <c r="T40" s="33">
        <v>14.127116726549449</v>
      </c>
      <c r="U40" s="33">
        <v>0.24287130567987153</v>
      </c>
      <c r="V40" s="33">
        <v>4.3594424727241901</v>
      </c>
      <c r="W40" s="33"/>
      <c r="X40" s="33">
        <v>0.35305179388183899</v>
      </c>
      <c r="Y40" s="33"/>
      <c r="Z40" s="33">
        <v>602.3542384321529</v>
      </c>
      <c r="AA40" s="33">
        <v>85.868378532379197</v>
      </c>
      <c r="AB40" s="33">
        <v>458.31700636902701</v>
      </c>
      <c r="AC40" s="33">
        <v>7.07474528442284</v>
      </c>
      <c r="AD40" s="33">
        <v>2.510124969077665</v>
      </c>
      <c r="AE40" s="33">
        <v>20.125635814737219</v>
      </c>
      <c r="AF40" s="33">
        <v>0.90794108797132556</v>
      </c>
      <c r="AG40" s="33">
        <v>7.8606863321338194</v>
      </c>
      <c r="AH40" s="33">
        <v>1013.208727578258</v>
      </c>
      <c r="AI40" s="33">
        <v>16.224007722821373</v>
      </c>
      <c r="AJ40" s="33">
        <v>1.2116671206160701</v>
      </c>
    </row>
    <row r="41" spans="1:36" x14ac:dyDescent="0.2">
      <c r="A41" s="13" t="s">
        <v>45</v>
      </c>
      <c r="B41" s="13" t="s">
        <v>55</v>
      </c>
      <c r="C41" s="13" t="s">
        <v>50</v>
      </c>
      <c r="D41" s="33">
        <v>4.4400000000000004</v>
      </c>
      <c r="E41" s="52">
        <v>3.984</v>
      </c>
      <c r="F41" s="33">
        <v>45.708232839838601</v>
      </c>
      <c r="G41" s="33">
        <v>9.4296550824123554E-2</v>
      </c>
      <c r="H41" s="33">
        <v>25.032954789642602</v>
      </c>
      <c r="I41" s="33">
        <v>328.71987867173345</v>
      </c>
      <c r="J41" s="33">
        <v>89.864003308158544</v>
      </c>
      <c r="K41" s="33">
        <v>4.0547144160031454</v>
      </c>
      <c r="L41" s="33">
        <v>20.4019110722504</v>
      </c>
      <c r="M41" s="33">
        <v>1.2698213845656805</v>
      </c>
      <c r="N41" s="33">
        <v>6.2512264657104549E-2</v>
      </c>
      <c r="O41" s="33"/>
      <c r="P41" s="33">
        <v>2.81793618301423</v>
      </c>
      <c r="Q41" s="33">
        <v>3.9078734736703851</v>
      </c>
      <c r="R41" s="33">
        <v>7.5216748877039947</v>
      </c>
      <c r="S41" s="33">
        <v>6.4471623975057799</v>
      </c>
      <c r="T41" s="33">
        <v>19.263581563835</v>
      </c>
      <c r="U41" s="33">
        <v>0.1731565488794205</v>
      </c>
      <c r="V41" s="33">
        <v>3.4003146082466196</v>
      </c>
      <c r="W41" s="33">
        <v>0.3058920177394055</v>
      </c>
      <c r="X41" s="33">
        <v>0.34927391559704746</v>
      </c>
      <c r="Y41" s="33">
        <v>1.933953321642875</v>
      </c>
      <c r="Z41" s="33">
        <v>677.17902284809952</v>
      </c>
      <c r="AA41" s="33">
        <v>37.320863487851298</v>
      </c>
      <c r="AB41" s="33">
        <v>508.63815273279403</v>
      </c>
      <c r="AC41" s="33">
        <v>4.3614505144928399</v>
      </c>
      <c r="AD41" s="33">
        <v>4.0084034254985204</v>
      </c>
      <c r="AE41" s="33">
        <v>28.467006502161823</v>
      </c>
      <c r="AF41" s="33">
        <v>1.234380263533736</v>
      </c>
      <c r="AG41" s="33">
        <v>9.2626737678095612</v>
      </c>
      <c r="AH41" s="33">
        <v>198.07199929234599</v>
      </c>
      <c r="AI41" s="33">
        <v>4.1939370287917024</v>
      </c>
      <c r="AJ41" s="33">
        <v>1.3921925377924951</v>
      </c>
    </row>
    <row r="42" spans="1:36" x14ac:dyDescent="0.2">
      <c r="A42" s="13" t="s">
        <v>46</v>
      </c>
      <c r="B42" s="13" t="s">
        <v>54</v>
      </c>
      <c r="C42" s="13" t="s">
        <v>50</v>
      </c>
      <c r="D42" s="33">
        <v>4.3845000000000001</v>
      </c>
      <c r="E42" s="52">
        <v>4.9035000000000002</v>
      </c>
      <c r="F42" s="33">
        <v>46.259549774960703</v>
      </c>
      <c r="G42" s="33">
        <v>0.37878210403849699</v>
      </c>
      <c r="H42" s="33">
        <v>10.3957721689441</v>
      </c>
      <c r="I42" s="33">
        <v>327.12693288755452</v>
      </c>
      <c r="J42" s="33">
        <v>87.203552139944648</v>
      </c>
      <c r="K42" s="33"/>
      <c r="L42" s="33">
        <v>23.828195412692253</v>
      </c>
      <c r="M42" s="53"/>
      <c r="N42" s="33">
        <v>8.0917223323576551E-2</v>
      </c>
      <c r="O42" s="33">
        <v>1.1735921552466149</v>
      </c>
      <c r="P42" s="33">
        <v>1.6324372537750702</v>
      </c>
      <c r="Q42" s="33">
        <v>1.9399956888265899</v>
      </c>
      <c r="R42" s="33">
        <v>6.291940203025705</v>
      </c>
      <c r="S42" s="33">
        <v>6.7813723096305649</v>
      </c>
      <c r="T42" s="33">
        <v>16.696838085140151</v>
      </c>
      <c r="U42" s="33">
        <v>0.24633236655354251</v>
      </c>
      <c r="V42" s="33"/>
      <c r="W42" s="33">
        <v>1.238881939658645</v>
      </c>
      <c r="X42" s="33">
        <v>0.427744850565416</v>
      </c>
      <c r="Y42" s="33">
        <v>2.1895656160480099</v>
      </c>
      <c r="Z42" s="33">
        <v>756.13205945191544</v>
      </c>
      <c r="AA42" s="33">
        <v>17.602721549748352</v>
      </c>
      <c r="AB42" s="33">
        <v>574.54097600263697</v>
      </c>
      <c r="AC42" s="33">
        <v>7.1858980898003999</v>
      </c>
      <c r="AD42" s="33">
        <v>18.683550008205749</v>
      </c>
      <c r="AE42" s="33">
        <v>38.065806993944804</v>
      </c>
      <c r="AF42" s="33">
        <v>1.1679067365051474</v>
      </c>
      <c r="AG42" s="33">
        <v>6.7094565901280205</v>
      </c>
      <c r="AH42" s="33">
        <v>340.99220801252454</v>
      </c>
      <c r="AI42" s="33">
        <v>1.4847354088733775</v>
      </c>
      <c r="AJ42" s="33">
        <v>1.3263777479010801</v>
      </c>
    </row>
    <row r="43" spans="1:36" x14ac:dyDescent="0.2">
      <c r="A43" s="13" t="s">
        <v>47</v>
      </c>
      <c r="B43" s="13" t="s">
        <v>54</v>
      </c>
      <c r="C43" s="13" t="s">
        <v>50</v>
      </c>
      <c r="D43" s="33">
        <v>4.4400000000000004</v>
      </c>
      <c r="E43" s="52">
        <v>9.0329999999999995</v>
      </c>
      <c r="F43" s="33">
        <v>62.154953565507796</v>
      </c>
      <c r="G43" s="33">
        <v>7.255749611431285E-2</v>
      </c>
      <c r="H43" s="33">
        <v>8.9931920345954453</v>
      </c>
      <c r="I43" s="33">
        <v>291.72755341307652</v>
      </c>
      <c r="J43" s="33">
        <v>121.362996371199</v>
      </c>
      <c r="K43" s="33">
        <v>4.4365442433207747</v>
      </c>
      <c r="L43" s="33">
        <v>18.27497975121495</v>
      </c>
      <c r="M43" s="33">
        <v>3.1158957107092</v>
      </c>
      <c r="N43" s="33">
        <v>4.4786757126827399E-2</v>
      </c>
      <c r="O43" s="33">
        <v>0.64308397705137799</v>
      </c>
      <c r="P43" s="33">
        <v>1.7895317797403449</v>
      </c>
      <c r="Q43" s="33">
        <v>4.2043626409720503</v>
      </c>
      <c r="R43" s="33">
        <v>6.6850959096658045</v>
      </c>
      <c r="S43" s="33">
        <v>6.6411437892779901</v>
      </c>
      <c r="T43" s="33">
        <v>18.26465267622315</v>
      </c>
      <c r="U43" s="33">
        <v>0.161518788592039</v>
      </c>
      <c r="V43" s="33">
        <v>3.8310128506940551</v>
      </c>
      <c r="W43" s="33">
        <v>0.27464954578754247</v>
      </c>
      <c r="X43" s="33">
        <v>0.28290480923767153</v>
      </c>
      <c r="Y43" s="33">
        <v>1.6516247731268598</v>
      </c>
      <c r="Z43" s="33">
        <v>644.57025033906302</v>
      </c>
      <c r="AA43" s="33">
        <v>41.394087207902402</v>
      </c>
      <c r="AB43" s="33">
        <v>249.66923187557919</v>
      </c>
      <c r="AC43" s="33">
        <v>6.7492018070008752</v>
      </c>
      <c r="AD43" s="33">
        <v>5.1771936705826098</v>
      </c>
      <c r="AE43" s="33">
        <v>22.40148594029748</v>
      </c>
      <c r="AF43" s="33">
        <v>1.04709750435014</v>
      </c>
      <c r="AG43" s="33">
        <v>8.3363639341215272</v>
      </c>
      <c r="AH43" s="33">
        <v>1257.750007904385</v>
      </c>
      <c r="AI43" s="33">
        <v>4.3728462395342902</v>
      </c>
      <c r="AJ43" s="33">
        <v>1.6637667413703676</v>
      </c>
    </row>
    <row r="44" spans="1:36" x14ac:dyDescent="0.2">
      <c r="A44" s="13" t="s">
        <v>48</v>
      </c>
      <c r="B44" s="13" t="s">
        <v>55</v>
      </c>
      <c r="C44" s="13" t="s">
        <v>50</v>
      </c>
      <c r="D44" s="33">
        <v>4.4954999999999998</v>
      </c>
      <c r="E44" s="52">
        <v>9.7294999999999998</v>
      </c>
      <c r="F44" s="33">
        <v>45.636136987272799</v>
      </c>
      <c r="G44" s="33">
        <v>0.18055159432581</v>
      </c>
      <c r="H44" s="33">
        <v>42.670094121199995</v>
      </c>
      <c r="I44" s="33">
        <v>415.0750389215965</v>
      </c>
      <c r="J44" s="33">
        <v>111.10451982935101</v>
      </c>
      <c r="K44" s="33">
        <v>5.8091575218832903</v>
      </c>
      <c r="L44" s="33">
        <v>8.2135796275896951</v>
      </c>
      <c r="M44" s="53"/>
      <c r="N44" s="33">
        <v>0.14414825834152001</v>
      </c>
      <c r="O44" s="33">
        <v>3.4234150483376453</v>
      </c>
      <c r="P44" s="33">
        <v>2.6113855944444699</v>
      </c>
      <c r="Q44" s="33">
        <v>3.9836465110120503</v>
      </c>
      <c r="R44" s="33">
        <v>7.9124790172796251</v>
      </c>
      <c r="S44" s="33">
        <v>9.4021394372914067</v>
      </c>
      <c r="T44" s="33">
        <v>13.44586903068525</v>
      </c>
      <c r="U44" s="33">
        <v>0.19189924224281452</v>
      </c>
      <c r="V44" s="33">
        <v>3.926899020307915</v>
      </c>
      <c r="W44" s="33">
        <v>5.7800527725727698E-2</v>
      </c>
      <c r="X44" s="33">
        <v>0.35506342710928995</v>
      </c>
      <c r="Y44" s="33">
        <v>0.89349408232996341</v>
      </c>
      <c r="Z44" s="33">
        <v>472.08502009479855</v>
      </c>
      <c r="AA44" s="33">
        <v>43.421415953032302</v>
      </c>
      <c r="AB44" s="33">
        <v>350.32481412816577</v>
      </c>
      <c r="AC44" s="33">
        <v>4.7738709376117896</v>
      </c>
      <c r="AD44" s="33">
        <v>1.3145602076047351</v>
      </c>
      <c r="AE44" s="33">
        <v>44.654744633999606</v>
      </c>
      <c r="AF44" s="33">
        <v>0.84936709150794321</v>
      </c>
      <c r="AG44" s="33">
        <v>3.0682356011975447</v>
      </c>
      <c r="AH44" s="33">
        <v>360.83244570097099</v>
      </c>
      <c r="AI44" s="33">
        <v>7.5684701238622747</v>
      </c>
      <c r="AJ44" s="33">
        <v>1.4146913247990902</v>
      </c>
    </row>
    <row r="45" spans="1:36" x14ac:dyDescent="0.2">
      <c r="C45" s="56" t="s">
        <v>215</v>
      </c>
      <c r="D45" s="57">
        <f>AVERAGE(D5:D24)</f>
        <v>4.7258250000000004</v>
      </c>
      <c r="E45" s="57">
        <f t="shared" ref="E45:AJ45" si="0">AVERAGE(E5:E24)</f>
        <v>3.8740500000000004</v>
      </c>
      <c r="F45" s="57">
        <f t="shared" si="0"/>
        <v>41.424714452702332</v>
      </c>
      <c r="G45" s="57">
        <f t="shared" si="0"/>
        <v>0.30074155485438347</v>
      </c>
      <c r="H45" s="57">
        <f t="shared" si="0"/>
        <v>10.318544708639264</v>
      </c>
      <c r="I45" s="57">
        <f t="shared" si="0"/>
        <v>233.09688095682404</v>
      </c>
      <c r="J45" s="57">
        <f t="shared" si="0"/>
        <v>101.9262110658626</v>
      </c>
      <c r="K45" s="57">
        <f t="shared" si="0"/>
        <v>7.6430482462042688</v>
      </c>
      <c r="L45" s="57">
        <f t="shared" si="0"/>
        <v>12.795299172752891</v>
      </c>
      <c r="M45" s="57">
        <f t="shared" si="0"/>
        <v>1.2044956652817174</v>
      </c>
      <c r="N45" s="57">
        <f t="shared" si="0"/>
        <v>0.1488541883370012</v>
      </c>
      <c r="O45" s="57">
        <f t="shared" si="0"/>
        <v>0.72596908320729092</v>
      </c>
      <c r="P45" s="57">
        <f t="shared" si="0"/>
        <v>2.773301623039846</v>
      </c>
      <c r="Q45" s="57">
        <f t="shared" si="0"/>
        <v>4.0198427151454421</v>
      </c>
      <c r="R45" s="57">
        <f t="shared" si="0"/>
        <v>5.8089870739613385</v>
      </c>
      <c r="S45" s="57">
        <f t="shared" si="0"/>
        <v>10.538450138218145</v>
      </c>
      <c r="T45" s="57">
        <f t="shared" si="0"/>
        <v>15.89504412258106</v>
      </c>
      <c r="U45" s="57">
        <f t="shared" si="0"/>
        <v>0.39009807791508483</v>
      </c>
      <c r="V45" s="57">
        <f t="shared" si="0"/>
        <v>3.8139669368716427</v>
      </c>
      <c r="W45" s="57">
        <f t="shared" si="0"/>
        <v>0.74229283008458413</v>
      </c>
      <c r="X45" s="57">
        <f t="shared" si="0"/>
        <v>0.4187327980079279</v>
      </c>
      <c r="Y45" s="57">
        <f t="shared" si="0"/>
        <v>2.410633126685076</v>
      </c>
      <c r="Z45" s="57">
        <f t="shared" si="0"/>
        <v>621.71317692306343</v>
      </c>
      <c r="AA45" s="57">
        <f t="shared" si="0"/>
        <v>54.20506906681851</v>
      </c>
      <c r="AB45" s="57">
        <f t="shared" si="0"/>
        <v>487.77999044466696</v>
      </c>
      <c r="AC45" s="57">
        <f t="shared" si="0"/>
        <v>7.8237929882835937</v>
      </c>
      <c r="AD45" s="57">
        <f t="shared" si="0"/>
        <v>3.7460090762532565</v>
      </c>
      <c r="AE45" s="57">
        <f t="shared" si="0"/>
        <v>26.621894717918003</v>
      </c>
      <c r="AF45" s="57">
        <f t="shared" si="0"/>
        <v>1.136023635182295</v>
      </c>
      <c r="AG45" s="57">
        <f t="shared" si="0"/>
        <v>9.148812913909385</v>
      </c>
      <c r="AH45" s="57">
        <f t="shared" si="0"/>
        <v>497.37385394526626</v>
      </c>
      <c r="AI45" s="57">
        <f t="shared" si="0"/>
        <v>31.243364650617828</v>
      </c>
      <c r="AJ45" s="57">
        <f t="shared" si="0"/>
        <v>1.4819962974677583</v>
      </c>
    </row>
    <row r="46" spans="1:36" x14ac:dyDescent="0.2">
      <c r="C46" s="47" t="s">
        <v>216</v>
      </c>
      <c r="D46" s="4">
        <f>STDEV(D6:D24)</f>
        <v>0.23763680270530491</v>
      </c>
      <c r="E46" s="4">
        <f t="shared" ref="E46:AJ46" si="1">STDEV(E6:E24)</f>
        <v>1.0269047734540411</v>
      </c>
      <c r="F46" s="4">
        <f t="shared" si="1"/>
        <v>15.560348521786969</v>
      </c>
      <c r="G46" s="4">
        <f t="shared" si="1"/>
        <v>0.1293306903966534</v>
      </c>
      <c r="H46" s="4">
        <f t="shared" si="1"/>
        <v>7.2243044378528554</v>
      </c>
      <c r="I46" s="4">
        <f t="shared" si="1"/>
        <v>57.361487856059547</v>
      </c>
      <c r="J46" s="4">
        <f t="shared" si="1"/>
        <v>19.622818795808612</v>
      </c>
      <c r="K46" s="4">
        <f t="shared" si="1"/>
        <v>4.1028922968011416</v>
      </c>
      <c r="L46" s="4">
        <f t="shared" si="1"/>
        <v>3.4012594497795945</v>
      </c>
      <c r="M46" s="4">
        <f t="shared" si="1"/>
        <v>0.48538811431316531</v>
      </c>
      <c r="N46" s="4">
        <f t="shared" si="1"/>
        <v>5.5285522928122756E-2</v>
      </c>
      <c r="O46" s="4">
        <f t="shared" si="1"/>
        <v>0.42380874112573297</v>
      </c>
      <c r="P46" s="4">
        <f t="shared" si="1"/>
        <v>1.285608503546871</v>
      </c>
      <c r="Q46" s="4">
        <f t="shared" si="1"/>
        <v>1.0829449556656257</v>
      </c>
      <c r="R46" s="4">
        <f t="shared" si="1"/>
        <v>1.0865583540804535</v>
      </c>
      <c r="S46" s="4">
        <f t="shared" si="1"/>
        <v>5.4038102367151417</v>
      </c>
      <c r="T46" s="4">
        <f t="shared" si="1"/>
        <v>5.1398390769929598</v>
      </c>
      <c r="U46" s="4">
        <f t="shared" si="1"/>
        <v>0.16446336619101617</v>
      </c>
      <c r="V46" s="4">
        <f t="shared" si="1"/>
        <v>1.7063195160705262</v>
      </c>
      <c r="W46" s="4">
        <f t="shared" si="1"/>
        <v>0.5599744893645866</v>
      </c>
      <c r="X46" s="4">
        <f t="shared" si="1"/>
        <v>6.7201179657024712E-2</v>
      </c>
      <c r="Y46" s="4">
        <f t="shared" si="1"/>
        <v>1.1291697667850291</v>
      </c>
      <c r="Z46" s="4">
        <f t="shared" si="1"/>
        <v>100.8866886560634</v>
      </c>
      <c r="AA46" s="4">
        <f t="shared" si="1"/>
        <v>39.860381259768751</v>
      </c>
      <c r="AB46" s="4">
        <f t="shared" si="1"/>
        <v>114.3771123227248</v>
      </c>
      <c r="AC46" s="4">
        <f t="shared" si="1"/>
        <v>6.0948435659523232</v>
      </c>
      <c r="AD46" s="4">
        <f t="shared" si="1"/>
        <v>3.5361208049785198</v>
      </c>
      <c r="AE46" s="4">
        <f t="shared" si="1"/>
        <v>7.5700497310591413</v>
      </c>
      <c r="AF46" s="4">
        <f t="shared" si="1"/>
        <v>0.3711984561674912</v>
      </c>
      <c r="AG46" s="4">
        <f t="shared" si="1"/>
        <v>3.0274280899517163</v>
      </c>
      <c r="AH46" s="4">
        <f t="shared" si="1"/>
        <v>275.57436267355848</v>
      </c>
      <c r="AI46" s="4">
        <f t="shared" si="1"/>
        <v>35.357521920330854</v>
      </c>
      <c r="AJ46" s="4">
        <f t="shared" si="1"/>
        <v>0.22487447241204045</v>
      </c>
    </row>
    <row r="47" spans="1:36" x14ac:dyDescent="0.2">
      <c r="C47" s="48" t="s">
        <v>217</v>
      </c>
      <c r="D47" s="1">
        <f>COUNT(D5:D24)</f>
        <v>20</v>
      </c>
      <c r="E47" s="1">
        <f t="shared" ref="E47:AJ47" si="2">COUNT(E5:E24)</f>
        <v>20</v>
      </c>
      <c r="F47" s="1">
        <f t="shared" si="2"/>
        <v>20</v>
      </c>
      <c r="G47" s="1">
        <f t="shared" si="2"/>
        <v>20</v>
      </c>
      <c r="H47" s="1">
        <f t="shared" si="2"/>
        <v>20</v>
      </c>
      <c r="I47" s="1">
        <f t="shared" si="2"/>
        <v>20</v>
      </c>
      <c r="J47" s="1">
        <f t="shared" si="2"/>
        <v>20</v>
      </c>
      <c r="K47" s="1">
        <f t="shared" si="2"/>
        <v>16</v>
      </c>
      <c r="L47" s="1">
        <f t="shared" si="2"/>
        <v>20</v>
      </c>
      <c r="M47" s="1">
        <f t="shared" si="2"/>
        <v>18</v>
      </c>
      <c r="N47" s="1">
        <f t="shared" si="2"/>
        <v>20</v>
      </c>
      <c r="O47" s="1">
        <f t="shared" si="2"/>
        <v>14</v>
      </c>
      <c r="P47" s="1">
        <f t="shared" si="2"/>
        <v>20</v>
      </c>
      <c r="Q47" s="1">
        <f t="shared" si="2"/>
        <v>20</v>
      </c>
      <c r="R47" s="1">
        <f t="shared" si="2"/>
        <v>20</v>
      </c>
      <c r="S47" s="1">
        <f t="shared" si="2"/>
        <v>20</v>
      </c>
      <c r="T47" s="1">
        <f t="shared" si="2"/>
        <v>20</v>
      </c>
      <c r="U47" s="1">
        <f t="shared" si="2"/>
        <v>20</v>
      </c>
      <c r="V47" s="1">
        <f t="shared" si="2"/>
        <v>12</v>
      </c>
      <c r="W47" s="1">
        <f t="shared" si="2"/>
        <v>19</v>
      </c>
      <c r="X47" s="1">
        <f t="shared" si="2"/>
        <v>20</v>
      </c>
      <c r="Y47" s="1">
        <f t="shared" si="2"/>
        <v>19</v>
      </c>
      <c r="Z47" s="1">
        <f t="shared" si="2"/>
        <v>20</v>
      </c>
      <c r="AA47" s="1">
        <f t="shared" si="2"/>
        <v>20</v>
      </c>
      <c r="AB47" s="1">
        <f t="shared" si="2"/>
        <v>20</v>
      </c>
      <c r="AC47" s="1">
        <f t="shared" si="2"/>
        <v>18</v>
      </c>
      <c r="AD47" s="1">
        <f t="shared" si="2"/>
        <v>20</v>
      </c>
      <c r="AE47" s="1">
        <f t="shared" si="2"/>
        <v>20</v>
      </c>
      <c r="AF47" s="1">
        <f t="shared" si="2"/>
        <v>20</v>
      </c>
      <c r="AG47" s="1">
        <f t="shared" si="2"/>
        <v>20</v>
      </c>
      <c r="AH47" s="1">
        <f t="shared" si="2"/>
        <v>20</v>
      </c>
      <c r="AI47" s="1">
        <f t="shared" si="2"/>
        <v>20</v>
      </c>
      <c r="AJ47" s="1">
        <f t="shared" si="2"/>
        <v>20</v>
      </c>
    </row>
    <row r="48" spans="1:36" x14ac:dyDescent="0.2">
      <c r="C48" s="56" t="s">
        <v>218</v>
      </c>
      <c r="D48" s="57">
        <f>AVERAGE(D25:D44)</f>
        <v>4.3622999999999994</v>
      </c>
      <c r="E48" s="57">
        <f t="shared" ref="E48:AJ48" si="3">AVERAGE(E25:E44)</f>
        <v>5.4102249999999987</v>
      </c>
      <c r="F48" s="57">
        <f t="shared" si="3"/>
        <v>49.525853935314942</v>
      </c>
      <c r="G48" s="57">
        <f t="shared" si="3"/>
        <v>0.21092957955377969</v>
      </c>
      <c r="H48" s="57">
        <f t="shared" si="3"/>
        <v>17.12003610751966</v>
      </c>
      <c r="I48" s="57">
        <f t="shared" si="3"/>
        <v>290.23489947860355</v>
      </c>
      <c r="J48" s="57">
        <f t="shared" si="3"/>
        <v>105.35981443922992</v>
      </c>
      <c r="K48" s="57">
        <f t="shared" si="3"/>
        <v>8.6814440005975335</v>
      </c>
      <c r="L48" s="57">
        <f t="shared" si="3"/>
        <v>15.641442983759486</v>
      </c>
      <c r="M48" s="57">
        <f t="shared" si="3"/>
        <v>1.5960013153098174</v>
      </c>
      <c r="N48" s="57">
        <f t="shared" si="3"/>
        <v>0.12238249333427668</v>
      </c>
      <c r="O48" s="57">
        <f t="shared" si="3"/>
        <v>0.89337890062221459</v>
      </c>
      <c r="P48" s="57">
        <f t="shared" si="3"/>
        <v>2.5232785648297709</v>
      </c>
      <c r="Q48" s="57">
        <f t="shared" si="3"/>
        <v>3.6883204365089504</v>
      </c>
      <c r="R48" s="57">
        <f t="shared" si="3"/>
        <v>6.3548673696716698</v>
      </c>
      <c r="S48" s="57">
        <f t="shared" si="3"/>
        <v>9.0799200501051764</v>
      </c>
      <c r="T48" s="57">
        <f t="shared" si="3"/>
        <v>17.013005770688345</v>
      </c>
      <c r="U48" s="57">
        <f t="shared" si="3"/>
        <v>0.28914454381845556</v>
      </c>
      <c r="V48" s="57">
        <f t="shared" si="3"/>
        <v>3.1515938177007086</v>
      </c>
      <c r="W48" s="57">
        <f t="shared" si="3"/>
        <v>0.87025807476985373</v>
      </c>
      <c r="X48" s="57">
        <f t="shared" si="3"/>
        <v>0.423945619629637</v>
      </c>
      <c r="Y48" s="57">
        <f t="shared" si="3"/>
        <v>2.3131918804803049</v>
      </c>
      <c r="Z48" s="57">
        <f t="shared" si="3"/>
        <v>645.63384141298116</v>
      </c>
      <c r="AA48" s="57">
        <f t="shared" si="3"/>
        <v>41.477864972564944</v>
      </c>
      <c r="AB48" s="57">
        <f t="shared" si="3"/>
        <v>416.41767206494887</v>
      </c>
      <c r="AC48" s="57">
        <f t="shared" si="3"/>
        <v>5.8826127620495701</v>
      </c>
      <c r="AD48" s="57">
        <f t="shared" si="3"/>
        <v>6.1080193273251329</v>
      </c>
      <c r="AE48" s="57">
        <f t="shared" si="3"/>
        <v>29.998117371195622</v>
      </c>
      <c r="AF48" s="57">
        <f t="shared" si="3"/>
        <v>1.2038501553948489</v>
      </c>
      <c r="AG48" s="57">
        <f t="shared" si="3"/>
        <v>7.0670578657448075</v>
      </c>
      <c r="AH48" s="57">
        <f t="shared" si="3"/>
        <v>396.23963201749473</v>
      </c>
      <c r="AI48" s="57">
        <f t="shared" si="3"/>
        <v>19.114763276574145</v>
      </c>
      <c r="AJ48" s="57">
        <f t="shared" si="3"/>
        <v>1.3319713995967224</v>
      </c>
    </row>
    <row r="49" spans="3:36" x14ac:dyDescent="0.2">
      <c r="C49" s="47" t="s">
        <v>219</v>
      </c>
      <c r="D49" s="4">
        <f>STDEV(D25:D44)</f>
        <v>0.31519227214678447</v>
      </c>
      <c r="E49" s="4">
        <f t="shared" ref="E49:AJ49" si="4">STDEV(E25:E44)</f>
        <v>2.0382416988733998</v>
      </c>
      <c r="F49" s="4">
        <f t="shared" si="4"/>
        <v>17.385343570697248</v>
      </c>
      <c r="G49" s="4">
        <f t="shared" si="4"/>
        <v>0.10288723918154781</v>
      </c>
      <c r="H49" s="4">
        <f t="shared" si="4"/>
        <v>11.061748241702247</v>
      </c>
      <c r="I49" s="4">
        <f t="shared" si="4"/>
        <v>58.786733235652378</v>
      </c>
      <c r="J49" s="4">
        <f t="shared" si="4"/>
        <v>13.646385609696367</v>
      </c>
      <c r="K49" s="4">
        <f t="shared" si="4"/>
        <v>10.119328581273649</v>
      </c>
      <c r="L49" s="4">
        <f t="shared" si="4"/>
        <v>4.5946837090488062</v>
      </c>
      <c r="M49" s="4">
        <f t="shared" si="4"/>
        <v>0.87089579819753993</v>
      </c>
      <c r="N49" s="4">
        <f t="shared" si="4"/>
        <v>5.5169481564518549E-2</v>
      </c>
      <c r="O49" s="4">
        <f t="shared" si="4"/>
        <v>0.75855131550097032</v>
      </c>
      <c r="P49" s="4">
        <f t="shared" si="4"/>
        <v>1.2969318607700238</v>
      </c>
      <c r="Q49" s="4">
        <f t="shared" si="4"/>
        <v>0.9405272769783245</v>
      </c>
      <c r="R49" s="4">
        <f t="shared" si="4"/>
        <v>1.2528704827723349</v>
      </c>
      <c r="S49" s="4">
        <f t="shared" si="4"/>
        <v>3.6925434249317264</v>
      </c>
      <c r="T49" s="4">
        <f t="shared" si="4"/>
        <v>5.8986077917073292</v>
      </c>
      <c r="U49" s="4">
        <f t="shared" si="4"/>
        <v>0.11986747054629381</v>
      </c>
      <c r="V49" s="4">
        <f t="shared" si="4"/>
        <v>0.81597707830935251</v>
      </c>
      <c r="W49" s="4">
        <f t="shared" si="4"/>
        <v>0.98047339619839469</v>
      </c>
      <c r="X49" s="4">
        <f t="shared" si="4"/>
        <v>6.0719188727086523E-2</v>
      </c>
      <c r="Y49" s="4">
        <f t="shared" si="4"/>
        <v>1.1684926272708653</v>
      </c>
      <c r="Z49" s="4">
        <f t="shared" si="4"/>
        <v>121.50149977752264</v>
      </c>
      <c r="AA49" s="4">
        <f t="shared" si="4"/>
        <v>15.328655397930602</v>
      </c>
      <c r="AB49" s="4">
        <f t="shared" si="4"/>
        <v>136.27795553954348</v>
      </c>
      <c r="AC49" s="4">
        <f t="shared" si="4"/>
        <v>1.4916871546130228</v>
      </c>
      <c r="AD49" s="4">
        <f t="shared" si="4"/>
        <v>4.7981279940166557</v>
      </c>
      <c r="AE49" s="4">
        <f t="shared" si="4"/>
        <v>9.9001019902086913</v>
      </c>
      <c r="AF49" s="4">
        <f t="shared" si="4"/>
        <v>0.32670826460990504</v>
      </c>
      <c r="AG49" s="4">
        <f t="shared" si="4"/>
        <v>2.8507557544295778</v>
      </c>
      <c r="AH49" s="4">
        <f t="shared" si="4"/>
        <v>335.06077477965709</v>
      </c>
      <c r="AI49" s="4">
        <f t="shared" si="4"/>
        <v>23.998672529571401</v>
      </c>
      <c r="AJ49" s="4">
        <f t="shared" si="4"/>
        <v>0.1426891358729418</v>
      </c>
    </row>
    <row r="50" spans="3:36" x14ac:dyDescent="0.2">
      <c r="C50" s="58" t="s">
        <v>220</v>
      </c>
      <c r="D50" s="2">
        <f>COUNT(D25:D44)</f>
        <v>20</v>
      </c>
      <c r="E50" s="2">
        <f t="shared" ref="E50:AJ50" si="5">COUNT(E25:E44)</f>
        <v>20</v>
      </c>
      <c r="F50" s="2">
        <f t="shared" si="5"/>
        <v>20</v>
      </c>
      <c r="G50" s="2">
        <f t="shared" si="5"/>
        <v>20</v>
      </c>
      <c r="H50" s="2">
        <f t="shared" si="5"/>
        <v>20</v>
      </c>
      <c r="I50" s="2">
        <f t="shared" si="5"/>
        <v>20</v>
      </c>
      <c r="J50" s="2">
        <f t="shared" si="5"/>
        <v>20</v>
      </c>
      <c r="K50" s="2">
        <f t="shared" si="5"/>
        <v>16</v>
      </c>
      <c r="L50" s="2">
        <f t="shared" si="5"/>
        <v>20</v>
      </c>
      <c r="M50" s="2">
        <f t="shared" si="5"/>
        <v>18</v>
      </c>
      <c r="N50" s="2">
        <f t="shared" si="5"/>
        <v>20</v>
      </c>
      <c r="O50" s="2">
        <f t="shared" si="5"/>
        <v>14</v>
      </c>
      <c r="P50" s="2">
        <f t="shared" si="5"/>
        <v>20</v>
      </c>
      <c r="Q50" s="2">
        <f t="shared" si="5"/>
        <v>20</v>
      </c>
      <c r="R50" s="2">
        <f t="shared" si="5"/>
        <v>20</v>
      </c>
      <c r="S50" s="2">
        <f t="shared" si="5"/>
        <v>20</v>
      </c>
      <c r="T50" s="2">
        <f t="shared" si="5"/>
        <v>20</v>
      </c>
      <c r="U50" s="2">
        <f t="shared" si="5"/>
        <v>20</v>
      </c>
      <c r="V50" s="2">
        <f t="shared" si="5"/>
        <v>12</v>
      </c>
      <c r="W50" s="2">
        <f t="shared" si="5"/>
        <v>19</v>
      </c>
      <c r="X50" s="2">
        <f t="shared" si="5"/>
        <v>20</v>
      </c>
      <c r="Y50" s="2">
        <f t="shared" si="5"/>
        <v>19</v>
      </c>
      <c r="Z50" s="2">
        <f t="shared" si="5"/>
        <v>20</v>
      </c>
      <c r="AA50" s="2">
        <f t="shared" si="5"/>
        <v>20</v>
      </c>
      <c r="AB50" s="2">
        <f t="shared" si="5"/>
        <v>20</v>
      </c>
      <c r="AC50" s="2">
        <f t="shared" si="5"/>
        <v>18</v>
      </c>
      <c r="AD50" s="2">
        <f t="shared" si="5"/>
        <v>20</v>
      </c>
      <c r="AE50" s="2">
        <f t="shared" si="5"/>
        <v>20</v>
      </c>
      <c r="AF50" s="2">
        <f t="shared" si="5"/>
        <v>20</v>
      </c>
      <c r="AG50" s="2">
        <f t="shared" si="5"/>
        <v>20</v>
      </c>
      <c r="AH50" s="2">
        <f t="shared" si="5"/>
        <v>20</v>
      </c>
      <c r="AI50" s="2">
        <f t="shared" si="5"/>
        <v>20</v>
      </c>
      <c r="AJ50" s="2">
        <f t="shared" si="5"/>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Notes on using this dataset</vt:lpstr>
      <vt:lpstr>1. Baseline characteristics</vt:lpstr>
      <vt:lpstr>2.Diet</vt:lpstr>
      <vt:lpstr>3.Flow Cytometry</vt:lpstr>
      <vt:lpstr>4.DEXA</vt:lpstr>
      <vt:lpstr>5.CGMS</vt:lpstr>
      <vt:lpstr>6.Urine</vt:lpstr>
      <vt:lpstr>7.Adipose CCS</vt:lpstr>
      <vt:lpstr>8.Plasma Proteins</vt:lpstr>
      <vt:lpstr>9.rtPCR</vt:lpstr>
      <vt:lpstr>10.Immunoblotting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2020-05-22T09:26:06Z</dcterms:created>
  <dcterms:modified xsi:type="dcterms:W3CDTF">2021-07-28T15:08:53Z</dcterms:modified>
</cp:coreProperties>
</file>