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orr\Documents\Documents\Bath\PhD\Write-up\journal_drafts\MONSA_paper\DOI_data_archive_datasets\"/>
    </mc:Choice>
  </mc:AlternateContent>
  <xr:revisionPtr revIDLastSave="0" documentId="13_ncr:1_{C2BAE5F1-E45D-4D56-81F9-2E77D6E214C8}" xr6:coauthVersionLast="47" xr6:coauthVersionMax="47" xr10:uidLastSave="{00000000-0000-0000-0000-000000000000}"/>
  <bookViews>
    <workbookView xWindow="-108" yWindow="-108" windowWidth="23256" windowHeight="12576" xr2:uid="{54578745-603A-424A-BFFA-3BAE5208E490}"/>
  </bookViews>
  <sheets>
    <sheet name="Overview" sheetId="2" r:id="rId1"/>
    <sheet name="Stride output 2OMF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2" l="1"/>
  <c r="D7" i="2" l="1"/>
  <c r="O128" i="1"/>
  <c r="H8" i="2" l="1"/>
  <c r="N133" i="1"/>
  <c r="N129" i="1"/>
  <c r="N130" i="1"/>
  <c r="N131" i="1"/>
  <c r="N132" i="1"/>
  <c r="N134" i="1"/>
  <c r="N135" i="1"/>
  <c r="N128" i="1"/>
  <c r="N136" i="1" l="1"/>
  <c r="O129" i="1" l="1"/>
  <c r="O130" i="1"/>
  <c r="O135" i="1"/>
  <c r="O131" i="1"/>
  <c r="O134" i="1"/>
  <c r="O132" i="1"/>
  <c r="O133" i="1"/>
</calcChain>
</file>

<file path=xl/sharedStrings.xml><?xml version="1.0" encoding="utf-8"?>
<sst xmlns="http://schemas.openxmlformats.org/spreadsheetml/2006/main" count="2774" uniqueCount="170">
  <si>
    <t>REM</t>
  </si>
  <si>
    <t>--------------------------------------------------------------------</t>
  </si>
  <si>
    <t>2OMF</t>
  </si>
  <si>
    <t>STRIDE:</t>
  </si>
  <si>
    <t>Knowledge-based</t>
  </si>
  <si>
    <t>secondary</t>
  </si>
  <si>
    <t>structure</t>
  </si>
  <si>
    <t>assignment</t>
  </si>
  <si>
    <t>Please</t>
  </si>
  <si>
    <t>cite:</t>
  </si>
  <si>
    <t>D.Frishman</t>
  </si>
  <si>
    <t>&amp;</t>
  </si>
  <si>
    <t>P.Argos,</t>
  </si>
  <si>
    <t>Proteins</t>
  </si>
  <si>
    <t>XX,</t>
  </si>
  <si>
    <t>XXX-XXX,</t>
  </si>
  <si>
    <t>Residue</t>
  </si>
  <si>
    <t>accessible</t>
  </si>
  <si>
    <t>surface</t>
  </si>
  <si>
    <t>area</t>
  </si>
  <si>
    <t>calculation</t>
  </si>
  <si>
    <t>F.Eisenhaber</t>
  </si>
  <si>
    <t>J.Comp.Chem.</t>
  </si>
  <si>
    <t>14,</t>
  </si>
  <si>
    <t>1272-1280,</t>
  </si>
  <si>
    <t>et</t>
  </si>
  <si>
    <t>al.,</t>
  </si>
  <si>
    <t>J.Comp.Chem.,</t>
  </si>
  <si>
    <t>1994,</t>
  </si>
  <si>
    <t>submitted</t>
  </si>
  <si>
    <t>------------------------</t>
  </si>
  <si>
    <t>General</t>
  </si>
  <si>
    <t>information</t>
  </si>
  <si>
    <t>-----------------------</t>
  </si>
  <si>
    <t>HDR</t>
  </si>
  <si>
    <t>INTEGRAL</t>
  </si>
  <si>
    <t>MEMBRANE</t>
  </si>
  <si>
    <t>PROTEIN</t>
  </si>
  <si>
    <t>PORIN</t>
  </si>
  <si>
    <t>CMP</t>
  </si>
  <si>
    <t>MOL_ID:</t>
  </si>
  <si>
    <t>1;</t>
  </si>
  <si>
    <t>MOLECULE:</t>
  </si>
  <si>
    <t>MATRIX</t>
  </si>
  <si>
    <t>OUTER</t>
  </si>
  <si>
    <t>F;</t>
  </si>
  <si>
    <t>CHAIN:</t>
  </si>
  <si>
    <t>A;</t>
  </si>
  <si>
    <t>SYNONYM:</t>
  </si>
  <si>
    <t>PORIN,</t>
  </si>
  <si>
    <t>OMPF</t>
  </si>
  <si>
    <t>SRC</t>
  </si>
  <si>
    <t>ORGANISM_SCIENTIFIC:</t>
  </si>
  <si>
    <t>ESCHERICHIA</t>
  </si>
  <si>
    <t>COLI;</t>
  </si>
  <si>
    <t>STRAIN:</t>
  </si>
  <si>
    <t>K-12</t>
  </si>
  <si>
    <t>AUT</t>
  </si>
  <si>
    <t>S.W.COWAN</t>
  </si>
  <si>
    <t>--------------------</t>
  </si>
  <si>
    <t>Secondary</t>
  </si>
  <si>
    <t>summary</t>
  </si>
  <si>
    <t>-------------------</t>
  </si>
  <si>
    <t>CHN</t>
  </si>
  <si>
    <t>/webclu/data/stride/pdb/pdb2omf.ent</t>
  </si>
  <si>
    <t>A</t>
  </si>
  <si>
    <t>.</t>
  </si>
  <si>
    <t>SEQ</t>
  </si>
  <si>
    <t>AEIYNKDGNKVDLYGKAVGLHYFSKGNGENSYGGNGDMTYARLGFKGETQ</t>
  </si>
  <si>
    <t>STR</t>
  </si>
  <si>
    <t>EEEEETTEEEEEEEEEEEEEEEETTTTTTBTTT</t>
  </si>
  <si>
    <t>EE</t>
  </si>
  <si>
    <t>EEEEEEEEEEE</t>
  </si>
  <si>
    <t>INSDLTGYGQWEYNFQGNNSEGADAQTGNKTRLAFAGLKYADVGSFDYGR</t>
  </si>
  <si>
    <t>EETTEEEEEEEEEEEETTT</t>
  </si>
  <si>
    <t>TTTTTTTTEEEEEEEEEEETTTEEEEEEE</t>
  </si>
  <si>
    <t>NYGVVYDALGYTDMLPEFGGDTAYSDDFFVGRVGGVATYRNSNFFGLVDG</t>
  </si>
  <si>
    <t>HHHHHGGG</t>
  </si>
  <si>
    <t>TTTT</t>
  </si>
  <si>
    <t>TTTTTTTTTTT</t>
  </si>
  <si>
    <t>EEEEEEEEEETTGGGTTTT</t>
  </si>
  <si>
    <t>LNFAVQYLGKNERDTARRSNGDGVGGSISYEYEGFGIVGAYGAADRTNLQ</t>
  </si>
  <si>
    <t>EEEEEEEE</t>
  </si>
  <si>
    <t>B</t>
  </si>
  <si>
    <t>GGG</t>
  </si>
  <si>
    <t>EEEEEEEEEEETTEEEEEEEEEEE</t>
  </si>
  <si>
    <t>HHH</t>
  </si>
  <si>
    <t>EAQPLGNGKKAEQWATGLKYDANNIYLAANYGETRNATPITNKFTNTSGF</t>
  </si>
  <si>
    <t>HH</t>
  </si>
  <si>
    <t>EEEEEEEEEEEEETTEEEEEEEEEEEEEEEEEETTTTEEEE</t>
  </si>
  <si>
    <t>ANKTQDVLLVAQYQFDFGLRPSIAYTKSKAKDVEGIGDVDLVNYFEVGAT</t>
  </si>
  <si>
    <t>EEEEEEEEEEEEE</t>
  </si>
  <si>
    <t>TTTTEEEEEEEEEEEEEEETTTEEEEEEEEEEEEEE</t>
  </si>
  <si>
    <t>YYFNKNMSTYVDYIINQIDSDNKLGVGSDDTVAVGIVYQF</t>
  </si>
  <si>
    <t>EEEETTEEEEEEEEEE</t>
  </si>
  <si>
    <t>TTTTTTT</t>
  </si>
  <si>
    <t>EEEEEEEEE</t>
  </si>
  <si>
    <t>LOC</t>
  </si>
  <si>
    <t>AlphaHelix</t>
  </si>
  <si>
    <t>VAL</t>
  </si>
  <si>
    <t>LEU</t>
  </si>
  <si>
    <t>ASN</t>
  </si>
  <si>
    <t>ALA</t>
  </si>
  <si>
    <t>310Helix</t>
  </si>
  <si>
    <t>GLY</t>
  </si>
  <si>
    <t>THR</t>
  </si>
  <si>
    <t>PHE</t>
  </si>
  <si>
    <t>ARG</t>
  </si>
  <si>
    <t>Strand</t>
  </si>
  <si>
    <t>GLU</t>
  </si>
  <si>
    <t>LYS</t>
  </si>
  <si>
    <t>SER</t>
  </si>
  <si>
    <t>ASP</t>
  </si>
  <si>
    <t>TYR</t>
  </si>
  <si>
    <t>GLN</t>
  </si>
  <si>
    <t>ILE</t>
  </si>
  <si>
    <t>MET</t>
  </si>
  <si>
    <t>TurnIV</t>
  </si>
  <si>
    <t>TurnI'</t>
  </si>
  <si>
    <t>TurnII'</t>
  </si>
  <si>
    <t>TurnI</t>
  </si>
  <si>
    <t>TurnII</t>
  </si>
  <si>
    <t>TurnVIII</t>
  </si>
  <si>
    <t>---------------</t>
  </si>
  <si>
    <t>Detailed</t>
  </si>
  <si>
    <t>assignment-------------</t>
  </si>
  <si>
    <t>|---Residue---|</t>
  </si>
  <si>
    <t>|--Structure--|</t>
  </si>
  <si>
    <t>|-Phi-|</t>
  </si>
  <si>
    <t>|-Psi-|</t>
  </si>
  <si>
    <t>|-Area-|</t>
  </si>
  <si>
    <t>ASG</t>
  </si>
  <si>
    <t>C</t>
  </si>
  <si>
    <t>Coil</t>
  </si>
  <si>
    <t>E</t>
  </si>
  <si>
    <t>T</t>
  </si>
  <si>
    <t>Turn</t>
  </si>
  <si>
    <t>HIS</t>
  </si>
  <si>
    <t>Bridge</t>
  </si>
  <si>
    <t>TRP</t>
  </si>
  <si>
    <t>H</t>
  </si>
  <si>
    <t>G</t>
  </si>
  <si>
    <t>PRO</t>
  </si>
  <si>
    <t>Total</t>
  </si>
  <si>
    <t>%</t>
  </si>
  <si>
    <t>Helix1</t>
  </si>
  <si>
    <t>Helix2</t>
  </si>
  <si>
    <t>Strand1</t>
  </si>
  <si>
    <t>Strand2</t>
  </si>
  <si>
    <t>Turns</t>
  </si>
  <si>
    <t>Unordered</t>
  </si>
  <si>
    <t>Alpha-Helix</t>
  </si>
  <si>
    <t>Extended Configuration (Beta-sheet)</t>
  </si>
  <si>
    <t>Isolated Beta Bridge</t>
  </si>
  <si>
    <t>b</t>
  </si>
  <si>
    <t>Isolated Beta Bridge (Type 3 Fig 4,cd)</t>
  </si>
  <si>
    <t>C or " "</t>
  </si>
  <si>
    <t>3-10 Helix</t>
  </si>
  <si>
    <t>I</t>
  </si>
  <si>
    <t>Pi-Helix</t>
  </si>
  <si>
    <t>PDB Identifier</t>
  </si>
  <si>
    <t>count</t>
  </si>
  <si>
    <t>&lt;---------------------------------------</t>
  </si>
  <si>
    <t xml:space="preserve"> -</t>
  </si>
  <si>
    <t>CD OMPF Dichroweb CDSSTR SET 4</t>
  </si>
  <si>
    <t>definition</t>
  </si>
  <si>
    <t>Acro</t>
  </si>
  <si>
    <t>2OMF OMPF Stride</t>
  </si>
  <si>
    <t>2OMF DSSP method</t>
  </si>
  <si>
    <t>scroll down ;)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</si>
</sst>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0"/>
      <color rgb="FF212529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5" fontId="0" fillId="0" borderId="0" xfId="0" applyNumberFormat="1"/>
    <xf numFmtId="0" fontId="1" fillId="0" borderId="0" xfId="0" applyFont="1" applyBorder="1"/>
    <xf numFmtId="164" fontId="1" fillId="0" borderId="0" xfId="0" applyNumberFormat="1" applyFont="1" applyBorder="1" applyAlignment="1">
      <alignment horizontal="center"/>
    </xf>
    <xf numFmtId="0" fontId="1" fillId="2" borderId="0" xfId="0" applyFont="1" applyFill="1" applyBorder="1"/>
    <xf numFmtId="0" fontId="0" fillId="2" borderId="0" xfId="0" applyFill="1"/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center"/>
    </xf>
    <xf numFmtId="0" fontId="1" fillId="3" borderId="0" xfId="0" applyFont="1" applyFill="1" applyBorder="1"/>
    <xf numFmtId="164" fontId="1" fillId="3" borderId="0" xfId="0" applyNumberFormat="1" applyFont="1" applyFill="1" applyBorder="1" applyAlignment="1">
      <alignment horizontal="center"/>
    </xf>
    <xf numFmtId="0" fontId="0" fillId="3" borderId="0" xfId="0" applyFill="1"/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0" fillId="2" borderId="2" xfId="0" applyNumberFormat="1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0" xfId="0" applyFill="1" applyBorder="1"/>
    <xf numFmtId="0" fontId="0" fillId="2" borderId="8" xfId="0" applyFill="1" applyBorder="1"/>
    <xf numFmtId="0" fontId="1" fillId="2" borderId="9" xfId="0" applyFont="1" applyFill="1" applyBorder="1"/>
    <xf numFmtId="0" fontId="1" fillId="2" borderId="7" xfId="0" applyFont="1" applyFill="1" applyBorder="1"/>
    <xf numFmtId="0" fontId="0" fillId="2" borderId="0" xfId="0" applyFill="1" applyBorder="1" applyAlignment="1">
      <alignment horizontal="center" vertical="center"/>
    </xf>
    <xf numFmtId="0" fontId="0" fillId="2" borderId="10" xfId="0" applyFill="1" applyBorder="1"/>
    <xf numFmtId="0" fontId="0" fillId="2" borderId="1" xfId="0" applyFill="1" applyBorder="1"/>
    <xf numFmtId="0" fontId="0" fillId="2" borderId="11" xfId="0" applyFill="1" applyBorder="1"/>
    <xf numFmtId="2" fontId="0" fillId="2" borderId="12" xfId="0" applyNumberFormat="1" applyFont="1" applyFill="1" applyBorder="1" applyAlignment="1">
      <alignment horizontal="center" vertical="center"/>
    </xf>
    <xf numFmtId="2" fontId="0" fillId="2" borderId="12" xfId="0" applyNumberFormat="1" applyFont="1" applyFill="1" applyBorder="1" applyAlignment="1">
      <alignment horizontal="center"/>
    </xf>
    <xf numFmtId="0" fontId="1" fillId="2" borderId="15" xfId="0" applyFont="1" applyFill="1" applyBorder="1"/>
    <xf numFmtId="0" fontId="2" fillId="0" borderId="0" xfId="0" applyFont="1"/>
    <xf numFmtId="0" fontId="0" fillId="4" borderId="0" xfId="0" applyFill="1"/>
    <xf numFmtId="0" fontId="0" fillId="2" borderId="0" xfId="0" applyFill="1" applyAlignment="1">
      <alignment horizontal="right"/>
    </xf>
    <xf numFmtId="0" fontId="0" fillId="4" borderId="2" xfId="0" applyFont="1" applyFill="1" applyBorder="1" applyAlignment="1">
      <alignment horizontal="center" vertical="center" wrapText="1"/>
    </xf>
    <xf numFmtId="2" fontId="0" fillId="2" borderId="0" xfId="0" applyNumberFormat="1" applyFill="1"/>
    <xf numFmtId="2" fontId="0" fillId="2" borderId="0" xfId="0" applyNumberFormat="1" applyFill="1" applyBorder="1"/>
    <xf numFmtId="2" fontId="0" fillId="2" borderId="13" xfId="0" applyNumberFormat="1" applyFont="1" applyFill="1" applyBorder="1" applyAlignment="1">
      <alignment horizontal="center" vertical="center"/>
    </xf>
    <xf numFmtId="2" fontId="0" fillId="2" borderId="14" xfId="0" applyNumberFormat="1" applyFont="1" applyFill="1" applyBorder="1" applyAlignment="1">
      <alignment horizontal="center" vertical="center"/>
    </xf>
    <xf numFmtId="2" fontId="0" fillId="2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0" fillId="0" borderId="0" xfId="0" applyFont="1" applyFill="1" applyBorder="1"/>
    <xf numFmtId="2" fontId="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2" fontId="0" fillId="0" borderId="0" xfId="0" applyNumberFormat="1" applyFill="1" applyBorder="1" applyAlignment="1"/>
    <xf numFmtId="2" fontId="0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36CF7-F3FC-4673-8601-5B3E7C42CB72}">
  <dimension ref="A2:X199"/>
  <sheetViews>
    <sheetView tabSelected="1" zoomScale="85" zoomScaleNormal="85" workbookViewId="0">
      <selection activeCell="K22" sqref="K22"/>
    </sheetView>
  </sheetViews>
  <sheetFormatPr defaultRowHeight="14.4" x14ac:dyDescent="0.3"/>
  <cols>
    <col min="1" max="1" width="32.44140625" bestFit="1" customWidth="1"/>
    <col min="7" max="7" width="11.77734375" customWidth="1"/>
  </cols>
  <sheetData>
    <row r="2" spans="1:20" ht="15" thickBot="1" x14ac:dyDescent="0.35"/>
    <row r="3" spans="1:20" ht="15" thickBot="1" x14ac:dyDescent="0.35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</row>
    <row r="4" spans="1:20" ht="15.6" thickTop="1" thickBot="1" x14ac:dyDescent="0.35">
      <c r="A4" s="20"/>
      <c r="B4" s="21"/>
      <c r="C4" s="21"/>
      <c r="D4" s="21"/>
      <c r="E4" s="21"/>
      <c r="F4" s="21"/>
      <c r="G4" s="21"/>
      <c r="H4" s="21"/>
      <c r="I4" s="21"/>
      <c r="J4" s="11" t="s">
        <v>160</v>
      </c>
      <c r="K4" s="12"/>
      <c r="L4" s="12" t="s">
        <v>2</v>
      </c>
      <c r="M4" s="21"/>
      <c r="N4" s="13" t="s">
        <v>166</v>
      </c>
      <c r="O4" s="13" t="s">
        <v>165</v>
      </c>
      <c r="P4" s="21"/>
      <c r="Q4" s="21"/>
      <c r="R4" s="22"/>
    </row>
    <row r="5" spans="1:20" ht="15.6" thickTop="1" thickBot="1" x14ac:dyDescent="0.35">
      <c r="A5" s="20"/>
      <c r="B5" s="14" t="s">
        <v>145</v>
      </c>
      <c r="C5" s="14" t="s">
        <v>146</v>
      </c>
      <c r="D5" s="14" t="s">
        <v>147</v>
      </c>
      <c r="E5" s="14" t="s">
        <v>148</v>
      </c>
      <c r="F5" s="14" t="s">
        <v>149</v>
      </c>
      <c r="G5" s="14" t="s">
        <v>150</v>
      </c>
      <c r="H5" s="14" t="s">
        <v>143</v>
      </c>
      <c r="I5" s="21"/>
      <c r="J5" s="12" t="s">
        <v>140</v>
      </c>
      <c r="K5" s="12">
        <v>10</v>
      </c>
      <c r="L5" s="15">
        <v>2.8985507246376812E-2</v>
      </c>
      <c r="M5" s="21"/>
      <c r="N5" s="4" t="s">
        <v>140</v>
      </c>
      <c r="O5" s="4" t="s">
        <v>151</v>
      </c>
      <c r="P5" s="4"/>
      <c r="Q5" s="21"/>
      <c r="R5" s="22"/>
    </row>
    <row r="6" spans="1:20" ht="15.6" thickTop="1" thickBot="1" x14ac:dyDescent="0.35">
      <c r="A6" s="23" t="s">
        <v>164</v>
      </c>
      <c r="B6" s="35">
        <v>0.03</v>
      </c>
      <c r="C6" s="35">
        <v>0.05</v>
      </c>
      <c r="D6" s="35">
        <v>0.23</v>
      </c>
      <c r="E6" s="35">
        <v>0.12</v>
      </c>
      <c r="F6" s="35">
        <v>0.22</v>
      </c>
      <c r="G6" s="35">
        <v>0.33</v>
      </c>
      <c r="H6" s="35">
        <v>0.98</v>
      </c>
      <c r="I6" s="21"/>
      <c r="J6" s="12" t="s">
        <v>134</v>
      </c>
      <c r="K6" s="12">
        <v>208</v>
      </c>
      <c r="L6" s="15">
        <v>0.60289855072463772</v>
      </c>
      <c r="M6" s="21"/>
      <c r="N6" s="4" t="s">
        <v>134</v>
      </c>
      <c r="O6" s="4" t="s">
        <v>152</v>
      </c>
      <c r="P6" s="4"/>
      <c r="Q6" s="21"/>
      <c r="R6" s="22"/>
    </row>
    <row r="7" spans="1:20" ht="15.6" thickTop="1" thickBot="1" x14ac:dyDescent="0.35">
      <c r="A7" s="31" t="s">
        <v>167</v>
      </c>
      <c r="B7" s="29">
        <v>2.8985507246376812E-2</v>
      </c>
      <c r="C7" s="30">
        <v>2.9126213592233011E-2</v>
      </c>
      <c r="D7" s="38">
        <f>L6</f>
        <v>0.60289855072463772</v>
      </c>
      <c r="E7" s="39"/>
      <c r="F7" s="29">
        <v>0.20869565217391303</v>
      </c>
      <c r="G7" s="29">
        <f>L7+L10</f>
        <v>0.11884057971014492</v>
      </c>
      <c r="H7" s="29">
        <v>1</v>
      </c>
      <c r="I7" s="21"/>
      <c r="J7" s="12" t="s">
        <v>83</v>
      </c>
      <c r="K7" s="12">
        <v>5</v>
      </c>
      <c r="L7" s="15">
        <v>1.4492753623188406E-2</v>
      </c>
      <c r="M7" s="21"/>
      <c r="N7" s="4" t="s">
        <v>83</v>
      </c>
      <c r="O7" s="4" t="s">
        <v>153</v>
      </c>
      <c r="P7" s="4"/>
      <c r="Q7" s="21"/>
      <c r="R7" s="22"/>
    </row>
    <row r="8" spans="1:20" ht="15.6" thickTop="1" thickBot="1" x14ac:dyDescent="0.35">
      <c r="A8" s="24" t="s">
        <v>168</v>
      </c>
      <c r="B8" s="40">
        <v>0.04</v>
      </c>
      <c r="C8" s="40"/>
      <c r="D8" s="40">
        <v>0.57999999999999996</v>
      </c>
      <c r="E8" s="40"/>
      <c r="F8" s="40">
        <v>0.38</v>
      </c>
      <c r="G8" s="40"/>
      <c r="H8" s="16">
        <f>SUM(B8:G8)</f>
        <v>1</v>
      </c>
      <c r="I8" s="21"/>
      <c r="J8" s="12" t="s">
        <v>163</v>
      </c>
      <c r="K8" s="12" t="s">
        <v>163</v>
      </c>
      <c r="L8" s="15" t="s">
        <v>163</v>
      </c>
      <c r="M8" s="21"/>
      <c r="N8" s="4" t="s">
        <v>154</v>
      </c>
      <c r="O8" s="4" t="s">
        <v>155</v>
      </c>
      <c r="P8" s="4"/>
      <c r="Q8" s="21"/>
      <c r="R8" s="22"/>
    </row>
    <row r="9" spans="1:20" ht="15.6" thickTop="1" thickBot="1" x14ac:dyDescent="0.35">
      <c r="A9" s="20"/>
      <c r="B9" s="21"/>
      <c r="C9" s="21"/>
      <c r="D9" s="21"/>
      <c r="E9" s="21"/>
      <c r="F9" s="21"/>
      <c r="G9" s="21"/>
      <c r="H9" s="21"/>
      <c r="I9" s="21"/>
      <c r="J9" s="12" t="s">
        <v>135</v>
      </c>
      <c r="K9" s="12">
        <v>72</v>
      </c>
      <c r="L9" s="15">
        <v>0.20869565217391303</v>
      </c>
      <c r="M9" s="21"/>
      <c r="N9" s="4" t="s">
        <v>135</v>
      </c>
      <c r="O9" s="4" t="s">
        <v>136</v>
      </c>
      <c r="P9" s="4"/>
      <c r="Q9" s="21"/>
      <c r="R9" s="22"/>
    </row>
    <row r="10" spans="1:20" ht="15.6" thickTop="1" thickBot="1" x14ac:dyDescent="0.35">
      <c r="A10" s="34"/>
      <c r="B10" s="5"/>
      <c r="C10" s="5"/>
      <c r="D10" s="5"/>
      <c r="E10" s="5"/>
      <c r="F10" s="5"/>
      <c r="G10" s="36"/>
      <c r="H10" s="5"/>
      <c r="I10" s="21"/>
      <c r="J10" s="12" t="s">
        <v>156</v>
      </c>
      <c r="K10" s="12">
        <v>36</v>
      </c>
      <c r="L10" s="15">
        <v>0.10434782608695652</v>
      </c>
      <c r="M10" s="21"/>
      <c r="N10" s="4" t="s">
        <v>156</v>
      </c>
      <c r="O10" s="4" t="s">
        <v>133</v>
      </c>
      <c r="P10" s="4"/>
      <c r="Q10" s="21"/>
      <c r="R10" s="22"/>
    </row>
    <row r="11" spans="1:20" ht="15.6" thickTop="1" thickBot="1" x14ac:dyDescent="0.35">
      <c r="A11" s="20"/>
      <c r="B11" s="21"/>
      <c r="C11" s="21"/>
      <c r="D11" s="21"/>
      <c r="E11" s="21"/>
      <c r="F11" s="21"/>
      <c r="G11" s="37"/>
      <c r="H11" s="21"/>
      <c r="I11" s="21"/>
      <c r="J11" s="12" t="s">
        <v>141</v>
      </c>
      <c r="K11" s="12">
        <v>9</v>
      </c>
      <c r="L11" s="15">
        <v>2.6086956521739129E-2</v>
      </c>
      <c r="M11" s="21"/>
      <c r="N11" s="4" t="s">
        <v>141</v>
      </c>
      <c r="O11" s="4" t="s">
        <v>157</v>
      </c>
      <c r="P11" s="4"/>
      <c r="Q11" s="21"/>
      <c r="R11" s="22"/>
    </row>
    <row r="12" spans="1:20" ht="15.6" thickTop="1" thickBot="1" x14ac:dyDescent="0.35">
      <c r="A12" s="20"/>
      <c r="B12" s="21"/>
      <c r="C12" s="21"/>
      <c r="D12" s="21"/>
      <c r="E12" s="21"/>
      <c r="F12" s="21"/>
      <c r="G12" s="21"/>
      <c r="H12" s="21"/>
      <c r="I12" s="21"/>
      <c r="J12" s="12" t="s">
        <v>158</v>
      </c>
      <c r="K12" s="12">
        <v>0</v>
      </c>
      <c r="L12" s="15">
        <v>0</v>
      </c>
      <c r="M12" s="21"/>
      <c r="N12" s="4" t="s">
        <v>158</v>
      </c>
      <c r="O12" s="4" t="s">
        <v>159</v>
      </c>
      <c r="P12" s="4"/>
      <c r="Q12" s="21"/>
      <c r="R12" s="22"/>
    </row>
    <row r="13" spans="1:20" ht="15.6" thickTop="1" thickBot="1" x14ac:dyDescent="0.35">
      <c r="A13" s="20"/>
      <c r="B13" s="21"/>
      <c r="C13" s="21"/>
      <c r="D13" s="21"/>
      <c r="E13" s="21"/>
      <c r="F13" s="21"/>
      <c r="G13" s="21"/>
      <c r="H13" s="21"/>
      <c r="I13" s="21"/>
      <c r="J13" s="12" t="s">
        <v>143</v>
      </c>
      <c r="K13" s="12">
        <v>345</v>
      </c>
      <c r="L13" s="15">
        <v>1</v>
      </c>
      <c r="M13" s="21"/>
      <c r="N13" s="21"/>
      <c r="O13" s="21"/>
      <c r="P13" s="21"/>
      <c r="Q13" s="21"/>
      <c r="R13" s="22"/>
    </row>
    <row r="14" spans="1:20" ht="15" thickTop="1" x14ac:dyDescent="0.3">
      <c r="A14" s="20"/>
      <c r="B14" s="21"/>
      <c r="C14" s="21"/>
      <c r="D14" s="21"/>
      <c r="E14" s="21"/>
      <c r="F14" s="21"/>
      <c r="G14" s="21"/>
      <c r="H14" s="21"/>
      <c r="I14" s="21"/>
      <c r="J14" s="25"/>
      <c r="K14" s="25"/>
      <c r="L14" s="25"/>
      <c r="M14" s="21"/>
      <c r="N14" s="21"/>
      <c r="O14" s="21"/>
      <c r="P14" s="21"/>
      <c r="Q14" s="21"/>
      <c r="R14" s="22"/>
    </row>
    <row r="15" spans="1:20" ht="15" thickBot="1" x14ac:dyDescent="0.3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8"/>
    </row>
    <row r="16" spans="1:20" x14ac:dyDescent="0.3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4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4"/>
      <c r="V17" s="44"/>
      <c r="W17" s="44"/>
      <c r="X17" s="44"/>
    </row>
    <row r="18" spans="1:24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2"/>
      <c r="K18" s="42"/>
      <c r="L18" s="42"/>
      <c r="M18" s="42"/>
      <c r="N18" s="42"/>
      <c r="O18" s="43"/>
      <c r="P18" s="45"/>
      <c r="Q18" s="46"/>
      <c r="R18" s="46"/>
      <c r="S18" s="43"/>
      <c r="T18" s="43"/>
      <c r="U18" s="44"/>
      <c r="V18" s="44"/>
      <c r="W18" s="44"/>
      <c r="X18" s="44"/>
    </row>
    <row r="19" spans="1:24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2"/>
      <c r="K19" s="42"/>
      <c r="L19" s="42"/>
      <c r="M19" s="42"/>
      <c r="N19" s="42"/>
      <c r="O19" s="43"/>
      <c r="P19" s="46"/>
      <c r="Q19" s="46"/>
      <c r="R19" s="47"/>
      <c r="S19" s="43"/>
      <c r="T19" s="43"/>
      <c r="U19" s="44"/>
      <c r="V19" s="44"/>
      <c r="W19" s="44"/>
      <c r="X19" s="44"/>
    </row>
    <row r="20" spans="1:24" x14ac:dyDescent="0.3">
      <c r="A20" s="43"/>
      <c r="B20" s="48"/>
      <c r="C20" s="48"/>
      <c r="D20" s="48"/>
      <c r="E20" s="48"/>
      <c r="F20" s="48"/>
      <c r="G20" s="48"/>
      <c r="H20" s="48"/>
      <c r="I20" s="43"/>
      <c r="J20" s="42"/>
      <c r="K20" s="42"/>
      <c r="L20" s="42"/>
      <c r="M20" s="42"/>
      <c r="N20" s="42"/>
      <c r="O20" s="43"/>
      <c r="P20" s="46"/>
      <c r="Q20" s="46"/>
      <c r="R20" s="47"/>
      <c r="S20" s="43"/>
      <c r="T20" s="43"/>
      <c r="U20" s="44"/>
      <c r="V20" s="44"/>
      <c r="W20" s="44"/>
      <c r="X20" s="44"/>
    </row>
    <row r="21" spans="1:24" x14ac:dyDescent="0.3">
      <c r="A21" s="58"/>
      <c r="B21" s="49"/>
      <c r="C21" s="49"/>
      <c r="D21" s="49"/>
      <c r="E21" s="49"/>
      <c r="F21" s="49"/>
      <c r="G21" s="49"/>
      <c r="H21" s="49"/>
      <c r="I21" s="43"/>
      <c r="J21" s="43"/>
      <c r="K21" s="43"/>
      <c r="L21" s="43"/>
      <c r="M21" s="43"/>
      <c r="N21" s="43"/>
      <c r="O21" s="43"/>
      <c r="P21" s="46"/>
      <c r="Q21" s="46"/>
      <c r="R21" s="47"/>
      <c r="S21" s="43"/>
      <c r="T21" s="43"/>
      <c r="U21" s="44"/>
      <c r="V21" s="44"/>
      <c r="W21" s="44"/>
      <c r="X21" s="44"/>
    </row>
    <row r="22" spans="1:24" x14ac:dyDescent="0.3">
      <c r="A22" s="58"/>
      <c r="B22" s="61"/>
      <c r="C22" s="61"/>
      <c r="D22" s="61"/>
      <c r="E22" s="61"/>
      <c r="F22" s="61"/>
      <c r="G22" s="61"/>
      <c r="H22" s="49"/>
      <c r="I22" s="43"/>
      <c r="J22" s="43"/>
      <c r="K22" s="43"/>
      <c r="L22" s="43"/>
      <c r="M22" s="43"/>
      <c r="N22" s="43"/>
      <c r="O22" s="43"/>
      <c r="P22" s="50"/>
      <c r="Q22" s="50"/>
      <c r="R22" s="50"/>
      <c r="S22" s="43"/>
      <c r="T22" s="43"/>
      <c r="U22" s="44"/>
      <c r="V22" s="44"/>
      <c r="W22" s="44"/>
      <c r="X22" s="44"/>
    </row>
    <row r="23" spans="1:24" ht="15" x14ac:dyDescent="0.3">
      <c r="A23" s="51"/>
      <c r="B23" s="60"/>
      <c r="C23" s="60"/>
      <c r="D23" s="60"/>
      <c r="E23" s="60"/>
      <c r="F23" s="60"/>
      <c r="G23" s="60"/>
      <c r="H23" s="52"/>
      <c r="I23" s="43"/>
      <c r="J23" s="53"/>
      <c r="K23" s="53"/>
      <c r="L23" s="53"/>
      <c r="M23" s="53"/>
      <c r="N23" s="53"/>
      <c r="O23" s="43"/>
      <c r="P23" s="46"/>
      <c r="Q23" s="46"/>
      <c r="R23" s="47"/>
      <c r="S23" s="43"/>
      <c r="T23" s="43"/>
      <c r="U23" s="44"/>
      <c r="V23" s="44"/>
      <c r="W23" s="44"/>
      <c r="X23" s="44"/>
    </row>
    <row r="24" spans="1:24" x14ac:dyDescent="0.3">
      <c r="A24" s="51"/>
      <c r="B24" s="52"/>
      <c r="C24" s="54"/>
      <c r="D24" s="60"/>
      <c r="E24" s="60"/>
      <c r="F24" s="52"/>
      <c r="G24" s="52"/>
      <c r="H24" s="52"/>
      <c r="I24" s="43"/>
      <c r="J24" s="42"/>
      <c r="K24" s="42"/>
      <c r="L24" s="42"/>
      <c r="M24" s="42"/>
      <c r="N24" s="42"/>
      <c r="O24" s="43"/>
      <c r="P24" s="46"/>
      <c r="Q24" s="46"/>
      <c r="R24" s="47"/>
      <c r="S24" s="43"/>
      <c r="T24" s="43"/>
      <c r="U24" s="44"/>
      <c r="V24" s="44"/>
      <c r="W24" s="44"/>
      <c r="X24" s="44"/>
    </row>
    <row r="25" spans="1:24" x14ac:dyDescent="0.3">
      <c r="A25" s="51"/>
      <c r="B25" s="58"/>
      <c r="C25" s="58"/>
      <c r="D25" s="58"/>
      <c r="E25" s="58"/>
      <c r="F25" s="58"/>
      <c r="G25" s="58"/>
      <c r="H25" s="55"/>
      <c r="I25" s="43"/>
      <c r="J25" s="42"/>
      <c r="K25" s="42"/>
      <c r="L25" s="42"/>
      <c r="M25" s="42"/>
      <c r="N25" s="42"/>
      <c r="O25" s="43"/>
      <c r="P25" s="46"/>
      <c r="Q25" s="46"/>
      <c r="R25" s="47"/>
      <c r="S25" s="43"/>
      <c r="T25" s="43"/>
      <c r="U25" s="44"/>
      <c r="V25" s="44"/>
      <c r="W25" s="44"/>
      <c r="X25" s="44"/>
    </row>
    <row r="26" spans="1:24" x14ac:dyDescent="0.3">
      <c r="A26" s="51"/>
      <c r="B26" s="56"/>
      <c r="C26" s="56"/>
      <c r="D26" s="59"/>
      <c r="E26" s="59"/>
      <c r="F26" s="43"/>
      <c r="G26" s="56"/>
      <c r="H26" s="56"/>
      <c r="I26" s="43"/>
      <c r="J26" s="42"/>
      <c r="K26" s="42"/>
      <c r="L26" s="42"/>
      <c r="M26" s="42"/>
      <c r="N26" s="42"/>
      <c r="O26" s="43"/>
      <c r="P26" s="46"/>
      <c r="Q26" s="46"/>
      <c r="R26" s="47"/>
      <c r="S26" s="43"/>
      <c r="T26" s="43"/>
      <c r="U26" s="44"/>
      <c r="V26" s="44"/>
      <c r="W26" s="44"/>
      <c r="X26" s="44"/>
    </row>
    <row r="27" spans="1:24" x14ac:dyDescent="0.3">
      <c r="A27" s="51"/>
      <c r="B27" s="58"/>
      <c r="C27" s="58"/>
      <c r="D27" s="58"/>
      <c r="E27" s="58"/>
      <c r="F27" s="58"/>
      <c r="G27" s="58"/>
      <c r="H27" s="57"/>
      <c r="I27" s="43"/>
      <c r="J27" s="43"/>
      <c r="K27" s="43"/>
      <c r="L27" s="43"/>
      <c r="M27" s="43"/>
      <c r="N27" s="43"/>
      <c r="O27" s="43"/>
      <c r="P27" s="46"/>
      <c r="Q27" s="46"/>
      <c r="R27" s="47"/>
      <c r="S27" s="43"/>
      <c r="T27" s="43"/>
      <c r="U27" s="44"/>
      <c r="V27" s="44"/>
      <c r="W27" s="44"/>
      <c r="X27" s="44"/>
    </row>
    <row r="28" spans="1:24" ht="15" x14ac:dyDescent="0.3">
      <c r="A28" s="51"/>
      <c r="B28" s="58"/>
      <c r="C28" s="58"/>
      <c r="D28" s="58"/>
      <c r="E28" s="58"/>
      <c r="F28" s="58"/>
      <c r="G28" s="58"/>
      <c r="H28" s="57"/>
      <c r="I28" s="43"/>
      <c r="J28" s="53"/>
      <c r="K28" s="53"/>
      <c r="L28" s="53"/>
      <c r="M28" s="53"/>
      <c r="N28" s="53"/>
      <c r="O28" s="43"/>
      <c r="P28" s="43"/>
      <c r="Q28" s="43"/>
      <c r="R28" s="43"/>
      <c r="S28" s="43"/>
      <c r="T28" s="43"/>
      <c r="U28" s="44"/>
      <c r="V28" s="44"/>
      <c r="W28" s="44"/>
      <c r="X28" s="44"/>
    </row>
    <row r="29" spans="1:24" x14ac:dyDescent="0.3">
      <c r="A29" s="51"/>
      <c r="B29" s="58"/>
      <c r="C29" s="58"/>
      <c r="D29" s="58"/>
      <c r="E29" s="58"/>
      <c r="F29" s="58"/>
      <c r="G29" s="58"/>
      <c r="H29" s="57"/>
      <c r="I29" s="43"/>
      <c r="J29" s="42"/>
      <c r="K29" s="42"/>
      <c r="L29" s="42"/>
      <c r="M29" s="42"/>
      <c r="N29" s="42"/>
      <c r="O29" s="43"/>
      <c r="P29" s="43"/>
      <c r="Q29" s="43"/>
      <c r="R29" s="43"/>
      <c r="S29" s="43"/>
      <c r="T29" s="43"/>
      <c r="U29" s="44"/>
      <c r="V29" s="44"/>
      <c r="W29" s="44"/>
      <c r="X29" s="44"/>
    </row>
    <row r="30" spans="1:24" x14ac:dyDescent="0.3">
      <c r="A30" s="51"/>
      <c r="B30" s="43"/>
      <c r="C30" s="43"/>
      <c r="D30" s="61"/>
      <c r="E30" s="61"/>
      <c r="F30" s="43"/>
      <c r="G30" s="43"/>
      <c r="H30" s="56"/>
      <c r="I30" s="43"/>
      <c r="J30" s="42"/>
      <c r="K30" s="42"/>
      <c r="L30" s="42"/>
      <c r="M30" s="42"/>
      <c r="N30" s="42"/>
      <c r="O30" s="43"/>
      <c r="P30" s="43"/>
      <c r="Q30" s="43"/>
      <c r="R30" s="43"/>
      <c r="S30" s="43"/>
      <c r="T30" s="43"/>
      <c r="U30" s="44"/>
      <c r="V30" s="44"/>
      <c r="W30" s="44"/>
      <c r="X30" s="44"/>
    </row>
    <row r="31" spans="1:24" x14ac:dyDescent="0.3">
      <c r="A31" s="51"/>
      <c r="B31" s="58"/>
      <c r="C31" s="58"/>
      <c r="D31" s="58"/>
      <c r="E31" s="58"/>
      <c r="F31" s="58"/>
      <c r="G31" s="58"/>
      <c r="H31" s="57"/>
      <c r="I31" s="43"/>
      <c r="J31" s="42"/>
      <c r="K31" s="42"/>
      <c r="L31" s="42"/>
      <c r="M31" s="42"/>
      <c r="N31" s="42"/>
      <c r="O31" s="43"/>
      <c r="P31" s="43"/>
      <c r="Q31" s="43"/>
      <c r="R31" s="43"/>
      <c r="S31" s="43"/>
      <c r="T31" s="43"/>
      <c r="U31" s="44"/>
      <c r="V31" s="44"/>
      <c r="W31" s="44"/>
      <c r="X31" s="44"/>
    </row>
    <row r="32" spans="1:24" x14ac:dyDescent="0.3">
      <c r="A32" s="51"/>
      <c r="B32" s="43"/>
      <c r="C32" s="43"/>
      <c r="D32" s="61"/>
      <c r="E32" s="61"/>
      <c r="F32" s="43"/>
      <c r="G32" s="43"/>
      <c r="H32" s="56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4"/>
      <c r="V32" s="44"/>
      <c r="W32" s="44"/>
      <c r="X32" s="44"/>
    </row>
    <row r="33" spans="1:24" ht="15" x14ac:dyDescent="0.3">
      <c r="A33" s="51"/>
      <c r="B33" s="58"/>
      <c r="C33" s="58"/>
      <c r="D33" s="58"/>
      <c r="E33" s="58"/>
      <c r="F33" s="58"/>
      <c r="G33" s="58"/>
      <c r="H33" s="57"/>
      <c r="I33" s="43"/>
      <c r="J33" s="53"/>
      <c r="K33" s="53"/>
      <c r="L33" s="53"/>
      <c r="M33" s="53"/>
      <c r="N33" s="53"/>
      <c r="O33" s="43"/>
      <c r="P33" s="43"/>
      <c r="Q33" s="43"/>
      <c r="R33" s="43"/>
      <c r="S33" s="43"/>
      <c r="T33" s="43"/>
      <c r="U33" s="44"/>
      <c r="V33" s="44"/>
      <c r="W33" s="44"/>
      <c r="X33" s="44"/>
    </row>
    <row r="34" spans="1:24" x14ac:dyDescent="0.3">
      <c r="A34" s="51"/>
      <c r="B34" s="43"/>
      <c r="C34" s="43"/>
      <c r="D34" s="61"/>
      <c r="E34" s="61"/>
      <c r="F34" s="43"/>
      <c r="G34" s="43"/>
      <c r="H34" s="56"/>
      <c r="I34" s="43"/>
      <c r="J34" s="42"/>
      <c r="K34" s="42"/>
      <c r="L34" s="42"/>
      <c r="M34" s="42"/>
      <c r="N34" s="42"/>
      <c r="O34" s="43"/>
      <c r="P34" s="43"/>
      <c r="Q34" s="43"/>
      <c r="R34" s="43"/>
      <c r="S34" s="43"/>
      <c r="T34" s="43"/>
      <c r="U34" s="44"/>
      <c r="V34" s="44"/>
      <c r="W34" s="44"/>
      <c r="X34" s="44"/>
    </row>
    <row r="35" spans="1:24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2"/>
      <c r="K35" s="42"/>
      <c r="L35" s="42"/>
      <c r="M35" s="42"/>
      <c r="N35" s="42"/>
      <c r="O35" s="43"/>
      <c r="P35" s="43"/>
      <c r="Q35" s="43"/>
      <c r="R35" s="43"/>
      <c r="S35" s="43"/>
      <c r="T35" s="43"/>
      <c r="U35" s="44"/>
      <c r="V35" s="44"/>
      <c r="W35" s="44"/>
      <c r="X35" s="44"/>
    </row>
    <row r="36" spans="1:24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2"/>
      <c r="K36" s="42"/>
      <c r="L36" s="42"/>
      <c r="M36" s="42"/>
      <c r="N36" s="42"/>
      <c r="O36" s="43"/>
      <c r="P36" s="43"/>
      <c r="Q36" s="43"/>
      <c r="R36" s="43"/>
      <c r="S36" s="43"/>
      <c r="T36" s="43"/>
      <c r="U36" s="44"/>
      <c r="V36" s="44"/>
      <c r="W36" s="44"/>
      <c r="X36" s="44"/>
    </row>
    <row r="37" spans="1:24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4"/>
      <c r="V37" s="44"/>
      <c r="W37" s="44"/>
      <c r="X37" s="44"/>
    </row>
    <row r="38" spans="1:24" ht="15" x14ac:dyDescent="0.3">
      <c r="A38" s="43"/>
      <c r="B38" s="43"/>
      <c r="C38" s="43"/>
      <c r="D38" s="43"/>
      <c r="E38" s="43"/>
      <c r="F38" s="43"/>
      <c r="G38" s="43"/>
      <c r="H38" s="43"/>
      <c r="I38" s="43"/>
      <c r="J38" s="53"/>
      <c r="K38" s="53"/>
      <c r="L38" s="53"/>
      <c r="M38" s="53"/>
      <c r="N38" s="53"/>
      <c r="O38" s="43"/>
      <c r="P38" s="43"/>
      <c r="Q38" s="43"/>
      <c r="R38" s="43"/>
      <c r="S38" s="43"/>
      <c r="T38" s="43"/>
      <c r="U38" s="44"/>
      <c r="V38" s="44"/>
      <c r="W38" s="44"/>
      <c r="X38" s="44"/>
    </row>
    <row r="39" spans="1:24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2"/>
      <c r="K39" s="42"/>
      <c r="L39" s="42"/>
      <c r="M39" s="42"/>
      <c r="N39" s="42"/>
      <c r="O39" s="43"/>
      <c r="P39" s="43"/>
      <c r="Q39" s="43"/>
      <c r="R39" s="43"/>
      <c r="S39" s="43"/>
      <c r="T39" s="43"/>
      <c r="U39" s="44"/>
      <c r="V39" s="44"/>
      <c r="W39" s="44"/>
      <c r="X39" s="44"/>
    </row>
    <row r="40" spans="1:24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2"/>
      <c r="K40" s="42"/>
      <c r="L40" s="42"/>
      <c r="M40" s="42"/>
      <c r="N40" s="42"/>
      <c r="O40" s="43"/>
      <c r="P40" s="43"/>
      <c r="Q40" s="43"/>
      <c r="R40" s="43"/>
      <c r="S40" s="43"/>
      <c r="T40" s="43"/>
      <c r="U40" s="44"/>
      <c r="V40" s="44"/>
      <c r="W40" s="44"/>
      <c r="X40" s="44"/>
    </row>
    <row r="41" spans="1:24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2"/>
      <c r="K41" s="42"/>
      <c r="L41" s="42"/>
      <c r="M41" s="42"/>
      <c r="N41" s="42"/>
      <c r="O41" s="43"/>
      <c r="P41" s="43"/>
      <c r="Q41" s="43"/>
      <c r="R41" s="43"/>
      <c r="S41" s="43"/>
      <c r="T41" s="43"/>
      <c r="U41" s="44"/>
      <c r="V41" s="44"/>
      <c r="W41" s="44"/>
      <c r="X41" s="44"/>
    </row>
    <row r="42" spans="1:24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4"/>
      <c r="V42" s="44"/>
      <c r="W42" s="44"/>
      <c r="X42" s="44"/>
    </row>
    <row r="43" spans="1:24" ht="15" x14ac:dyDescent="0.3">
      <c r="A43" s="43"/>
      <c r="B43" s="43"/>
      <c r="C43" s="43"/>
      <c r="D43" s="43"/>
      <c r="E43" s="43"/>
      <c r="F43" s="43"/>
      <c r="G43" s="43"/>
      <c r="H43" s="43"/>
      <c r="I43" s="43"/>
      <c r="J43" s="53"/>
      <c r="K43" s="53"/>
      <c r="L43" s="53"/>
      <c r="M43" s="53"/>
      <c r="N43" s="53"/>
      <c r="O43" s="43"/>
      <c r="P43" s="43"/>
      <c r="Q43" s="43"/>
      <c r="R43" s="43"/>
      <c r="S43" s="43"/>
      <c r="T43" s="43"/>
      <c r="U43" s="44"/>
      <c r="V43" s="44"/>
      <c r="W43" s="44"/>
      <c r="X43" s="44"/>
    </row>
    <row r="44" spans="1:24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2"/>
      <c r="K44" s="42"/>
      <c r="L44" s="42"/>
      <c r="M44" s="42"/>
      <c r="N44" s="42"/>
      <c r="O44" s="43"/>
      <c r="P44" s="43"/>
      <c r="Q44" s="43"/>
      <c r="R44" s="43"/>
      <c r="S44" s="43"/>
      <c r="T44" s="43"/>
      <c r="U44" s="44"/>
      <c r="V44" s="44"/>
      <c r="W44" s="44"/>
      <c r="X44" s="44"/>
    </row>
    <row r="45" spans="1:24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2"/>
      <c r="K45" s="42"/>
      <c r="L45" s="42"/>
      <c r="M45" s="42"/>
      <c r="N45" s="42"/>
      <c r="O45" s="43"/>
      <c r="P45" s="43"/>
      <c r="Q45" s="43"/>
      <c r="R45" s="43"/>
      <c r="S45" s="43"/>
      <c r="T45" s="43"/>
      <c r="U45" s="44"/>
      <c r="V45" s="44"/>
      <c r="W45" s="44"/>
      <c r="X45" s="44"/>
    </row>
    <row r="46" spans="1:24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2"/>
      <c r="K46" s="42"/>
      <c r="L46" s="42"/>
      <c r="M46" s="42"/>
      <c r="N46" s="42"/>
      <c r="O46" s="43"/>
      <c r="P46" s="43"/>
      <c r="Q46" s="43"/>
      <c r="R46" s="43"/>
      <c r="S46" s="43"/>
      <c r="T46" s="43"/>
      <c r="U46" s="44"/>
      <c r="V46" s="44"/>
      <c r="W46" s="44"/>
      <c r="X46" s="44"/>
    </row>
    <row r="47" spans="1:24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4"/>
      <c r="V47" s="44"/>
      <c r="W47" s="44"/>
      <c r="X47" s="44"/>
    </row>
    <row r="48" spans="1:24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4"/>
      <c r="V48" s="44"/>
      <c r="W48" s="44"/>
      <c r="X48" s="44"/>
    </row>
    <row r="49" spans="1:24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4"/>
      <c r="V49" s="44"/>
      <c r="W49" s="44"/>
      <c r="X49" s="44"/>
    </row>
    <row r="50" spans="1:24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4"/>
      <c r="V50" s="44"/>
      <c r="W50" s="44"/>
      <c r="X50" s="44"/>
    </row>
    <row r="51" spans="1:24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4"/>
      <c r="V51" s="44"/>
      <c r="W51" s="44"/>
      <c r="X51" s="44"/>
    </row>
    <row r="52" spans="1:24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4"/>
      <c r="V52" s="44"/>
      <c r="W52" s="44"/>
      <c r="X52" s="44"/>
    </row>
    <row r="53" spans="1:24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4"/>
      <c r="V53" s="44"/>
      <c r="W53" s="44"/>
      <c r="X53" s="44"/>
    </row>
    <row r="54" spans="1:24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</row>
    <row r="55" spans="1:24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</row>
    <row r="56" spans="1:24" x14ac:dyDescent="0.3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</row>
    <row r="57" spans="1:24" x14ac:dyDescent="0.3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</row>
    <row r="58" spans="1:24" x14ac:dyDescent="0.3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</row>
    <row r="59" spans="1:24" x14ac:dyDescent="0.3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</row>
    <row r="60" spans="1:24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</row>
    <row r="61" spans="1:24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</row>
    <row r="62" spans="1:24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</row>
    <row r="63" spans="1:24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</row>
    <row r="64" spans="1:24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</row>
    <row r="65" spans="1:24" x14ac:dyDescent="0.3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</row>
    <row r="66" spans="1:24" x14ac:dyDescent="0.3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</row>
    <row r="67" spans="1:24" x14ac:dyDescent="0.3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</row>
    <row r="68" spans="1:24" x14ac:dyDescent="0.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</row>
    <row r="69" spans="1:24" x14ac:dyDescent="0.3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</row>
    <row r="70" spans="1:24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</row>
    <row r="71" spans="1:24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</row>
    <row r="72" spans="1:24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</row>
    <row r="73" spans="1:24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</row>
    <row r="74" spans="1:24" x14ac:dyDescent="0.3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</row>
    <row r="75" spans="1:24" x14ac:dyDescent="0.3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</row>
    <row r="76" spans="1:24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</row>
    <row r="77" spans="1:24" x14ac:dyDescent="0.3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</row>
    <row r="78" spans="1:24" x14ac:dyDescent="0.3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</row>
    <row r="79" spans="1:24" x14ac:dyDescent="0.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</row>
    <row r="80" spans="1:24" x14ac:dyDescent="0.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</row>
    <row r="81" spans="1:24" x14ac:dyDescent="0.3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</row>
    <row r="82" spans="1:24" x14ac:dyDescent="0.3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</row>
    <row r="83" spans="1:24" x14ac:dyDescent="0.3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</row>
    <row r="84" spans="1:24" x14ac:dyDescent="0.3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</row>
    <row r="85" spans="1:24" x14ac:dyDescent="0.3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</row>
    <row r="86" spans="1:24" x14ac:dyDescent="0.3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</row>
    <row r="87" spans="1:24" x14ac:dyDescent="0.3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</row>
    <row r="88" spans="1:24" x14ac:dyDescent="0.3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</row>
    <row r="89" spans="1:24" x14ac:dyDescent="0.3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</row>
    <row r="90" spans="1:24" x14ac:dyDescent="0.3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</row>
    <row r="91" spans="1:24" x14ac:dyDescent="0.3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</row>
    <row r="92" spans="1:24" x14ac:dyDescent="0.3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</row>
    <row r="93" spans="1:24" x14ac:dyDescent="0.3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</row>
    <row r="94" spans="1:24" x14ac:dyDescent="0.3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</row>
    <row r="95" spans="1:24" x14ac:dyDescent="0.3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</row>
    <row r="99" spans="1:8" x14ac:dyDescent="0.3">
      <c r="A99" s="33"/>
      <c r="B99" s="33"/>
      <c r="C99" s="33"/>
      <c r="D99" s="33"/>
      <c r="E99" s="33"/>
      <c r="F99" s="33"/>
      <c r="G99" s="33"/>
      <c r="H99" s="33"/>
    </row>
    <row r="101" spans="1:8" x14ac:dyDescent="0.3">
      <c r="A101" s="33"/>
      <c r="B101" s="33"/>
      <c r="C101" s="33"/>
      <c r="D101" s="33"/>
      <c r="E101" s="33"/>
      <c r="F101" s="33"/>
      <c r="G101" s="33"/>
      <c r="H101" s="33"/>
    </row>
    <row r="123" spans="1:8" x14ac:dyDescent="0.3">
      <c r="A123" s="33"/>
      <c r="B123" s="33"/>
      <c r="C123" s="33"/>
      <c r="D123" s="33"/>
      <c r="E123" s="33"/>
      <c r="F123" s="33"/>
      <c r="G123" s="33"/>
      <c r="H123" s="33"/>
    </row>
    <row r="127" spans="1:8" x14ac:dyDescent="0.3">
      <c r="A127" s="33"/>
      <c r="B127" s="33"/>
      <c r="C127" s="33"/>
      <c r="D127" s="33"/>
      <c r="E127" s="33"/>
      <c r="F127" s="33"/>
      <c r="G127" s="33"/>
      <c r="H127" s="33"/>
    </row>
    <row r="199" spans="1:8" x14ac:dyDescent="0.3">
      <c r="A199" s="33"/>
      <c r="B199" s="33"/>
      <c r="C199" s="33"/>
      <c r="D199" s="33"/>
      <c r="E199" s="33"/>
      <c r="F199" s="33"/>
      <c r="G199" s="33"/>
      <c r="H199" s="33"/>
    </row>
  </sheetData>
  <mergeCells count="4">
    <mergeCell ref="D7:E7"/>
    <mergeCell ref="B8:C8"/>
    <mergeCell ref="D8:E8"/>
    <mergeCell ref="F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A6E87-4FBC-42A9-BB6E-8990A1AAE540}">
  <dimension ref="A1:R458"/>
  <sheetViews>
    <sheetView topLeftCell="B116" workbookViewId="0">
      <selection activeCell="C141" sqref="C141:C142"/>
    </sheetView>
  </sheetViews>
  <sheetFormatPr defaultRowHeight="14.4" x14ac:dyDescent="0.3"/>
  <cols>
    <col min="14" max="14" width="9.33203125" bestFit="1" customWidth="1"/>
  </cols>
  <sheetData>
    <row r="1" spans="1:14" ht="23.4" x14ac:dyDescent="0.45">
      <c r="A1" t="s">
        <v>0</v>
      </c>
      <c r="B1" t="s">
        <v>1</v>
      </c>
      <c r="C1" t="s">
        <v>2</v>
      </c>
      <c r="N1" s="32" t="s">
        <v>169</v>
      </c>
    </row>
    <row r="2" spans="1:14" x14ac:dyDescent="0.3">
      <c r="A2" t="s">
        <v>0</v>
      </c>
      <c r="B2" t="s">
        <v>2</v>
      </c>
    </row>
    <row r="3" spans="1:14" x14ac:dyDescent="0.3">
      <c r="A3" t="s">
        <v>0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</v>
      </c>
    </row>
    <row r="4" spans="1:14" x14ac:dyDescent="0.3">
      <c r="A4" t="s">
        <v>0</v>
      </c>
      <c r="B4" t="s">
        <v>8</v>
      </c>
      <c r="C4" t="s">
        <v>9</v>
      </c>
      <c r="D4" t="s">
        <v>10</v>
      </c>
      <c r="E4" t="s">
        <v>11</v>
      </c>
      <c r="F4" t="s">
        <v>12</v>
      </c>
      <c r="G4" t="s">
        <v>13</v>
      </c>
      <c r="H4" t="s">
        <v>14</v>
      </c>
      <c r="I4" t="s">
        <v>15</v>
      </c>
      <c r="J4">
        <v>1995</v>
      </c>
      <c r="K4" t="s">
        <v>2</v>
      </c>
    </row>
    <row r="5" spans="1:14" x14ac:dyDescent="0.3">
      <c r="A5" t="s">
        <v>0</v>
      </c>
      <c r="B5" t="s">
        <v>2</v>
      </c>
    </row>
    <row r="6" spans="1:14" x14ac:dyDescent="0.3">
      <c r="A6" t="s">
        <v>0</v>
      </c>
      <c r="B6" t="s">
        <v>16</v>
      </c>
      <c r="C6" t="s">
        <v>17</v>
      </c>
      <c r="D6" t="s">
        <v>18</v>
      </c>
      <c r="E6" t="s">
        <v>19</v>
      </c>
      <c r="F6" t="s">
        <v>20</v>
      </c>
      <c r="G6" t="s">
        <v>2</v>
      </c>
    </row>
    <row r="7" spans="1:14" x14ac:dyDescent="0.3">
      <c r="A7" t="s">
        <v>0</v>
      </c>
      <c r="B7" t="s">
        <v>8</v>
      </c>
      <c r="C7" t="s">
        <v>9</v>
      </c>
      <c r="D7" t="s">
        <v>21</v>
      </c>
      <c r="E7" t="s">
        <v>11</v>
      </c>
      <c r="F7" t="s">
        <v>12</v>
      </c>
      <c r="G7" t="s">
        <v>22</v>
      </c>
      <c r="H7" t="s">
        <v>23</v>
      </c>
      <c r="I7" t="s">
        <v>24</v>
      </c>
      <c r="J7">
        <v>1993</v>
      </c>
      <c r="K7" t="s">
        <v>2</v>
      </c>
    </row>
    <row r="8" spans="1:14" x14ac:dyDescent="0.3">
      <c r="A8" t="s">
        <v>0</v>
      </c>
      <c r="B8" t="s">
        <v>21</v>
      </c>
      <c r="C8" t="s">
        <v>25</v>
      </c>
      <c r="D8" t="s">
        <v>26</v>
      </c>
      <c r="E8" t="s">
        <v>27</v>
      </c>
      <c r="F8" t="s">
        <v>28</v>
      </c>
      <c r="G8" t="s">
        <v>29</v>
      </c>
      <c r="H8" t="s">
        <v>2</v>
      </c>
    </row>
    <row r="9" spans="1:14" x14ac:dyDescent="0.3">
      <c r="A9" t="s">
        <v>0</v>
      </c>
      <c r="B9" t="s">
        <v>2</v>
      </c>
    </row>
    <row r="10" spans="1:14" x14ac:dyDescent="0.3">
      <c r="A10" t="s">
        <v>0</v>
      </c>
      <c r="B10" t="s">
        <v>30</v>
      </c>
      <c r="C10" t="s">
        <v>31</v>
      </c>
      <c r="D10" t="s">
        <v>32</v>
      </c>
      <c r="E10" t="s">
        <v>33</v>
      </c>
      <c r="F10" t="s">
        <v>2</v>
      </c>
    </row>
    <row r="11" spans="1:14" x14ac:dyDescent="0.3">
      <c r="A11" t="s">
        <v>0</v>
      </c>
      <c r="B11" t="s">
        <v>2</v>
      </c>
    </row>
    <row r="12" spans="1:14" x14ac:dyDescent="0.3">
      <c r="A12" t="s">
        <v>34</v>
      </c>
      <c r="B12" t="s">
        <v>35</v>
      </c>
      <c r="C12" t="s">
        <v>36</v>
      </c>
      <c r="D12" t="s">
        <v>37</v>
      </c>
      <c r="E12" t="s">
        <v>38</v>
      </c>
      <c r="F12" s="1">
        <v>34758</v>
      </c>
      <c r="G12" t="s">
        <v>2</v>
      </c>
      <c r="H12" t="s">
        <v>2</v>
      </c>
    </row>
    <row r="13" spans="1:14" x14ac:dyDescent="0.3">
      <c r="A13" t="s">
        <v>39</v>
      </c>
      <c r="B13" t="s">
        <v>40</v>
      </c>
      <c r="C13" t="s">
        <v>41</v>
      </c>
      <c r="D13" t="s">
        <v>2</v>
      </c>
    </row>
    <row r="14" spans="1:14" x14ac:dyDescent="0.3">
      <c r="A14" t="s">
        <v>39</v>
      </c>
      <c r="B14" t="s">
        <v>42</v>
      </c>
      <c r="C14" t="s">
        <v>43</v>
      </c>
      <c r="D14" t="s">
        <v>38</v>
      </c>
      <c r="E14" t="s">
        <v>44</v>
      </c>
      <c r="F14" t="s">
        <v>36</v>
      </c>
      <c r="G14" t="s">
        <v>37</v>
      </c>
      <c r="H14" t="s">
        <v>45</v>
      </c>
      <c r="I14" t="s">
        <v>2</v>
      </c>
    </row>
    <row r="15" spans="1:14" x14ac:dyDescent="0.3">
      <c r="A15" t="s">
        <v>39</v>
      </c>
      <c r="B15" t="s">
        <v>46</v>
      </c>
      <c r="C15" t="s">
        <v>47</v>
      </c>
      <c r="D15" t="s">
        <v>2</v>
      </c>
    </row>
    <row r="16" spans="1:14" x14ac:dyDescent="0.3">
      <c r="A16" t="s">
        <v>39</v>
      </c>
      <c r="B16" t="s">
        <v>48</v>
      </c>
      <c r="C16" t="s">
        <v>43</v>
      </c>
      <c r="D16" t="s">
        <v>49</v>
      </c>
      <c r="E16" t="s">
        <v>50</v>
      </c>
      <c r="F16" t="s">
        <v>38</v>
      </c>
      <c r="G16" t="s">
        <v>2</v>
      </c>
    </row>
    <row r="17" spans="1:7" x14ac:dyDescent="0.3">
      <c r="A17" t="s">
        <v>51</v>
      </c>
      <c r="B17" t="s">
        <v>40</v>
      </c>
      <c r="C17" t="s">
        <v>41</v>
      </c>
      <c r="D17" t="s">
        <v>2</v>
      </c>
    </row>
    <row r="18" spans="1:7" x14ac:dyDescent="0.3">
      <c r="A18" t="s">
        <v>51</v>
      </c>
      <c r="B18" t="s">
        <v>52</v>
      </c>
      <c r="C18" t="s">
        <v>53</v>
      </c>
      <c r="D18" t="s">
        <v>54</v>
      </c>
      <c r="E18" t="s">
        <v>2</v>
      </c>
    </row>
    <row r="19" spans="1:7" x14ac:dyDescent="0.3">
      <c r="A19" t="s">
        <v>51</v>
      </c>
      <c r="B19" t="s">
        <v>55</v>
      </c>
      <c r="C19" t="s">
        <v>56</v>
      </c>
      <c r="D19" t="s">
        <v>2</v>
      </c>
    </row>
    <row r="20" spans="1:7" x14ac:dyDescent="0.3">
      <c r="A20" t="s">
        <v>57</v>
      </c>
      <c r="B20" t="s">
        <v>58</v>
      </c>
      <c r="C20" t="s">
        <v>2</v>
      </c>
    </row>
    <row r="21" spans="1:7" x14ac:dyDescent="0.3">
      <c r="A21" t="s">
        <v>0</v>
      </c>
      <c r="B21" t="s">
        <v>2</v>
      </c>
    </row>
    <row r="22" spans="1:7" x14ac:dyDescent="0.3">
      <c r="A22" t="s">
        <v>0</v>
      </c>
      <c r="B22" t="s">
        <v>59</v>
      </c>
      <c r="C22" t="s">
        <v>60</v>
      </c>
      <c r="D22" t="s">
        <v>6</v>
      </c>
      <c r="E22" t="s">
        <v>61</v>
      </c>
      <c r="F22" t="s">
        <v>62</v>
      </c>
      <c r="G22" t="s">
        <v>2</v>
      </c>
    </row>
    <row r="23" spans="1:7" x14ac:dyDescent="0.3">
      <c r="A23" t="s">
        <v>0</v>
      </c>
      <c r="B23" t="s">
        <v>2</v>
      </c>
    </row>
    <row r="24" spans="1:7" x14ac:dyDescent="0.3">
      <c r="A24" t="s">
        <v>63</v>
      </c>
      <c r="B24" t="s">
        <v>64</v>
      </c>
      <c r="C24" t="s">
        <v>65</v>
      </c>
      <c r="D24" t="s">
        <v>2</v>
      </c>
    </row>
    <row r="25" spans="1:7" x14ac:dyDescent="0.3">
      <c r="A25" t="s">
        <v>0</v>
      </c>
      <c r="B25" t="s">
        <v>2</v>
      </c>
    </row>
    <row r="26" spans="1:7" x14ac:dyDescent="0.3">
      <c r="A26" t="s">
        <v>0</v>
      </c>
      <c r="B26" t="s">
        <v>66</v>
      </c>
      <c r="C26" t="s">
        <v>66</v>
      </c>
      <c r="D26" t="s">
        <v>66</v>
      </c>
      <c r="E26" t="s">
        <v>66</v>
      </c>
      <c r="F26" t="s">
        <v>66</v>
      </c>
      <c r="G26" t="s">
        <v>2</v>
      </c>
    </row>
    <row r="27" spans="1:7" x14ac:dyDescent="0.3">
      <c r="A27" t="s">
        <v>67</v>
      </c>
      <c r="B27">
        <v>1</v>
      </c>
      <c r="C27" t="s">
        <v>68</v>
      </c>
      <c r="D27">
        <v>50</v>
      </c>
      <c r="E27" t="s">
        <v>2</v>
      </c>
    </row>
    <row r="28" spans="1:7" x14ac:dyDescent="0.3">
      <c r="A28" t="s">
        <v>69</v>
      </c>
      <c r="B28" t="s">
        <v>70</v>
      </c>
      <c r="C28" t="s">
        <v>71</v>
      </c>
      <c r="D28" t="s">
        <v>72</v>
      </c>
      <c r="E28" t="s">
        <v>2</v>
      </c>
    </row>
    <row r="29" spans="1:7" x14ac:dyDescent="0.3">
      <c r="A29" t="s">
        <v>0</v>
      </c>
      <c r="B29" t="s">
        <v>2</v>
      </c>
    </row>
    <row r="30" spans="1:7" x14ac:dyDescent="0.3">
      <c r="A30" t="s">
        <v>0</v>
      </c>
      <c r="B30" t="s">
        <v>66</v>
      </c>
      <c r="C30" t="s">
        <v>66</v>
      </c>
      <c r="D30" t="s">
        <v>66</v>
      </c>
      <c r="E30" t="s">
        <v>66</v>
      </c>
      <c r="F30" t="s">
        <v>66</v>
      </c>
      <c r="G30" t="s">
        <v>2</v>
      </c>
    </row>
    <row r="31" spans="1:7" x14ac:dyDescent="0.3">
      <c r="A31" t="s">
        <v>67</v>
      </c>
      <c r="B31">
        <v>51</v>
      </c>
      <c r="C31" t="s">
        <v>73</v>
      </c>
      <c r="D31">
        <v>100</v>
      </c>
      <c r="E31" t="s">
        <v>2</v>
      </c>
    </row>
    <row r="32" spans="1:7" x14ac:dyDescent="0.3">
      <c r="A32" t="s">
        <v>69</v>
      </c>
      <c r="B32" t="s">
        <v>74</v>
      </c>
      <c r="C32" t="s">
        <v>75</v>
      </c>
      <c r="D32" t="s">
        <v>2</v>
      </c>
    </row>
    <row r="33" spans="1:8" x14ac:dyDescent="0.3">
      <c r="A33" t="s">
        <v>0</v>
      </c>
      <c r="B33" t="s">
        <v>2</v>
      </c>
    </row>
    <row r="34" spans="1:8" x14ac:dyDescent="0.3">
      <c r="A34" t="s">
        <v>0</v>
      </c>
      <c r="B34" t="s">
        <v>66</v>
      </c>
      <c r="C34" t="s">
        <v>66</v>
      </c>
      <c r="D34" t="s">
        <v>66</v>
      </c>
      <c r="E34" t="s">
        <v>66</v>
      </c>
      <c r="F34" t="s">
        <v>66</v>
      </c>
      <c r="G34" t="s">
        <v>2</v>
      </c>
    </row>
    <row r="35" spans="1:8" x14ac:dyDescent="0.3">
      <c r="A35" t="s">
        <v>67</v>
      </c>
      <c r="B35">
        <v>101</v>
      </c>
      <c r="C35" t="s">
        <v>76</v>
      </c>
      <c r="D35">
        <v>150</v>
      </c>
      <c r="E35" t="s">
        <v>2</v>
      </c>
    </row>
    <row r="36" spans="1:8" x14ac:dyDescent="0.3">
      <c r="A36" t="s">
        <v>69</v>
      </c>
      <c r="B36" t="s">
        <v>71</v>
      </c>
      <c r="C36" t="s">
        <v>77</v>
      </c>
      <c r="D36" t="s">
        <v>78</v>
      </c>
      <c r="E36" t="s">
        <v>79</v>
      </c>
      <c r="F36" t="s">
        <v>80</v>
      </c>
      <c r="G36" t="s">
        <v>2</v>
      </c>
    </row>
    <row r="37" spans="1:8" x14ac:dyDescent="0.3">
      <c r="A37" t="s">
        <v>0</v>
      </c>
      <c r="B37" t="s">
        <v>2</v>
      </c>
    </row>
    <row r="38" spans="1:8" x14ac:dyDescent="0.3">
      <c r="A38" t="s">
        <v>0</v>
      </c>
      <c r="B38" t="s">
        <v>66</v>
      </c>
      <c r="C38" t="s">
        <v>66</v>
      </c>
      <c r="D38" t="s">
        <v>66</v>
      </c>
      <c r="E38" t="s">
        <v>66</v>
      </c>
      <c r="F38" t="s">
        <v>66</v>
      </c>
      <c r="G38" t="s">
        <v>2</v>
      </c>
    </row>
    <row r="39" spans="1:8" x14ac:dyDescent="0.3">
      <c r="A39" t="s">
        <v>67</v>
      </c>
      <c r="B39">
        <v>151</v>
      </c>
      <c r="C39" t="s">
        <v>81</v>
      </c>
      <c r="D39">
        <v>200</v>
      </c>
      <c r="E39" t="s">
        <v>2</v>
      </c>
    </row>
    <row r="40" spans="1:8" x14ac:dyDescent="0.3">
      <c r="A40" t="s">
        <v>69</v>
      </c>
      <c r="B40" t="s">
        <v>82</v>
      </c>
      <c r="C40" t="s">
        <v>83</v>
      </c>
      <c r="D40" t="s">
        <v>84</v>
      </c>
      <c r="E40" t="s">
        <v>83</v>
      </c>
      <c r="F40" t="s">
        <v>85</v>
      </c>
      <c r="G40" t="s">
        <v>86</v>
      </c>
      <c r="H40" t="s">
        <v>2</v>
      </c>
    </row>
    <row r="41" spans="1:8" x14ac:dyDescent="0.3">
      <c r="A41" t="s">
        <v>0</v>
      </c>
      <c r="B41" t="s">
        <v>2</v>
      </c>
    </row>
    <row r="42" spans="1:8" x14ac:dyDescent="0.3">
      <c r="A42" t="s">
        <v>0</v>
      </c>
      <c r="B42" t="s">
        <v>66</v>
      </c>
      <c r="C42" t="s">
        <v>66</v>
      </c>
      <c r="D42" t="s">
        <v>66</v>
      </c>
      <c r="E42" t="s">
        <v>66</v>
      </c>
      <c r="F42" t="s">
        <v>66</v>
      </c>
      <c r="G42" t="s">
        <v>2</v>
      </c>
    </row>
    <row r="43" spans="1:8" x14ac:dyDescent="0.3">
      <c r="A43" t="s">
        <v>67</v>
      </c>
      <c r="B43">
        <v>201</v>
      </c>
      <c r="C43" t="s">
        <v>87</v>
      </c>
      <c r="D43">
        <v>250</v>
      </c>
      <c r="E43" t="s">
        <v>2</v>
      </c>
    </row>
    <row r="44" spans="1:8" x14ac:dyDescent="0.3">
      <c r="A44" t="s">
        <v>69</v>
      </c>
      <c r="B44" t="s">
        <v>88</v>
      </c>
      <c r="C44" t="s">
        <v>83</v>
      </c>
      <c r="D44" t="s">
        <v>89</v>
      </c>
      <c r="E44" t="s">
        <v>2</v>
      </c>
    </row>
    <row r="45" spans="1:8" x14ac:dyDescent="0.3">
      <c r="A45" t="s">
        <v>0</v>
      </c>
      <c r="B45" t="s">
        <v>2</v>
      </c>
    </row>
    <row r="46" spans="1:8" x14ac:dyDescent="0.3">
      <c r="A46" t="s">
        <v>0</v>
      </c>
      <c r="B46" t="s">
        <v>66</v>
      </c>
      <c r="C46" t="s">
        <v>66</v>
      </c>
      <c r="D46" t="s">
        <v>66</v>
      </c>
      <c r="E46" t="s">
        <v>66</v>
      </c>
      <c r="F46" t="s">
        <v>66</v>
      </c>
      <c r="G46" t="s">
        <v>2</v>
      </c>
    </row>
    <row r="47" spans="1:8" x14ac:dyDescent="0.3">
      <c r="A47" t="s">
        <v>67</v>
      </c>
      <c r="B47">
        <v>251</v>
      </c>
      <c r="C47" t="s">
        <v>90</v>
      </c>
      <c r="D47">
        <v>300</v>
      </c>
      <c r="E47" t="s">
        <v>2</v>
      </c>
    </row>
    <row r="48" spans="1:8" x14ac:dyDescent="0.3">
      <c r="A48" t="s">
        <v>69</v>
      </c>
      <c r="B48" t="s">
        <v>91</v>
      </c>
      <c r="C48" t="s">
        <v>92</v>
      </c>
      <c r="D48" t="s">
        <v>2</v>
      </c>
    </row>
    <row r="49" spans="1:9" x14ac:dyDescent="0.3">
      <c r="A49" t="s">
        <v>0</v>
      </c>
      <c r="B49" t="s">
        <v>2</v>
      </c>
    </row>
    <row r="50" spans="1:9" x14ac:dyDescent="0.3">
      <c r="A50" t="s">
        <v>0</v>
      </c>
      <c r="B50" t="s">
        <v>66</v>
      </c>
      <c r="C50" t="s">
        <v>66</v>
      </c>
      <c r="D50" t="s">
        <v>66</v>
      </c>
      <c r="E50" t="s">
        <v>66</v>
      </c>
      <c r="F50" t="s">
        <v>2</v>
      </c>
    </row>
    <row r="51" spans="1:9" x14ac:dyDescent="0.3">
      <c r="A51" t="s">
        <v>67</v>
      </c>
      <c r="B51">
        <v>301</v>
      </c>
      <c r="C51" t="s">
        <v>93</v>
      </c>
      <c r="D51">
        <v>340</v>
      </c>
      <c r="E51" t="s">
        <v>2</v>
      </c>
    </row>
    <row r="52" spans="1:9" x14ac:dyDescent="0.3">
      <c r="A52" t="s">
        <v>69</v>
      </c>
      <c r="B52" t="s">
        <v>94</v>
      </c>
      <c r="C52" t="s">
        <v>95</v>
      </c>
      <c r="D52" t="s">
        <v>83</v>
      </c>
      <c r="E52" t="s">
        <v>96</v>
      </c>
      <c r="F52" t="s">
        <v>2</v>
      </c>
    </row>
    <row r="53" spans="1:9" x14ac:dyDescent="0.3">
      <c r="A53" t="s">
        <v>0</v>
      </c>
      <c r="B53" t="s">
        <v>2</v>
      </c>
    </row>
    <row r="54" spans="1:9" x14ac:dyDescent="0.3">
      <c r="A54" t="s">
        <v>0</v>
      </c>
      <c r="B54" t="s">
        <v>2</v>
      </c>
    </row>
    <row r="55" spans="1:9" x14ac:dyDescent="0.3">
      <c r="A55" t="s">
        <v>0</v>
      </c>
      <c r="B55" t="s">
        <v>2</v>
      </c>
    </row>
    <row r="56" spans="1:9" x14ac:dyDescent="0.3">
      <c r="A56" t="s">
        <v>97</v>
      </c>
      <c r="B56" t="s">
        <v>98</v>
      </c>
      <c r="C56" t="s">
        <v>99</v>
      </c>
      <c r="D56">
        <v>105</v>
      </c>
      <c r="E56" t="s">
        <v>65</v>
      </c>
      <c r="F56" t="s">
        <v>100</v>
      </c>
      <c r="G56">
        <v>109</v>
      </c>
      <c r="H56" t="s">
        <v>65</v>
      </c>
      <c r="I56" t="s">
        <v>2</v>
      </c>
    </row>
    <row r="57" spans="1:9" x14ac:dyDescent="0.3">
      <c r="A57" t="s">
        <v>97</v>
      </c>
      <c r="B57" t="s">
        <v>98</v>
      </c>
      <c r="C57" t="s">
        <v>101</v>
      </c>
      <c r="D57">
        <v>198</v>
      </c>
      <c r="E57" t="s">
        <v>65</v>
      </c>
      <c r="F57" t="s">
        <v>102</v>
      </c>
      <c r="G57">
        <v>202</v>
      </c>
      <c r="H57" t="s">
        <v>65</v>
      </c>
      <c r="I57" t="s">
        <v>2</v>
      </c>
    </row>
    <row r="58" spans="1:9" x14ac:dyDescent="0.3">
      <c r="A58" t="s">
        <v>97</v>
      </c>
      <c r="B58" t="s">
        <v>103</v>
      </c>
      <c r="C58" t="s">
        <v>104</v>
      </c>
      <c r="D58">
        <v>110</v>
      </c>
      <c r="E58" t="s">
        <v>65</v>
      </c>
      <c r="F58" t="s">
        <v>105</v>
      </c>
      <c r="G58">
        <v>112</v>
      </c>
      <c r="H58" t="s">
        <v>65</v>
      </c>
      <c r="I58" t="s">
        <v>2</v>
      </c>
    </row>
    <row r="59" spans="1:9" x14ac:dyDescent="0.3">
      <c r="A59" t="s">
        <v>97</v>
      </c>
      <c r="B59" t="s">
        <v>103</v>
      </c>
      <c r="C59" t="s">
        <v>106</v>
      </c>
      <c r="D59">
        <v>144</v>
      </c>
      <c r="E59" t="s">
        <v>65</v>
      </c>
      <c r="F59" t="s">
        <v>104</v>
      </c>
      <c r="G59">
        <v>146</v>
      </c>
      <c r="H59" t="s">
        <v>65</v>
      </c>
      <c r="I59" t="s">
        <v>2</v>
      </c>
    </row>
    <row r="60" spans="1:9" x14ac:dyDescent="0.3">
      <c r="A60" t="s">
        <v>97</v>
      </c>
      <c r="B60" t="s">
        <v>103</v>
      </c>
      <c r="C60" t="s">
        <v>102</v>
      </c>
      <c r="D60">
        <v>166</v>
      </c>
      <c r="E60" t="s">
        <v>65</v>
      </c>
      <c r="F60" t="s">
        <v>107</v>
      </c>
      <c r="G60">
        <v>168</v>
      </c>
      <c r="H60" t="s">
        <v>65</v>
      </c>
      <c r="I60" t="s">
        <v>2</v>
      </c>
    </row>
    <row r="61" spans="1:9" x14ac:dyDescent="0.3">
      <c r="A61" t="s">
        <v>97</v>
      </c>
      <c r="B61" t="s">
        <v>108</v>
      </c>
      <c r="C61" t="s">
        <v>109</v>
      </c>
      <c r="D61">
        <v>2</v>
      </c>
      <c r="E61" t="s">
        <v>65</v>
      </c>
      <c r="F61" t="s">
        <v>110</v>
      </c>
      <c r="G61">
        <v>6</v>
      </c>
      <c r="H61" t="s">
        <v>65</v>
      </c>
      <c r="I61" t="s">
        <v>2</v>
      </c>
    </row>
    <row r="62" spans="1:9" x14ac:dyDescent="0.3">
      <c r="A62" t="s">
        <v>97</v>
      </c>
      <c r="B62" t="s">
        <v>108</v>
      </c>
      <c r="C62" t="s">
        <v>101</v>
      </c>
      <c r="D62">
        <v>9</v>
      </c>
      <c r="E62" t="s">
        <v>65</v>
      </c>
      <c r="F62" t="s">
        <v>111</v>
      </c>
      <c r="G62">
        <v>24</v>
      </c>
      <c r="H62" t="s">
        <v>65</v>
      </c>
      <c r="I62" t="s">
        <v>2</v>
      </c>
    </row>
    <row r="63" spans="1:9" x14ac:dyDescent="0.3">
      <c r="A63" t="s">
        <v>97</v>
      </c>
      <c r="B63" t="s">
        <v>108</v>
      </c>
      <c r="C63" t="s">
        <v>104</v>
      </c>
      <c r="D63">
        <v>36</v>
      </c>
      <c r="E63" t="s">
        <v>65</v>
      </c>
      <c r="F63" t="s">
        <v>112</v>
      </c>
      <c r="G63">
        <v>37</v>
      </c>
      <c r="H63" t="s">
        <v>65</v>
      </c>
      <c r="I63" t="s">
        <v>2</v>
      </c>
    </row>
    <row r="64" spans="1:9" x14ac:dyDescent="0.3">
      <c r="A64" t="s">
        <v>97</v>
      </c>
      <c r="B64" t="s">
        <v>108</v>
      </c>
      <c r="C64" t="s">
        <v>113</v>
      </c>
      <c r="D64">
        <v>40</v>
      </c>
      <c r="E64" t="s">
        <v>65</v>
      </c>
      <c r="F64" t="s">
        <v>101</v>
      </c>
      <c r="G64">
        <v>52</v>
      </c>
      <c r="H64" t="s">
        <v>65</v>
      </c>
      <c r="I64" t="s">
        <v>2</v>
      </c>
    </row>
    <row r="65" spans="1:9" x14ac:dyDescent="0.3">
      <c r="A65" t="s">
        <v>97</v>
      </c>
      <c r="B65" t="s">
        <v>108</v>
      </c>
      <c r="C65" t="s">
        <v>100</v>
      </c>
      <c r="D65">
        <v>55</v>
      </c>
      <c r="E65" t="s">
        <v>65</v>
      </c>
      <c r="F65" t="s">
        <v>114</v>
      </c>
      <c r="G65">
        <v>66</v>
      </c>
      <c r="H65" t="s">
        <v>65</v>
      </c>
      <c r="I65" t="s">
        <v>2</v>
      </c>
    </row>
    <row r="66" spans="1:9" x14ac:dyDescent="0.3">
      <c r="A66" t="s">
        <v>97</v>
      </c>
      <c r="B66" t="s">
        <v>108</v>
      </c>
      <c r="C66" t="s">
        <v>110</v>
      </c>
      <c r="D66">
        <v>80</v>
      </c>
      <c r="E66" t="s">
        <v>65</v>
      </c>
      <c r="F66" t="s">
        <v>113</v>
      </c>
      <c r="G66">
        <v>90</v>
      </c>
      <c r="H66" t="s">
        <v>65</v>
      </c>
      <c r="I66" t="s">
        <v>2</v>
      </c>
    </row>
    <row r="67" spans="1:9" x14ac:dyDescent="0.3">
      <c r="A67" t="s">
        <v>97</v>
      </c>
      <c r="B67" t="s">
        <v>108</v>
      </c>
      <c r="C67" t="s">
        <v>104</v>
      </c>
      <c r="D67">
        <v>94</v>
      </c>
      <c r="E67" t="s">
        <v>65</v>
      </c>
      <c r="F67" t="s">
        <v>113</v>
      </c>
      <c r="G67">
        <v>102</v>
      </c>
      <c r="H67" t="s">
        <v>65</v>
      </c>
      <c r="I67" t="s">
        <v>2</v>
      </c>
    </row>
    <row r="68" spans="1:9" x14ac:dyDescent="0.3">
      <c r="A68" t="s">
        <v>97</v>
      </c>
      <c r="B68" t="s">
        <v>108</v>
      </c>
      <c r="C68" t="s">
        <v>107</v>
      </c>
      <c r="D68">
        <v>132</v>
      </c>
      <c r="E68" t="s">
        <v>65</v>
      </c>
      <c r="F68" t="s">
        <v>101</v>
      </c>
      <c r="G68">
        <v>141</v>
      </c>
      <c r="H68" t="s">
        <v>65</v>
      </c>
      <c r="I68" t="s">
        <v>2</v>
      </c>
    </row>
    <row r="69" spans="1:9" x14ac:dyDescent="0.3">
      <c r="A69" t="s">
        <v>97</v>
      </c>
      <c r="B69" t="s">
        <v>108</v>
      </c>
      <c r="C69" t="s">
        <v>100</v>
      </c>
      <c r="D69">
        <v>151</v>
      </c>
      <c r="E69" t="s">
        <v>65</v>
      </c>
      <c r="F69" t="s">
        <v>100</v>
      </c>
      <c r="G69">
        <v>158</v>
      </c>
      <c r="H69" t="s">
        <v>65</v>
      </c>
      <c r="I69" t="s">
        <v>2</v>
      </c>
    </row>
    <row r="70" spans="1:9" x14ac:dyDescent="0.3">
      <c r="A70" t="s">
        <v>97</v>
      </c>
      <c r="B70" t="s">
        <v>108</v>
      </c>
      <c r="C70" t="s">
        <v>112</v>
      </c>
      <c r="D70">
        <v>172</v>
      </c>
      <c r="E70" t="s">
        <v>65</v>
      </c>
      <c r="F70" t="s">
        <v>113</v>
      </c>
      <c r="G70">
        <v>182</v>
      </c>
      <c r="H70" t="s">
        <v>65</v>
      </c>
      <c r="I70" t="s">
        <v>2</v>
      </c>
    </row>
    <row r="71" spans="1:9" x14ac:dyDescent="0.3">
      <c r="A71" t="s">
        <v>97</v>
      </c>
      <c r="B71" t="s">
        <v>108</v>
      </c>
      <c r="C71" t="s">
        <v>106</v>
      </c>
      <c r="D71">
        <v>185</v>
      </c>
      <c r="E71" t="s">
        <v>65</v>
      </c>
      <c r="F71" t="s">
        <v>112</v>
      </c>
      <c r="G71">
        <v>195</v>
      </c>
      <c r="H71" t="s">
        <v>65</v>
      </c>
      <c r="I71" t="s">
        <v>2</v>
      </c>
    </row>
    <row r="72" spans="1:9" x14ac:dyDescent="0.3">
      <c r="A72" t="s">
        <v>97</v>
      </c>
      <c r="B72" t="s">
        <v>108</v>
      </c>
      <c r="C72" t="s">
        <v>110</v>
      </c>
      <c r="D72">
        <v>210</v>
      </c>
      <c r="E72" t="s">
        <v>65</v>
      </c>
      <c r="F72" t="s">
        <v>102</v>
      </c>
      <c r="G72">
        <v>222</v>
      </c>
      <c r="H72" t="s">
        <v>65</v>
      </c>
      <c r="I72" t="s">
        <v>2</v>
      </c>
    </row>
    <row r="73" spans="1:9" x14ac:dyDescent="0.3">
      <c r="A73" t="s">
        <v>97</v>
      </c>
      <c r="B73" t="s">
        <v>108</v>
      </c>
      <c r="C73" t="s">
        <v>115</v>
      </c>
      <c r="D73">
        <v>225</v>
      </c>
      <c r="E73" t="s">
        <v>65</v>
      </c>
      <c r="F73" t="s">
        <v>101</v>
      </c>
      <c r="G73">
        <v>242</v>
      </c>
      <c r="H73" t="s">
        <v>65</v>
      </c>
      <c r="I73" t="s">
        <v>2</v>
      </c>
    </row>
    <row r="74" spans="1:9" x14ac:dyDescent="0.3">
      <c r="A74" t="s">
        <v>97</v>
      </c>
      <c r="B74" t="s">
        <v>108</v>
      </c>
      <c r="C74" t="s">
        <v>105</v>
      </c>
      <c r="D74">
        <v>247</v>
      </c>
      <c r="E74" t="s">
        <v>65</v>
      </c>
      <c r="F74" t="s">
        <v>113</v>
      </c>
      <c r="G74">
        <v>263</v>
      </c>
      <c r="H74" t="s">
        <v>65</v>
      </c>
      <c r="I74" t="s">
        <v>2</v>
      </c>
    </row>
    <row r="75" spans="1:9" x14ac:dyDescent="0.3">
      <c r="A75" t="s">
        <v>97</v>
      </c>
      <c r="B75" t="s">
        <v>108</v>
      </c>
      <c r="C75" t="s">
        <v>100</v>
      </c>
      <c r="D75">
        <v>269</v>
      </c>
      <c r="E75" t="s">
        <v>65</v>
      </c>
      <c r="F75" t="s">
        <v>99</v>
      </c>
      <c r="G75">
        <v>283</v>
      </c>
      <c r="H75" t="s">
        <v>65</v>
      </c>
      <c r="I75" t="s">
        <v>2</v>
      </c>
    </row>
    <row r="76" spans="1:9" x14ac:dyDescent="0.3">
      <c r="A76" t="s">
        <v>97</v>
      </c>
      <c r="B76" t="s">
        <v>108</v>
      </c>
      <c r="C76" t="s">
        <v>104</v>
      </c>
      <c r="D76">
        <v>287</v>
      </c>
      <c r="E76" t="s">
        <v>65</v>
      </c>
      <c r="F76" t="s">
        <v>101</v>
      </c>
      <c r="G76">
        <v>304</v>
      </c>
      <c r="H76" t="s">
        <v>65</v>
      </c>
      <c r="I76" t="s">
        <v>2</v>
      </c>
    </row>
    <row r="77" spans="1:9" x14ac:dyDescent="0.3">
      <c r="A77" t="s">
        <v>97</v>
      </c>
      <c r="B77" t="s">
        <v>108</v>
      </c>
      <c r="C77" t="s">
        <v>116</v>
      </c>
      <c r="D77">
        <v>307</v>
      </c>
      <c r="E77" t="s">
        <v>65</v>
      </c>
      <c r="F77" t="s">
        <v>101</v>
      </c>
      <c r="G77">
        <v>316</v>
      </c>
      <c r="H77" t="s">
        <v>65</v>
      </c>
      <c r="I77" t="s">
        <v>2</v>
      </c>
    </row>
    <row r="78" spans="1:9" x14ac:dyDescent="0.3">
      <c r="A78" t="s">
        <v>97</v>
      </c>
      <c r="B78" t="s">
        <v>108</v>
      </c>
      <c r="C78" t="s">
        <v>105</v>
      </c>
      <c r="D78">
        <v>331</v>
      </c>
      <c r="E78" t="s">
        <v>65</v>
      </c>
      <c r="F78" t="s">
        <v>114</v>
      </c>
      <c r="G78">
        <v>339</v>
      </c>
      <c r="H78" t="s">
        <v>65</v>
      </c>
      <c r="I78" t="s">
        <v>2</v>
      </c>
    </row>
    <row r="79" spans="1:9" x14ac:dyDescent="0.3">
      <c r="A79" t="s">
        <v>97</v>
      </c>
      <c r="B79" t="s">
        <v>117</v>
      </c>
      <c r="C79" t="s">
        <v>101</v>
      </c>
      <c r="D79">
        <v>5</v>
      </c>
      <c r="E79" t="s">
        <v>65</v>
      </c>
      <c r="F79" t="s">
        <v>104</v>
      </c>
      <c r="G79">
        <v>8</v>
      </c>
      <c r="H79" t="s">
        <v>65</v>
      </c>
      <c r="I79" t="s">
        <v>2</v>
      </c>
    </row>
    <row r="80" spans="1:9" x14ac:dyDescent="0.3">
      <c r="A80" t="s">
        <v>97</v>
      </c>
      <c r="B80" t="s">
        <v>118</v>
      </c>
      <c r="C80" t="s">
        <v>110</v>
      </c>
      <c r="D80">
        <v>6</v>
      </c>
      <c r="E80" t="s">
        <v>65</v>
      </c>
      <c r="F80" t="s">
        <v>101</v>
      </c>
      <c r="G80">
        <v>9</v>
      </c>
      <c r="H80" t="s">
        <v>65</v>
      </c>
      <c r="I80" t="s">
        <v>2</v>
      </c>
    </row>
    <row r="81" spans="1:9" x14ac:dyDescent="0.3">
      <c r="A81" t="s">
        <v>97</v>
      </c>
      <c r="B81" t="s">
        <v>119</v>
      </c>
      <c r="C81" t="s">
        <v>110</v>
      </c>
      <c r="D81">
        <v>25</v>
      </c>
      <c r="E81" t="s">
        <v>65</v>
      </c>
      <c r="F81" t="s">
        <v>104</v>
      </c>
      <c r="G81">
        <v>28</v>
      </c>
      <c r="H81" t="s">
        <v>65</v>
      </c>
      <c r="I81" t="s">
        <v>2</v>
      </c>
    </row>
    <row r="82" spans="1:9" x14ac:dyDescent="0.3">
      <c r="A82" t="s">
        <v>97</v>
      </c>
      <c r="B82" t="s">
        <v>120</v>
      </c>
      <c r="C82" t="s">
        <v>104</v>
      </c>
      <c r="D82">
        <v>28</v>
      </c>
      <c r="E82" t="s">
        <v>65</v>
      </c>
      <c r="F82" t="s">
        <v>111</v>
      </c>
      <c r="G82">
        <v>31</v>
      </c>
      <c r="H82" t="s">
        <v>65</v>
      </c>
      <c r="I82" t="s">
        <v>2</v>
      </c>
    </row>
    <row r="83" spans="1:9" x14ac:dyDescent="0.3">
      <c r="A83" t="s">
        <v>97</v>
      </c>
      <c r="B83" t="s">
        <v>120</v>
      </c>
      <c r="C83" t="s">
        <v>111</v>
      </c>
      <c r="D83">
        <v>31</v>
      </c>
      <c r="E83" t="s">
        <v>65</v>
      </c>
      <c r="F83" t="s">
        <v>104</v>
      </c>
      <c r="G83">
        <v>34</v>
      </c>
      <c r="H83" t="s">
        <v>65</v>
      </c>
      <c r="I83" t="s">
        <v>2</v>
      </c>
    </row>
    <row r="84" spans="1:9" x14ac:dyDescent="0.3">
      <c r="A84" t="s">
        <v>97</v>
      </c>
      <c r="B84" t="s">
        <v>117</v>
      </c>
      <c r="C84" t="s">
        <v>114</v>
      </c>
      <c r="D84">
        <v>50</v>
      </c>
      <c r="E84" t="s">
        <v>65</v>
      </c>
      <c r="F84" t="s">
        <v>111</v>
      </c>
      <c r="G84">
        <v>53</v>
      </c>
      <c r="H84" t="s">
        <v>65</v>
      </c>
      <c r="I84" t="s">
        <v>2</v>
      </c>
    </row>
    <row r="85" spans="1:9" x14ac:dyDescent="0.3">
      <c r="A85" t="s">
        <v>97</v>
      </c>
      <c r="B85" t="s">
        <v>120</v>
      </c>
      <c r="C85" t="s">
        <v>101</v>
      </c>
      <c r="D85">
        <v>52</v>
      </c>
      <c r="E85" t="s">
        <v>65</v>
      </c>
      <c r="F85" t="s">
        <v>100</v>
      </c>
      <c r="G85">
        <v>55</v>
      </c>
      <c r="H85" t="s">
        <v>65</v>
      </c>
      <c r="I85" t="s">
        <v>2</v>
      </c>
    </row>
    <row r="86" spans="1:9" x14ac:dyDescent="0.3">
      <c r="A86" t="s">
        <v>97</v>
      </c>
      <c r="B86" t="s">
        <v>117</v>
      </c>
      <c r="C86" t="s">
        <v>114</v>
      </c>
      <c r="D86">
        <v>66</v>
      </c>
      <c r="E86" t="s">
        <v>65</v>
      </c>
      <c r="F86" t="s">
        <v>101</v>
      </c>
      <c r="G86">
        <v>69</v>
      </c>
      <c r="H86" t="s">
        <v>65</v>
      </c>
      <c r="I86" t="s">
        <v>2</v>
      </c>
    </row>
    <row r="87" spans="1:9" x14ac:dyDescent="0.3">
      <c r="A87" t="s">
        <v>97</v>
      </c>
      <c r="B87" t="s">
        <v>120</v>
      </c>
      <c r="C87" t="s">
        <v>104</v>
      </c>
      <c r="D87">
        <v>72</v>
      </c>
      <c r="E87" t="s">
        <v>65</v>
      </c>
      <c r="F87" t="s">
        <v>102</v>
      </c>
      <c r="G87">
        <v>75</v>
      </c>
      <c r="H87" t="s">
        <v>65</v>
      </c>
      <c r="I87" t="s">
        <v>2</v>
      </c>
    </row>
    <row r="88" spans="1:9" x14ac:dyDescent="0.3">
      <c r="A88" t="s">
        <v>97</v>
      </c>
      <c r="B88" t="s">
        <v>120</v>
      </c>
      <c r="C88" t="s">
        <v>112</v>
      </c>
      <c r="D88">
        <v>74</v>
      </c>
      <c r="E88" t="s">
        <v>65</v>
      </c>
      <c r="F88" t="s">
        <v>105</v>
      </c>
      <c r="G88">
        <v>77</v>
      </c>
      <c r="H88" t="s">
        <v>65</v>
      </c>
      <c r="I88" t="s">
        <v>2</v>
      </c>
    </row>
    <row r="89" spans="1:9" x14ac:dyDescent="0.3">
      <c r="A89" t="s">
        <v>97</v>
      </c>
      <c r="B89" t="s">
        <v>121</v>
      </c>
      <c r="C89" t="s">
        <v>114</v>
      </c>
      <c r="D89">
        <v>76</v>
      </c>
      <c r="E89" t="s">
        <v>65</v>
      </c>
      <c r="F89" t="s">
        <v>101</v>
      </c>
      <c r="G89">
        <v>79</v>
      </c>
      <c r="H89" t="s">
        <v>65</v>
      </c>
      <c r="I89" t="s">
        <v>2</v>
      </c>
    </row>
    <row r="90" spans="1:9" x14ac:dyDescent="0.3">
      <c r="A90" t="s">
        <v>97</v>
      </c>
      <c r="B90" t="s">
        <v>119</v>
      </c>
      <c r="C90" t="s">
        <v>113</v>
      </c>
      <c r="D90">
        <v>90</v>
      </c>
      <c r="E90" t="s">
        <v>65</v>
      </c>
      <c r="F90" t="s">
        <v>99</v>
      </c>
      <c r="G90">
        <v>93</v>
      </c>
      <c r="H90" t="s">
        <v>65</v>
      </c>
      <c r="I90" t="s">
        <v>2</v>
      </c>
    </row>
    <row r="91" spans="1:9" x14ac:dyDescent="0.3">
      <c r="A91" t="s">
        <v>97</v>
      </c>
      <c r="B91" t="s">
        <v>117</v>
      </c>
      <c r="C91" t="s">
        <v>102</v>
      </c>
      <c r="D91">
        <v>91</v>
      </c>
      <c r="E91" t="s">
        <v>65</v>
      </c>
      <c r="F91" t="s">
        <v>104</v>
      </c>
      <c r="G91">
        <v>94</v>
      </c>
      <c r="H91" t="s">
        <v>65</v>
      </c>
      <c r="I91" t="s">
        <v>2</v>
      </c>
    </row>
    <row r="92" spans="1:9" x14ac:dyDescent="0.3">
      <c r="A92" t="s">
        <v>97</v>
      </c>
      <c r="B92" t="s">
        <v>117</v>
      </c>
      <c r="C92" t="s">
        <v>100</v>
      </c>
      <c r="D92">
        <v>115</v>
      </c>
      <c r="E92" t="s">
        <v>65</v>
      </c>
      <c r="F92" t="s">
        <v>106</v>
      </c>
      <c r="G92">
        <v>118</v>
      </c>
      <c r="H92" t="s">
        <v>65</v>
      </c>
      <c r="I92" t="s">
        <v>2</v>
      </c>
    </row>
    <row r="93" spans="1:9" x14ac:dyDescent="0.3">
      <c r="A93" t="s">
        <v>97</v>
      </c>
      <c r="B93" t="s">
        <v>120</v>
      </c>
      <c r="C93" t="s">
        <v>104</v>
      </c>
      <c r="D93">
        <v>120</v>
      </c>
      <c r="E93" t="s">
        <v>65</v>
      </c>
      <c r="F93" t="s">
        <v>102</v>
      </c>
      <c r="G93">
        <v>123</v>
      </c>
      <c r="H93" t="s">
        <v>65</v>
      </c>
      <c r="I93" t="s">
        <v>2</v>
      </c>
    </row>
    <row r="94" spans="1:9" x14ac:dyDescent="0.3">
      <c r="A94" t="s">
        <v>97</v>
      </c>
      <c r="B94" t="s">
        <v>117</v>
      </c>
      <c r="C94" t="s">
        <v>113</v>
      </c>
      <c r="D94">
        <v>124</v>
      </c>
      <c r="E94" t="s">
        <v>65</v>
      </c>
      <c r="F94" t="s">
        <v>112</v>
      </c>
      <c r="G94">
        <v>127</v>
      </c>
      <c r="H94" t="s">
        <v>65</v>
      </c>
      <c r="I94" t="s">
        <v>2</v>
      </c>
    </row>
    <row r="95" spans="1:9" x14ac:dyDescent="0.3">
      <c r="A95" t="s">
        <v>97</v>
      </c>
      <c r="B95" t="s">
        <v>119</v>
      </c>
      <c r="C95" t="s">
        <v>112</v>
      </c>
      <c r="D95">
        <v>127</v>
      </c>
      <c r="E95" t="s">
        <v>65</v>
      </c>
      <c r="F95" t="s">
        <v>99</v>
      </c>
      <c r="G95">
        <v>130</v>
      </c>
      <c r="H95" t="s">
        <v>65</v>
      </c>
      <c r="I95" t="s">
        <v>2</v>
      </c>
    </row>
    <row r="96" spans="1:9" x14ac:dyDescent="0.3">
      <c r="A96" t="s">
        <v>97</v>
      </c>
      <c r="B96" t="s">
        <v>117</v>
      </c>
      <c r="C96" t="s">
        <v>101</v>
      </c>
      <c r="D96">
        <v>141</v>
      </c>
      <c r="E96" t="s">
        <v>65</v>
      </c>
      <c r="F96" t="s">
        <v>106</v>
      </c>
      <c r="G96">
        <v>144</v>
      </c>
      <c r="H96" t="s">
        <v>65</v>
      </c>
      <c r="I96" t="s">
        <v>2</v>
      </c>
    </row>
    <row r="97" spans="1:9" x14ac:dyDescent="0.3">
      <c r="A97" t="s">
        <v>97</v>
      </c>
      <c r="B97" t="s">
        <v>122</v>
      </c>
      <c r="C97" t="s">
        <v>104</v>
      </c>
      <c r="D97">
        <v>146</v>
      </c>
      <c r="E97" t="s">
        <v>65</v>
      </c>
      <c r="F97" t="s">
        <v>112</v>
      </c>
      <c r="G97">
        <v>149</v>
      </c>
      <c r="H97" t="s">
        <v>65</v>
      </c>
      <c r="I97" t="s">
        <v>2</v>
      </c>
    </row>
    <row r="98" spans="1:9" x14ac:dyDescent="0.3">
      <c r="A98" t="s">
        <v>97</v>
      </c>
      <c r="B98" t="s">
        <v>121</v>
      </c>
      <c r="C98" t="s">
        <v>99</v>
      </c>
      <c r="D98">
        <v>148</v>
      </c>
      <c r="E98" t="s">
        <v>65</v>
      </c>
      <c r="F98" t="s">
        <v>100</v>
      </c>
      <c r="G98">
        <v>151</v>
      </c>
      <c r="H98" t="s">
        <v>65</v>
      </c>
      <c r="I98" t="s">
        <v>2</v>
      </c>
    </row>
    <row r="99" spans="1:9" x14ac:dyDescent="0.3">
      <c r="A99" t="s">
        <v>97</v>
      </c>
      <c r="B99" t="s">
        <v>117</v>
      </c>
      <c r="C99" t="s">
        <v>113</v>
      </c>
      <c r="D99">
        <v>182</v>
      </c>
      <c r="E99" t="s">
        <v>65</v>
      </c>
      <c r="F99" t="s">
        <v>106</v>
      </c>
      <c r="G99">
        <v>185</v>
      </c>
      <c r="H99" t="s">
        <v>65</v>
      </c>
      <c r="I99" t="s">
        <v>2</v>
      </c>
    </row>
    <row r="100" spans="1:9" x14ac:dyDescent="0.3">
      <c r="A100" t="s">
        <v>97</v>
      </c>
      <c r="B100" t="s">
        <v>118</v>
      </c>
      <c r="C100" t="s">
        <v>102</v>
      </c>
      <c r="D100">
        <v>222</v>
      </c>
      <c r="E100" t="s">
        <v>65</v>
      </c>
      <c r="F100" t="s">
        <v>115</v>
      </c>
      <c r="G100">
        <v>225</v>
      </c>
      <c r="H100" t="s">
        <v>65</v>
      </c>
      <c r="I100" t="s">
        <v>2</v>
      </c>
    </row>
    <row r="101" spans="1:9" x14ac:dyDescent="0.3">
      <c r="A101" t="s">
        <v>97</v>
      </c>
      <c r="B101" t="s">
        <v>117</v>
      </c>
      <c r="C101" t="s">
        <v>105</v>
      </c>
      <c r="D101">
        <v>234</v>
      </c>
      <c r="E101" t="s">
        <v>65</v>
      </c>
      <c r="F101" t="s">
        <v>102</v>
      </c>
      <c r="G101">
        <v>237</v>
      </c>
      <c r="H101" t="s">
        <v>65</v>
      </c>
      <c r="I101" t="s">
        <v>2</v>
      </c>
    </row>
    <row r="102" spans="1:9" x14ac:dyDescent="0.3">
      <c r="A102" t="s">
        <v>97</v>
      </c>
      <c r="B102" t="s">
        <v>117</v>
      </c>
      <c r="C102" t="s">
        <v>101</v>
      </c>
      <c r="D102">
        <v>242</v>
      </c>
      <c r="E102" t="s">
        <v>65</v>
      </c>
      <c r="F102" t="s">
        <v>105</v>
      </c>
      <c r="G102">
        <v>245</v>
      </c>
      <c r="H102" t="s">
        <v>65</v>
      </c>
      <c r="I102" t="s">
        <v>2</v>
      </c>
    </row>
    <row r="103" spans="1:9" x14ac:dyDescent="0.3">
      <c r="A103" t="s">
        <v>97</v>
      </c>
      <c r="B103" t="s">
        <v>120</v>
      </c>
      <c r="C103" t="s">
        <v>110</v>
      </c>
      <c r="D103">
        <v>243</v>
      </c>
      <c r="E103" t="s">
        <v>65</v>
      </c>
      <c r="F103" t="s">
        <v>101</v>
      </c>
      <c r="G103">
        <v>246</v>
      </c>
      <c r="H103" t="s">
        <v>65</v>
      </c>
      <c r="I103" t="s">
        <v>2</v>
      </c>
    </row>
    <row r="104" spans="1:9" x14ac:dyDescent="0.3">
      <c r="A104" t="s">
        <v>97</v>
      </c>
      <c r="B104" t="s">
        <v>122</v>
      </c>
      <c r="C104" t="s">
        <v>102</v>
      </c>
      <c r="D104">
        <v>251</v>
      </c>
      <c r="E104" t="s">
        <v>65</v>
      </c>
      <c r="F104" t="s">
        <v>105</v>
      </c>
      <c r="G104">
        <v>254</v>
      </c>
      <c r="H104" t="s">
        <v>65</v>
      </c>
      <c r="I104" t="s">
        <v>2</v>
      </c>
    </row>
    <row r="105" spans="1:9" x14ac:dyDescent="0.3">
      <c r="A105" t="s">
        <v>97</v>
      </c>
      <c r="B105" t="s">
        <v>120</v>
      </c>
      <c r="C105" t="s">
        <v>106</v>
      </c>
      <c r="D105">
        <v>265</v>
      </c>
      <c r="E105" t="s">
        <v>65</v>
      </c>
      <c r="F105" t="s">
        <v>104</v>
      </c>
      <c r="G105">
        <v>268</v>
      </c>
      <c r="H105" t="s">
        <v>65</v>
      </c>
      <c r="I105" t="s">
        <v>2</v>
      </c>
    </row>
    <row r="106" spans="1:9" x14ac:dyDescent="0.3">
      <c r="A106" t="s">
        <v>97</v>
      </c>
      <c r="B106" t="s">
        <v>117</v>
      </c>
      <c r="C106" t="s">
        <v>102</v>
      </c>
      <c r="D106">
        <v>280</v>
      </c>
      <c r="E106" t="s">
        <v>65</v>
      </c>
      <c r="F106" t="s">
        <v>99</v>
      </c>
      <c r="G106">
        <v>283</v>
      </c>
      <c r="H106" t="s">
        <v>65</v>
      </c>
      <c r="I106" t="s">
        <v>2</v>
      </c>
    </row>
    <row r="107" spans="1:9" x14ac:dyDescent="0.3">
      <c r="A107" t="s">
        <v>97</v>
      </c>
      <c r="B107" t="s">
        <v>117</v>
      </c>
      <c r="C107" t="s">
        <v>99</v>
      </c>
      <c r="D107">
        <v>283</v>
      </c>
      <c r="E107" t="s">
        <v>65</v>
      </c>
      <c r="F107" t="s">
        <v>115</v>
      </c>
      <c r="G107">
        <v>286</v>
      </c>
      <c r="H107" t="s">
        <v>65</v>
      </c>
      <c r="I107" t="s">
        <v>2</v>
      </c>
    </row>
    <row r="108" spans="1:9" x14ac:dyDescent="0.3">
      <c r="A108" t="s">
        <v>97</v>
      </c>
      <c r="B108" t="s">
        <v>117</v>
      </c>
      <c r="C108" t="s">
        <v>109</v>
      </c>
      <c r="D108">
        <v>284</v>
      </c>
      <c r="E108" t="s">
        <v>65</v>
      </c>
      <c r="F108" t="s">
        <v>104</v>
      </c>
      <c r="G108">
        <v>287</v>
      </c>
      <c r="H108" t="s">
        <v>65</v>
      </c>
      <c r="I108" t="s">
        <v>2</v>
      </c>
    </row>
    <row r="109" spans="1:9" x14ac:dyDescent="0.3">
      <c r="A109" t="s">
        <v>97</v>
      </c>
      <c r="B109" t="s">
        <v>117</v>
      </c>
      <c r="C109" t="s">
        <v>115</v>
      </c>
      <c r="D109">
        <v>286</v>
      </c>
      <c r="E109" t="s">
        <v>65</v>
      </c>
      <c r="F109" t="s">
        <v>99</v>
      </c>
      <c r="G109">
        <v>289</v>
      </c>
      <c r="H109" t="s">
        <v>65</v>
      </c>
      <c r="I109" t="s">
        <v>2</v>
      </c>
    </row>
    <row r="110" spans="1:9" x14ac:dyDescent="0.3">
      <c r="A110" t="s">
        <v>97</v>
      </c>
      <c r="B110" t="s">
        <v>117</v>
      </c>
      <c r="C110" t="s">
        <v>112</v>
      </c>
      <c r="D110">
        <v>290</v>
      </c>
      <c r="E110" t="s">
        <v>65</v>
      </c>
      <c r="F110" t="s">
        <v>101</v>
      </c>
      <c r="G110">
        <v>293</v>
      </c>
      <c r="H110" t="s">
        <v>65</v>
      </c>
      <c r="I110" t="s">
        <v>2</v>
      </c>
    </row>
    <row r="111" spans="1:9" x14ac:dyDescent="0.3">
      <c r="A111" t="s">
        <v>97</v>
      </c>
      <c r="B111" t="s">
        <v>117</v>
      </c>
      <c r="C111" t="s">
        <v>113</v>
      </c>
      <c r="D111">
        <v>302</v>
      </c>
      <c r="E111" t="s">
        <v>65</v>
      </c>
      <c r="F111" t="s">
        <v>110</v>
      </c>
      <c r="G111">
        <v>305</v>
      </c>
      <c r="H111" t="s">
        <v>65</v>
      </c>
      <c r="I111" t="s">
        <v>2</v>
      </c>
    </row>
    <row r="112" spans="1:9" x14ac:dyDescent="0.3">
      <c r="A112" t="s">
        <v>97</v>
      </c>
      <c r="B112" t="s">
        <v>120</v>
      </c>
      <c r="C112" t="s">
        <v>101</v>
      </c>
      <c r="D112">
        <v>304</v>
      </c>
      <c r="E112" t="s">
        <v>65</v>
      </c>
      <c r="F112" t="s">
        <v>116</v>
      </c>
      <c r="G112">
        <v>307</v>
      </c>
      <c r="H112" t="s">
        <v>65</v>
      </c>
      <c r="I112" t="s">
        <v>2</v>
      </c>
    </row>
    <row r="113" spans="1:18" x14ac:dyDescent="0.3">
      <c r="A113" t="s">
        <v>97</v>
      </c>
      <c r="B113" t="s">
        <v>120</v>
      </c>
      <c r="C113" t="s">
        <v>112</v>
      </c>
      <c r="D113">
        <v>319</v>
      </c>
      <c r="E113" t="s">
        <v>65</v>
      </c>
      <c r="F113" t="s">
        <v>101</v>
      </c>
      <c r="G113">
        <v>322</v>
      </c>
      <c r="H113" t="s">
        <v>65</v>
      </c>
      <c r="I113" t="s">
        <v>2</v>
      </c>
    </row>
    <row r="114" spans="1:18" x14ac:dyDescent="0.3">
      <c r="A114" t="s">
        <v>97</v>
      </c>
      <c r="B114" t="s">
        <v>120</v>
      </c>
      <c r="C114" t="s">
        <v>101</v>
      </c>
      <c r="D114">
        <v>322</v>
      </c>
      <c r="E114" t="s">
        <v>65</v>
      </c>
      <c r="F114" t="s">
        <v>104</v>
      </c>
      <c r="G114">
        <v>325</v>
      </c>
      <c r="H114" t="s">
        <v>65</v>
      </c>
      <c r="I114" t="s">
        <v>2</v>
      </c>
    </row>
    <row r="115" spans="1:18" x14ac:dyDescent="0.3">
      <c r="A115" t="s">
        <v>0</v>
      </c>
      <c r="B115" t="s">
        <v>2</v>
      </c>
    </row>
    <row r="116" spans="1:18" x14ac:dyDescent="0.3">
      <c r="A116" t="s">
        <v>0</v>
      </c>
      <c r="B116" t="s">
        <v>123</v>
      </c>
      <c r="C116" t="s">
        <v>124</v>
      </c>
      <c r="D116" t="s">
        <v>5</v>
      </c>
      <c r="E116" t="s">
        <v>6</v>
      </c>
      <c r="F116" t="s">
        <v>125</v>
      </c>
      <c r="G116" t="s">
        <v>2</v>
      </c>
    </row>
    <row r="117" spans="1:18" x14ac:dyDescent="0.3">
      <c r="A117" t="s">
        <v>0</v>
      </c>
      <c r="B117" t="s">
        <v>2</v>
      </c>
    </row>
    <row r="118" spans="1:18" x14ac:dyDescent="0.3">
      <c r="A118" t="s">
        <v>0</v>
      </c>
      <c r="B118" t="s">
        <v>126</v>
      </c>
      <c r="C118" t="s">
        <v>127</v>
      </c>
      <c r="D118" t="s">
        <v>128</v>
      </c>
      <c r="E118" t="s">
        <v>129</v>
      </c>
      <c r="F118" t="s">
        <v>130</v>
      </c>
      <c r="G118" t="s">
        <v>2</v>
      </c>
    </row>
    <row r="119" spans="1:18" x14ac:dyDescent="0.3">
      <c r="A119" t="s">
        <v>131</v>
      </c>
      <c r="B119" t="s">
        <v>102</v>
      </c>
      <c r="C119" t="s">
        <v>65</v>
      </c>
      <c r="D119">
        <v>1</v>
      </c>
      <c r="E119">
        <v>1</v>
      </c>
      <c r="F119" t="s">
        <v>132</v>
      </c>
      <c r="G119" t="s">
        <v>133</v>
      </c>
      <c r="H119">
        <v>360</v>
      </c>
      <c r="I119">
        <v>136.82</v>
      </c>
      <c r="J119">
        <v>42.7</v>
      </c>
      <c r="K119" t="s">
        <v>2</v>
      </c>
      <c r="L119" s="2"/>
      <c r="M119" s="2"/>
      <c r="N119" s="3"/>
    </row>
    <row r="120" spans="1:18" x14ac:dyDescent="0.3">
      <c r="A120" t="s">
        <v>131</v>
      </c>
      <c r="B120" t="s">
        <v>109</v>
      </c>
      <c r="C120" t="s">
        <v>65</v>
      </c>
      <c r="D120">
        <v>2</v>
      </c>
      <c r="E120">
        <v>2</v>
      </c>
      <c r="F120" t="s">
        <v>134</v>
      </c>
      <c r="G120" t="s">
        <v>108</v>
      </c>
      <c r="H120">
        <v>-78.81</v>
      </c>
      <c r="I120">
        <v>98.43</v>
      </c>
      <c r="J120">
        <v>103.6</v>
      </c>
      <c r="K120" t="s">
        <v>2</v>
      </c>
      <c r="L120" s="2"/>
      <c r="M120" s="2"/>
      <c r="N120" s="3"/>
    </row>
    <row r="121" spans="1:18" x14ac:dyDescent="0.3">
      <c r="A121" t="s">
        <v>131</v>
      </c>
      <c r="B121" t="s">
        <v>115</v>
      </c>
      <c r="C121" t="s">
        <v>65</v>
      </c>
      <c r="D121">
        <v>3</v>
      </c>
      <c r="E121">
        <v>3</v>
      </c>
      <c r="F121" t="s">
        <v>134</v>
      </c>
      <c r="G121" t="s">
        <v>108</v>
      </c>
      <c r="H121">
        <v>-89.78</v>
      </c>
      <c r="I121">
        <v>-9.01</v>
      </c>
      <c r="J121">
        <v>103.5</v>
      </c>
      <c r="K121" t="s">
        <v>2</v>
      </c>
      <c r="L121" s="2"/>
      <c r="M121" s="2"/>
      <c r="N121" s="3"/>
    </row>
    <row r="122" spans="1:18" x14ac:dyDescent="0.3">
      <c r="A122" t="s">
        <v>131</v>
      </c>
      <c r="B122" t="s">
        <v>113</v>
      </c>
      <c r="C122" t="s">
        <v>65</v>
      </c>
      <c r="D122">
        <v>4</v>
      </c>
      <c r="E122">
        <v>4</v>
      </c>
      <c r="F122" t="s">
        <v>134</v>
      </c>
      <c r="G122" t="s">
        <v>108</v>
      </c>
      <c r="H122">
        <v>-150.04</v>
      </c>
      <c r="I122">
        <v>139.4</v>
      </c>
      <c r="J122">
        <v>108</v>
      </c>
      <c r="K122" t="s">
        <v>2</v>
      </c>
      <c r="L122" s="2"/>
      <c r="M122" s="2"/>
      <c r="N122" s="3"/>
    </row>
    <row r="123" spans="1:18" x14ac:dyDescent="0.3">
      <c r="A123" t="s">
        <v>131</v>
      </c>
      <c r="B123" t="s">
        <v>101</v>
      </c>
      <c r="C123" t="s">
        <v>65</v>
      </c>
      <c r="D123">
        <v>5</v>
      </c>
      <c r="E123">
        <v>5</v>
      </c>
      <c r="F123" t="s">
        <v>134</v>
      </c>
      <c r="G123" t="s">
        <v>108</v>
      </c>
      <c r="H123">
        <v>-165.53</v>
      </c>
      <c r="I123">
        <v>93.67</v>
      </c>
      <c r="J123">
        <v>74.099999999999994</v>
      </c>
      <c r="K123" t="s">
        <v>2</v>
      </c>
      <c r="L123" s="2"/>
      <c r="M123" s="2"/>
      <c r="N123" s="3"/>
    </row>
    <row r="124" spans="1:18" x14ac:dyDescent="0.3">
      <c r="A124" t="s">
        <v>131</v>
      </c>
      <c r="B124" t="s">
        <v>110</v>
      </c>
      <c r="C124" t="s">
        <v>65</v>
      </c>
      <c r="D124">
        <v>6</v>
      </c>
      <c r="E124">
        <v>6</v>
      </c>
      <c r="F124" t="s">
        <v>134</v>
      </c>
      <c r="G124" t="s">
        <v>108</v>
      </c>
      <c r="H124">
        <v>-155.41999999999999</v>
      </c>
      <c r="I124">
        <v>140.32</v>
      </c>
      <c r="J124">
        <v>139.6</v>
      </c>
      <c r="K124" t="s">
        <v>2</v>
      </c>
      <c r="L124" s="2" t="s">
        <v>162</v>
      </c>
      <c r="M124" s="2"/>
      <c r="N124" s="3"/>
    </row>
    <row r="125" spans="1:18" x14ac:dyDescent="0.3">
      <c r="A125" t="s">
        <v>131</v>
      </c>
      <c r="B125" t="s">
        <v>112</v>
      </c>
      <c r="C125" t="s">
        <v>65</v>
      </c>
      <c r="D125">
        <v>7</v>
      </c>
      <c r="E125">
        <v>7</v>
      </c>
      <c r="F125" t="s">
        <v>135</v>
      </c>
      <c r="G125" t="s">
        <v>136</v>
      </c>
      <c r="H125">
        <v>61.78</v>
      </c>
      <c r="I125">
        <v>43.29</v>
      </c>
      <c r="J125">
        <v>157.9</v>
      </c>
      <c r="K125" t="s">
        <v>2</v>
      </c>
      <c r="L125" s="8"/>
      <c r="M125" s="8"/>
      <c r="N125" s="9"/>
      <c r="O125" s="10"/>
      <c r="P125" s="10"/>
      <c r="Q125" s="10"/>
      <c r="R125" s="10"/>
    </row>
    <row r="126" spans="1:18" x14ac:dyDescent="0.3">
      <c r="A126" t="s">
        <v>131</v>
      </c>
      <c r="B126" t="s">
        <v>104</v>
      </c>
      <c r="C126" t="s">
        <v>65</v>
      </c>
      <c r="D126">
        <v>8</v>
      </c>
      <c r="E126">
        <v>8</v>
      </c>
      <c r="F126" t="s">
        <v>135</v>
      </c>
      <c r="G126" t="s">
        <v>136</v>
      </c>
      <c r="H126">
        <v>68.010000000000005</v>
      </c>
      <c r="I126">
        <v>9.0399999999999991</v>
      </c>
      <c r="J126">
        <v>29.8</v>
      </c>
      <c r="K126" t="s">
        <v>2</v>
      </c>
      <c r="L126" s="10"/>
      <c r="M126" s="10"/>
      <c r="N126" s="10"/>
      <c r="O126" s="10"/>
      <c r="P126" s="10"/>
      <c r="Q126" s="10"/>
      <c r="R126" s="10"/>
    </row>
    <row r="127" spans="1:18" ht="15" thickBot="1" x14ac:dyDescent="0.35">
      <c r="A127" t="s">
        <v>131</v>
      </c>
      <c r="B127" t="s">
        <v>101</v>
      </c>
      <c r="C127" t="s">
        <v>65</v>
      </c>
      <c r="D127">
        <v>9</v>
      </c>
      <c r="E127">
        <v>9</v>
      </c>
      <c r="F127" t="s">
        <v>134</v>
      </c>
      <c r="G127" t="s">
        <v>108</v>
      </c>
      <c r="H127">
        <v>-118.4</v>
      </c>
      <c r="I127">
        <v>124.02</v>
      </c>
      <c r="J127">
        <v>54.9</v>
      </c>
      <c r="K127" t="s">
        <v>2</v>
      </c>
      <c r="L127" s="10"/>
      <c r="M127" s="5"/>
      <c r="N127" s="5" t="s">
        <v>161</v>
      </c>
      <c r="O127" s="5" t="s">
        <v>144</v>
      </c>
      <c r="P127" s="10"/>
      <c r="Q127" s="10"/>
      <c r="R127" s="10"/>
    </row>
    <row r="128" spans="1:18" ht="15.6" thickTop="1" thickBot="1" x14ac:dyDescent="0.35">
      <c r="A128" t="s">
        <v>131</v>
      </c>
      <c r="B128" t="s">
        <v>110</v>
      </c>
      <c r="C128" t="s">
        <v>65</v>
      </c>
      <c r="D128">
        <v>10</v>
      </c>
      <c r="E128">
        <v>10</v>
      </c>
      <c r="F128" t="s">
        <v>134</v>
      </c>
      <c r="G128" t="s">
        <v>108</v>
      </c>
      <c r="H128">
        <v>-125.8</v>
      </c>
      <c r="I128">
        <v>133.91999999999999</v>
      </c>
      <c r="J128">
        <v>68</v>
      </c>
      <c r="K128" t="s">
        <v>2</v>
      </c>
      <c r="L128" s="10"/>
      <c r="M128" s="6" t="s">
        <v>140</v>
      </c>
      <c r="N128" s="6">
        <f>COUNTIF($F$119:$F$458,M128)</f>
        <v>10</v>
      </c>
      <c r="O128" s="7">
        <f>N128/$N$136</f>
        <v>2.8985507246376812E-2</v>
      </c>
      <c r="P128" s="10"/>
      <c r="Q128" s="10"/>
      <c r="R128" s="10"/>
    </row>
    <row r="129" spans="1:18" ht="15.6" thickTop="1" thickBot="1" x14ac:dyDescent="0.35">
      <c r="A129" t="s">
        <v>131</v>
      </c>
      <c r="B129" t="s">
        <v>99</v>
      </c>
      <c r="C129" t="s">
        <v>65</v>
      </c>
      <c r="D129">
        <v>11</v>
      </c>
      <c r="E129">
        <v>11</v>
      </c>
      <c r="F129" t="s">
        <v>134</v>
      </c>
      <c r="G129" t="s">
        <v>108</v>
      </c>
      <c r="H129">
        <v>-116.06</v>
      </c>
      <c r="I129">
        <v>130.6</v>
      </c>
      <c r="J129">
        <v>37.700000000000003</v>
      </c>
      <c r="K129" t="s">
        <v>2</v>
      </c>
      <c r="L129" s="10"/>
      <c r="M129" s="6" t="s">
        <v>134</v>
      </c>
      <c r="N129" s="6">
        <f t="shared" ref="N129:N135" si="0">COUNTIF($F$119:$F$458,M129)</f>
        <v>208</v>
      </c>
      <c r="O129" s="7">
        <f t="shared" ref="O129:O135" si="1">N129/$N$136</f>
        <v>0.60289855072463772</v>
      </c>
      <c r="P129" s="10"/>
      <c r="Q129" s="10"/>
      <c r="R129" s="10"/>
    </row>
    <row r="130" spans="1:18" ht="15.6" thickTop="1" thickBot="1" x14ac:dyDescent="0.35">
      <c r="A130" t="s">
        <v>131</v>
      </c>
      <c r="B130" t="s">
        <v>112</v>
      </c>
      <c r="C130" t="s">
        <v>65</v>
      </c>
      <c r="D130">
        <v>12</v>
      </c>
      <c r="E130">
        <v>12</v>
      </c>
      <c r="F130" t="s">
        <v>134</v>
      </c>
      <c r="G130" t="s">
        <v>108</v>
      </c>
      <c r="H130">
        <v>-114.76</v>
      </c>
      <c r="I130">
        <v>112.85</v>
      </c>
      <c r="J130">
        <v>44.9</v>
      </c>
      <c r="K130" t="s">
        <v>2</v>
      </c>
      <c r="L130" s="10"/>
      <c r="M130" s="6" t="s">
        <v>83</v>
      </c>
      <c r="N130" s="6">
        <f t="shared" si="0"/>
        <v>5</v>
      </c>
      <c r="O130" s="7">
        <f t="shared" si="1"/>
        <v>1.4492753623188406E-2</v>
      </c>
      <c r="P130" s="10"/>
      <c r="Q130" s="10"/>
      <c r="R130" s="10"/>
    </row>
    <row r="131" spans="1:18" ht="15.6" thickTop="1" thickBot="1" x14ac:dyDescent="0.35">
      <c r="A131" t="s">
        <v>131</v>
      </c>
      <c r="B131" t="s">
        <v>100</v>
      </c>
      <c r="C131" t="s">
        <v>65</v>
      </c>
      <c r="D131">
        <v>13</v>
      </c>
      <c r="E131">
        <v>13</v>
      </c>
      <c r="F131" t="s">
        <v>134</v>
      </c>
      <c r="G131" t="s">
        <v>108</v>
      </c>
      <c r="H131">
        <v>-96.47</v>
      </c>
      <c r="I131">
        <v>124.49</v>
      </c>
      <c r="J131">
        <v>61.5</v>
      </c>
      <c r="K131" t="s">
        <v>2</v>
      </c>
      <c r="L131" s="10"/>
      <c r="M131" s="6" t="s">
        <v>154</v>
      </c>
      <c r="N131" s="6">
        <f t="shared" si="0"/>
        <v>5</v>
      </c>
      <c r="O131" s="7">
        <f t="shared" si="1"/>
        <v>1.4492753623188406E-2</v>
      </c>
      <c r="P131" s="10"/>
      <c r="Q131" s="10"/>
      <c r="R131" s="10"/>
    </row>
    <row r="132" spans="1:18" ht="15.6" thickTop="1" thickBot="1" x14ac:dyDescent="0.35">
      <c r="A132" t="s">
        <v>131</v>
      </c>
      <c r="B132" t="s">
        <v>113</v>
      </c>
      <c r="C132" t="s">
        <v>65</v>
      </c>
      <c r="D132">
        <v>14</v>
      </c>
      <c r="E132">
        <v>14</v>
      </c>
      <c r="F132" t="s">
        <v>134</v>
      </c>
      <c r="G132" t="s">
        <v>108</v>
      </c>
      <c r="H132">
        <v>-132.04</v>
      </c>
      <c r="I132">
        <v>163.71</v>
      </c>
      <c r="J132">
        <v>27.3</v>
      </c>
      <c r="K132" t="s">
        <v>2</v>
      </c>
      <c r="L132" s="10"/>
      <c r="M132" s="6" t="s">
        <v>135</v>
      </c>
      <c r="N132" s="6">
        <f t="shared" si="0"/>
        <v>72</v>
      </c>
      <c r="O132" s="7">
        <f t="shared" si="1"/>
        <v>0.20869565217391303</v>
      </c>
      <c r="P132" s="10"/>
      <c r="Q132" s="10"/>
      <c r="R132" s="10"/>
    </row>
    <row r="133" spans="1:18" ht="15.6" thickTop="1" thickBot="1" x14ac:dyDescent="0.35">
      <c r="A133" t="s">
        <v>131</v>
      </c>
      <c r="B133" t="s">
        <v>104</v>
      </c>
      <c r="C133" t="s">
        <v>65</v>
      </c>
      <c r="D133">
        <v>15</v>
      </c>
      <c r="E133">
        <v>15</v>
      </c>
      <c r="F133" t="s">
        <v>134</v>
      </c>
      <c r="G133" t="s">
        <v>108</v>
      </c>
      <c r="H133">
        <v>176.74</v>
      </c>
      <c r="I133">
        <v>174.47</v>
      </c>
      <c r="J133">
        <v>3.6</v>
      </c>
      <c r="K133" t="s">
        <v>2</v>
      </c>
      <c r="L133" s="10"/>
      <c r="M133" s="6" t="s">
        <v>156</v>
      </c>
      <c r="N133" s="6">
        <f>COUNTIF($F$119:$F$458,"C")</f>
        <v>36</v>
      </c>
      <c r="O133" s="7">
        <f t="shared" si="1"/>
        <v>0.10434782608695652</v>
      </c>
      <c r="P133" s="10"/>
      <c r="Q133" s="10"/>
      <c r="R133" s="10"/>
    </row>
    <row r="134" spans="1:18" ht="15.6" thickTop="1" thickBot="1" x14ac:dyDescent="0.35">
      <c r="A134" t="s">
        <v>131</v>
      </c>
      <c r="B134" t="s">
        <v>110</v>
      </c>
      <c r="C134" t="s">
        <v>65</v>
      </c>
      <c r="D134">
        <v>16</v>
      </c>
      <c r="E134">
        <v>16</v>
      </c>
      <c r="F134" t="s">
        <v>134</v>
      </c>
      <c r="G134" t="s">
        <v>108</v>
      </c>
      <c r="H134">
        <v>-157.87</v>
      </c>
      <c r="I134">
        <v>151.41999999999999</v>
      </c>
      <c r="J134">
        <v>59.8</v>
      </c>
      <c r="K134" t="s">
        <v>2</v>
      </c>
      <c r="L134" s="10"/>
      <c r="M134" s="6" t="s">
        <v>141</v>
      </c>
      <c r="N134" s="6">
        <f t="shared" si="0"/>
        <v>9</v>
      </c>
      <c r="O134" s="7">
        <f t="shared" si="1"/>
        <v>2.6086956521739129E-2</v>
      </c>
      <c r="P134" s="10"/>
      <c r="Q134" s="10"/>
      <c r="R134" s="10"/>
    </row>
    <row r="135" spans="1:18" ht="15.6" thickTop="1" thickBot="1" x14ac:dyDescent="0.35">
      <c r="A135" t="s">
        <v>131</v>
      </c>
      <c r="B135" t="s">
        <v>102</v>
      </c>
      <c r="C135" t="s">
        <v>65</v>
      </c>
      <c r="D135">
        <v>17</v>
      </c>
      <c r="E135">
        <v>17</v>
      </c>
      <c r="F135" t="s">
        <v>134</v>
      </c>
      <c r="G135" t="s">
        <v>108</v>
      </c>
      <c r="H135">
        <v>-117.43</v>
      </c>
      <c r="I135">
        <v>116.52</v>
      </c>
      <c r="J135">
        <v>55.8</v>
      </c>
      <c r="K135" t="s">
        <v>2</v>
      </c>
      <c r="L135" s="10"/>
      <c r="M135" s="6" t="s">
        <v>158</v>
      </c>
      <c r="N135" s="6">
        <f t="shared" si="0"/>
        <v>0</v>
      </c>
      <c r="O135" s="7">
        <f t="shared" si="1"/>
        <v>0</v>
      </c>
      <c r="P135" s="10"/>
      <c r="Q135" s="10"/>
      <c r="R135" s="10"/>
    </row>
    <row r="136" spans="1:18" ht="15.6" thickTop="1" thickBot="1" x14ac:dyDescent="0.35">
      <c r="A136" t="s">
        <v>131</v>
      </c>
      <c r="B136" t="s">
        <v>99</v>
      </c>
      <c r="C136" t="s">
        <v>65</v>
      </c>
      <c r="D136">
        <v>18</v>
      </c>
      <c r="E136">
        <v>18</v>
      </c>
      <c r="F136" t="s">
        <v>134</v>
      </c>
      <c r="G136" t="s">
        <v>108</v>
      </c>
      <c r="H136">
        <v>-111.24</v>
      </c>
      <c r="I136">
        <v>102.84</v>
      </c>
      <c r="J136">
        <v>1.1000000000000001</v>
      </c>
      <c r="K136" t="s">
        <v>2</v>
      </c>
      <c r="L136" s="10"/>
      <c r="M136" s="6" t="s">
        <v>143</v>
      </c>
      <c r="N136" s="6">
        <f>SUM(N128:N135)</f>
        <v>345</v>
      </c>
      <c r="O136" s="6">
        <v>1</v>
      </c>
      <c r="P136" s="10"/>
      <c r="Q136" s="10"/>
      <c r="R136" s="10"/>
    </row>
    <row r="137" spans="1:18" ht="15" thickTop="1" x14ac:dyDescent="0.3">
      <c r="A137" t="s">
        <v>131</v>
      </c>
      <c r="B137" t="s">
        <v>104</v>
      </c>
      <c r="C137" t="s">
        <v>65</v>
      </c>
      <c r="D137">
        <v>19</v>
      </c>
      <c r="E137">
        <v>19</v>
      </c>
      <c r="F137" t="s">
        <v>134</v>
      </c>
      <c r="G137" t="s">
        <v>108</v>
      </c>
      <c r="H137">
        <v>-76.489999999999995</v>
      </c>
      <c r="I137">
        <v>117.96</v>
      </c>
      <c r="J137">
        <v>29.6</v>
      </c>
      <c r="K137" t="s">
        <v>2</v>
      </c>
      <c r="L137" s="10"/>
      <c r="M137" s="10"/>
      <c r="N137" s="10"/>
      <c r="O137" s="10"/>
      <c r="P137" s="10"/>
      <c r="Q137" s="10"/>
      <c r="R137" s="10"/>
    </row>
    <row r="138" spans="1:18" x14ac:dyDescent="0.3">
      <c r="A138" t="s">
        <v>131</v>
      </c>
      <c r="B138" t="s">
        <v>100</v>
      </c>
      <c r="C138" t="s">
        <v>65</v>
      </c>
      <c r="D138">
        <v>20</v>
      </c>
      <c r="E138">
        <v>20</v>
      </c>
      <c r="F138" t="s">
        <v>134</v>
      </c>
      <c r="G138" t="s">
        <v>108</v>
      </c>
      <c r="H138">
        <v>-139.07</v>
      </c>
      <c r="I138">
        <v>142.71</v>
      </c>
      <c r="J138">
        <v>6.1</v>
      </c>
      <c r="K138" t="s">
        <v>2</v>
      </c>
      <c r="L138" s="10"/>
      <c r="M138" s="10"/>
      <c r="N138" s="10"/>
      <c r="O138" s="10"/>
      <c r="P138" s="10"/>
      <c r="Q138" s="10"/>
      <c r="R138" s="10"/>
    </row>
    <row r="139" spans="1:18" x14ac:dyDescent="0.3">
      <c r="A139" t="s">
        <v>131</v>
      </c>
      <c r="B139" t="s">
        <v>137</v>
      </c>
      <c r="C139" t="s">
        <v>65</v>
      </c>
      <c r="D139">
        <v>21</v>
      </c>
      <c r="E139">
        <v>21</v>
      </c>
      <c r="F139" t="s">
        <v>134</v>
      </c>
      <c r="G139" t="s">
        <v>108</v>
      </c>
      <c r="H139">
        <v>-141.88</v>
      </c>
      <c r="I139">
        <v>134.16</v>
      </c>
      <c r="J139">
        <v>73.7</v>
      </c>
      <c r="K139" t="s">
        <v>2</v>
      </c>
      <c r="L139" s="10"/>
      <c r="M139" s="10"/>
      <c r="N139" s="10"/>
      <c r="O139" s="10"/>
      <c r="P139" s="10"/>
      <c r="Q139" s="10"/>
      <c r="R139" s="10"/>
    </row>
    <row r="140" spans="1:18" x14ac:dyDescent="0.3">
      <c r="A140" t="s">
        <v>131</v>
      </c>
      <c r="B140" t="s">
        <v>113</v>
      </c>
      <c r="C140" t="s">
        <v>65</v>
      </c>
      <c r="D140">
        <v>22</v>
      </c>
      <c r="E140">
        <v>22</v>
      </c>
      <c r="F140" t="s">
        <v>134</v>
      </c>
      <c r="G140" t="s">
        <v>108</v>
      </c>
      <c r="H140">
        <v>-107.44</v>
      </c>
      <c r="I140">
        <v>136.07</v>
      </c>
      <c r="J140">
        <v>19.8</v>
      </c>
      <c r="K140" t="s">
        <v>2</v>
      </c>
      <c r="L140" s="10"/>
      <c r="M140" s="10"/>
      <c r="N140" s="10"/>
      <c r="O140" s="10"/>
      <c r="P140" s="10"/>
      <c r="Q140" s="10"/>
      <c r="R140" s="10"/>
    </row>
    <row r="141" spans="1:18" x14ac:dyDescent="0.3">
      <c r="A141" t="s">
        <v>131</v>
      </c>
      <c r="B141" t="s">
        <v>106</v>
      </c>
      <c r="C141" t="s">
        <v>65</v>
      </c>
      <c r="D141">
        <v>23</v>
      </c>
      <c r="E141">
        <v>23</v>
      </c>
      <c r="F141" t="s">
        <v>134</v>
      </c>
      <c r="G141" t="s">
        <v>108</v>
      </c>
      <c r="H141">
        <v>-115.65</v>
      </c>
      <c r="I141">
        <v>115.5</v>
      </c>
      <c r="J141">
        <v>105</v>
      </c>
      <c r="K141" t="s">
        <v>2</v>
      </c>
      <c r="L141" s="10"/>
      <c r="M141" s="10"/>
      <c r="N141" s="10"/>
      <c r="O141" s="10"/>
      <c r="P141" s="10"/>
      <c r="Q141" s="10"/>
      <c r="R141" s="10"/>
    </row>
    <row r="142" spans="1:18" x14ac:dyDescent="0.3">
      <c r="A142" t="s">
        <v>131</v>
      </c>
      <c r="B142" t="s">
        <v>111</v>
      </c>
      <c r="C142" t="s">
        <v>65</v>
      </c>
      <c r="D142">
        <v>24</v>
      </c>
      <c r="E142">
        <v>24</v>
      </c>
      <c r="F142" t="s">
        <v>134</v>
      </c>
      <c r="G142" t="s">
        <v>108</v>
      </c>
      <c r="H142">
        <v>-143.28</v>
      </c>
      <c r="I142">
        <v>151.31</v>
      </c>
      <c r="J142">
        <v>15.3</v>
      </c>
      <c r="K142" t="s">
        <v>2</v>
      </c>
    </row>
    <row r="143" spans="1:18" x14ac:dyDescent="0.3">
      <c r="A143" t="s">
        <v>131</v>
      </c>
      <c r="B143" t="s">
        <v>110</v>
      </c>
      <c r="C143" t="s">
        <v>65</v>
      </c>
      <c r="D143">
        <v>25</v>
      </c>
      <c r="E143">
        <v>25</v>
      </c>
      <c r="F143" t="s">
        <v>135</v>
      </c>
      <c r="G143" t="s">
        <v>136</v>
      </c>
      <c r="H143">
        <v>-81.16</v>
      </c>
      <c r="I143">
        <v>155.59</v>
      </c>
      <c r="J143">
        <v>132.69999999999999</v>
      </c>
      <c r="K143" t="s">
        <v>2</v>
      </c>
    </row>
    <row r="144" spans="1:18" x14ac:dyDescent="0.3">
      <c r="A144" t="s">
        <v>131</v>
      </c>
      <c r="B144" t="s">
        <v>104</v>
      </c>
      <c r="C144" t="s">
        <v>65</v>
      </c>
      <c r="D144">
        <v>26</v>
      </c>
      <c r="E144">
        <v>26</v>
      </c>
      <c r="F144" t="s">
        <v>135</v>
      </c>
      <c r="G144" t="s">
        <v>136</v>
      </c>
      <c r="H144">
        <v>78.290000000000006</v>
      </c>
      <c r="I144">
        <v>-148.53</v>
      </c>
      <c r="J144">
        <v>70.7</v>
      </c>
      <c r="K144" t="s">
        <v>2</v>
      </c>
    </row>
    <row r="145" spans="1:11" x14ac:dyDescent="0.3">
      <c r="A145" t="s">
        <v>131</v>
      </c>
      <c r="B145" t="s">
        <v>101</v>
      </c>
      <c r="C145" t="s">
        <v>65</v>
      </c>
      <c r="D145">
        <v>27</v>
      </c>
      <c r="E145">
        <v>27</v>
      </c>
      <c r="F145" t="s">
        <v>135</v>
      </c>
      <c r="G145" t="s">
        <v>136</v>
      </c>
      <c r="H145">
        <v>-95.23</v>
      </c>
      <c r="I145">
        <v>25.16</v>
      </c>
      <c r="J145">
        <v>136.9</v>
      </c>
      <c r="K145" t="s">
        <v>2</v>
      </c>
    </row>
    <row r="146" spans="1:11" x14ac:dyDescent="0.3">
      <c r="A146" t="s">
        <v>131</v>
      </c>
      <c r="B146" t="s">
        <v>104</v>
      </c>
      <c r="C146" t="s">
        <v>65</v>
      </c>
      <c r="D146">
        <v>28</v>
      </c>
      <c r="E146">
        <v>28</v>
      </c>
      <c r="F146" t="s">
        <v>135</v>
      </c>
      <c r="G146" t="s">
        <v>136</v>
      </c>
      <c r="H146">
        <v>53.75</v>
      </c>
      <c r="I146">
        <v>11.89</v>
      </c>
      <c r="J146">
        <v>7.8</v>
      </c>
      <c r="K146" t="s">
        <v>2</v>
      </c>
    </row>
    <row r="147" spans="1:11" x14ac:dyDescent="0.3">
      <c r="A147" t="s">
        <v>131</v>
      </c>
      <c r="B147" t="s">
        <v>109</v>
      </c>
      <c r="C147" t="s">
        <v>65</v>
      </c>
      <c r="D147">
        <v>29</v>
      </c>
      <c r="E147">
        <v>29</v>
      </c>
      <c r="F147" t="s">
        <v>135</v>
      </c>
      <c r="G147" t="s">
        <v>136</v>
      </c>
      <c r="H147">
        <v>-70.31</v>
      </c>
      <c r="I147">
        <v>-34.5</v>
      </c>
      <c r="J147">
        <v>157.1</v>
      </c>
      <c r="K147" t="s">
        <v>2</v>
      </c>
    </row>
    <row r="148" spans="1:11" x14ac:dyDescent="0.3">
      <c r="A148" t="s">
        <v>131</v>
      </c>
      <c r="B148" t="s">
        <v>101</v>
      </c>
      <c r="C148" t="s">
        <v>65</v>
      </c>
      <c r="D148">
        <v>30</v>
      </c>
      <c r="E148">
        <v>30</v>
      </c>
      <c r="F148" t="s">
        <v>135</v>
      </c>
      <c r="G148" t="s">
        <v>136</v>
      </c>
      <c r="H148">
        <v>-100.93</v>
      </c>
      <c r="I148">
        <v>6.57</v>
      </c>
      <c r="J148">
        <v>72.5</v>
      </c>
      <c r="K148" t="s">
        <v>2</v>
      </c>
    </row>
    <row r="149" spans="1:11" x14ac:dyDescent="0.3">
      <c r="A149" t="s">
        <v>131</v>
      </c>
      <c r="B149" t="s">
        <v>111</v>
      </c>
      <c r="C149" t="s">
        <v>65</v>
      </c>
      <c r="D149">
        <v>31</v>
      </c>
      <c r="E149">
        <v>31</v>
      </c>
      <c r="F149" t="s">
        <v>83</v>
      </c>
      <c r="G149" t="s">
        <v>138</v>
      </c>
      <c r="H149">
        <v>-92.13</v>
      </c>
      <c r="I149">
        <v>173.2</v>
      </c>
      <c r="J149">
        <v>9.6999999999999993</v>
      </c>
      <c r="K149" t="s">
        <v>2</v>
      </c>
    </row>
    <row r="150" spans="1:11" x14ac:dyDescent="0.3">
      <c r="A150" t="s">
        <v>131</v>
      </c>
      <c r="B150" t="s">
        <v>113</v>
      </c>
      <c r="C150" t="s">
        <v>65</v>
      </c>
      <c r="D150">
        <v>32</v>
      </c>
      <c r="E150">
        <v>32</v>
      </c>
      <c r="F150" t="s">
        <v>135</v>
      </c>
      <c r="G150" t="s">
        <v>136</v>
      </c>
      <c r="H150">
        <v>-67.239999999999995</v>
      </c>
      <c r="I150">
        <v>-51.17</v>
      </c>
      <c r="J150">
        <v>55.8</v>
      </c>
      <c r="K150" t="s">
        <v>2</v>
      </c>
    </row>
    <row r="151" spans="1:11" x14ac:dyDescent="0.3">
      <c r="A151" t="s">
        <v>131</v>
      </c>
      <c r="B151" t="s">
        <v>104</v>
      </c>
      <c r="C151" t="s">
        <v>65</v>
      </c>
      <c r="D151">
        <v>33</v>
      </c>
      <c r="E151">
        <v>33</v>
      </c>
      <c r="F151" t="s">
        <v>135</v>
      </c>
      <c r="G151" t="s">
        <v>136</v>
      </c>
      <c r="H151">
        <v>-114.13</v>
      </c>
      <c r="I151">
        <v>4.13</v>
      </c>
      <c r="J151">
        <v>24.8</v>
      </c>
      <c r="K151" t="s">
        <v>2</v>
      </c>
    </row>
    <row r="152" spans="1:11" x14ac:dyDescent="0.3">
      <c r="A152" t="s">
        <v>131</v>
      </c>
      <c r="B152" t="s">
        <v>104</v>
      </c>
      <c r="C152" t="s">
        <v>65</v>
      </c>
      <c r="D152">
        <v>34</v>
      </c>
      <c r="E152">
        <v>34</v>
      </c>
      <c r="F152" t="s">
        <v>135</v>
      </c>
      <c r="G152" t="s">
        <v>136</v>
      </c>
      <c r="H152">
        <v>96.93</v>
      </c>
      <c r="I152">
        <v>-160.27000000000001</v>
      </c>
      <c r="J152">
        <v>19.399999999999999</v>
      </c>
      <c r="K152" t="s">
        <v>2</v>
      </c>
    </row>
    <row r="153" spans="1:11" x14ac:dyDescent="0.3">
      <c r="A153" t="s">
        <v>131</v>
      </c>
      <c r="B153" t="s">
        <v>101</v>
      </c>
      <c r="C153" t="s">
        <v>65</v>
      </c>
      <c r="D153">
        <v>35</v>
      </c>
      <c r="E153">
        <v>35</v>
      </c>
      <c r="F153" t="s">
        <v>132</v>
      </c>
      <c r="G153" t="s">
        <v>133</v>
      </c>
      <c r="H153">
        <v>-160.11000000000001</v>
      </c>
      <c r="I153">
        <v>144.63999999999999</v>
      </c>
      <c r="J153">
        <v>74.400000000000006</v>
      </c>
      <c r="K153" t="s">
        <v>2</v>
      </c>
    </row>
    <row r="154" spans="1:11" x14ac:dyDescent="0.3">
      <c r="A154" t="s">
        <v>131</v>
      </c>
      <c r="B154" t="s">
        <v>104</v>
      </c>
      <c r="C154" t="s">
        <v>65</v>
      </c>
      <c r="D154">
        <v>36</v>
      </c>
      <c r="E154">
        <v>36</v>
      </c>
      <c r="F154" t="s">
        <v>134</v>
      </c>
      <c r="G154" t="s">
        <v>108</v>
      </c>
      <c r="H154">
        <v>111.21</v>
      </c>
      <c r="I154">
        <v>-173.72</v>
      </c>
      <c r="J154">
        <v>16.7</v>
      </c>
      <c r="K154" t="s">
        <v>2</v>
      </c>
    </row>
    <row r="155" spans="1:11" x14ac:dyDescent="0.3">
      <c r="A155" t="s">
        <v>131</v>
      </c>
      <c r="B155" t="s">
        <v>112</v>
      </c>
      <c r="C155" t="s">
        <v>65</v>
      </c>
      <c r="D155">
        <v>37</v>
      </c>
      <c r="E155">
        <v>37</v>
      </c>
      <c r="F155" t="s">
        <v>134</v>
      </c>
      <c r="G155" t="s">
        <v>108</v>
      </c>
      <c r="H155">
        <v>-62.27</v>
      </c>
      <c r="I155">
        <v>134.16</v>
      </c>
      <c r="J155">
        <v>73.900000000000006</v>
      </c>
      <c r="K155" t="s">
        <v>2</v>
      </c>
    </row>
    <row r="156" spans="1:11" x14ac:dyDescent="0.3">
      <c r="A156" t="s">
        <v>131</v>
      </c>
      <c r="B156" t="s">
        <v>116</v>
      </c>
      <c r="C156" t="s">
        <v>65</v>
      </c>
      <c r="D156">
        <v>38</v>
      </c>
      <c r="E156">
        <v>38</v>
      </c>
      <c r="F156" t="s">
        <v>132</v>
      </c>
      <c r="G156" t="s">
        <v>133</v>
      </c>
      <c r="H156">
        <v>-137.22</v>
      </c>
      <c r="I156">
        <v>19.02</v>
      </c>
      <c r="J156">
        <v>53.8</v>
      </c>
      <c r="K156" t="s">
        <v>2</v>
      </c>
    </row>
    <row r="157" spans="1:11" x14ac:dyDescent="0.3">
      <c r="A157" t="s">
        <v>131</v>
      </c>
      <c r="B157" t="s">
        <v>105</v>
      </c>
      <c r="C157" t="s">
        <v>65</v>
      </c>
      <c r="D157">
        <v>39</v>
      </c>
      <c r="E157">
        <v>39</v>
      </c>
      <c r="F157" t="s">
        <v>132</v>
      </c>
      <c r="G157" t="s">
        <v>133</v>
      </c>
      <c r="H157">
        <v>-48.55</v>
      </c>
      <c r="I157">
        <v>141.24</v>
      </c>
      <c r="J157">
        <v>40.700000000000003</v>
      </c>
      <c r="K157" t="s">
        <v>2</v>
      </c>
    </row>
    <row r="158" spans="1:11" x14ac:dyDescent="0.3">
      <c r="A158" t="s">
        <v>131</v>
      </c>
      <c r="B158" t="s">
        <v>113</v>
      </c>
      <c r="C158" t="s">
        <v>65</v>
      </c>
      <c r="D158">
        <v>40</v>
      </c>
      <c r="E158">
        <v>40</v>
      </c>
      <c r="F158" t="s">
        <v>134</v>
      </c>
      <c r="G158" t="s">
        <v>108</v>
      </c>
      <c r="H158">
        <v>-160.83000000000001</v>
      </c>
      <c r="I158">
        <v>173.15</v>
      </c>
      <c r="J158">
        <v>28.3</v>
      </c>
      <c r="K158" t="s">
        <v>2</v>
      </c>
    </row>
    <row r="159" spans="1:11" x14ac:dyDescent="0.3">
      <c r="A159" t="s">
        <v>131</v>
      </c>
      <c r="B159" t="s">
        <v>102</v>
      </c>
      <c r="C159" t="s">
        <v>65</v>
      </c>
      <c r="D159">
        <v>41</v>
      </c>
      <c r="E159">
        <v>41</v>
      </c>
      <c r="F159" t="s">
        <v>134</v>
      </c>
      <c r="G159" t="s">
        <v>108</v>
      </c>
      <c r="H159">
        <v>-142.97</v>
      </c>
      <c r="I159">
        <v>159.19</v>
      </c>
      <c r="J159">
        <v>32.5</v>
      </c>
      <c r="K159" t="s">
        <v>2</v>
      </c>
    </row>
    <row r="160" spans="1:11" x14ac:dyDescent="0.3">
      <c r="A160" t="s">
        <v>131</v>
      </c>
      <c r="B160" t="s">
        <v>107</v>
      </c>
      <c r="C160" t="s">
        <v>65</v>
      </c>
      <c r="D160">
        <v>42</v>
      </c>
      <c r="E160">
        <v>42</v>
      </c>
      <c r="F160" t="s">
        <v>134</v>
      </c>
      <c r="G160" t="s">
        <v>108</v>
      </c>
      <c r="H160">
        <v>-130.58000000000001</v>
      </c>
      <c r="I160">
        <v>148.9</v>
      </c>
      <c r="J160">
        <v>44.8</v>
      </c>
      <c r="K160" t="s">
        <v>2</v>
      </c>
    </row>
    <row r="161" spans="1:11" x14ac:dyDescent="0.3">
      <c r="A161" t="s">
        <v>131</v>
      </c>
      <c r="B161" t="s">
        <v>100</v>
      </c>
      <c r="C161" t="s">
        <v>65</v>
      </c>
      <c r="D161">
        <v>43</v>
      </c>
      <c r="E161">
        <v>43</v>
      </c>
      <c r="F161" t="s">
        <v>134</v>
      </c>
      <c r="G161" t="s">
        <v>108</v>
      </c>
      <c r="H161">
        <v>-145.29</v>
      </c>
      <c r="I161">
        <v>136.84</v>
      </c>
      <c r="J161">
        <v>63.5</v>
      </c>
      <c r="K161" t="s">
        <v>2</v>
      </c>
    </row>
    <row r="162" spans="1:11" x14ac:dyDescent="0.3">
      <c r="A162" t="s">
        <v>131</v>
      </c>
      <c r="B162" t="s">
        <v>104</v>
      </c>
      <c r="C162" t="s">
        <v>65</v>
      </c>
      <c r="D162">
        <v>44</v>
      </c>
      <c r="E162">
        <v>44</v>
      </c>
      <c r="F162" t="s">
        <v>134</v>
      </c>
      <c r="G162" t="s">
        <v>108</v>
      </c>
      <c r="H162">
        <v>-162</v>
      </c>
      <c r="I162">
        <v>171.81</v>
      </c>
      <c r="J162">
        <v>0.2</v>
      </c>
      <c r="K162" t="s">
        <v>2</v>
      </c>
    </row>
    <row r="163" spans="1:11" x14ac:dyDescent="0.3">
      <c r="A163" t="s">
        <v>131</v>
      </c>
      <c r="B163" t="s">
        <v>106</v>
      </c>
      <c r="C163" t="s">
        <v>65</v>
      </c>
      <c r="D163">
        <v>45</v>
      </c>
      <c r="E163">
        <v>45</v>
      </c>
      <c r="F163" t="s">
        <v>134</v>
      </c>
      <c r="G163" t="s">
        <v>108</v>
      </c>
      <c r="H163">
        <v>-138.76</v>
      </c>
      <c r="I163">
        <v>148.22</v>
      </c>
      <c r="J163">
        <v>85.8</v>
      </c>
      <c r="K163" t="s">
        <v>2</v>
      </c>
    </row>
    <row r="164" spans="1:11" x14ac:dyDescent="0.3">
      <c r="A164" t="s">
        <v>131</v>
      </c>
      <c r="B164" t="s">
        <v>110</v>
      </c>
      <c r="C164" t="s">
        <v>65</v>
      </c>
      <c r="D164">
        <v>46</v>
      </c>
      <c r="E164">
        <v>46</v>
      </c>
      <c r="F164" t="s">
        <v>134</v>
      </c>
      <c r="G164" t="s">
        <v>108</v>
      </c>
      <c r="H164">
        <v>-130.44</v>
      </c>
      <c r="I164">
        <v>118.58</v>
      </c>
      <c r="J164">
        <v>87.2</v>
      </c>
      <c r="K164" t="s">
        <v>2</v>
      </c>
    </row>
    <row r="165" spans="1:11" x14ac:dyDescent="0.3">
      <c r="A165" t="s">
        <v>131</v>
      </c>
      <c r="B165" t="s">
        <v>104</v>
      </c>
      <c r="C165" t="s">
        <v>65</v>
      </c>
      <c r="D165">
        <v>47</v>
      </c>
      <c r="E165">
        <v>47</v>
      </c>
      <c r="F165" t="s">
        <v>134</v>
      </c>
      <c r="G165" t="s">
        <v>108</v>
      </c>
      <c r="H165">
        <v>-116.45</v>
      </c>
      <c r="I165">
        <v>150.91999999999999</v>
      </c>
      <c r="J165">
        <v>16.600000000000001</v>
      </c>
      <c r="K165" t="s">
        <v>2</v>
      </c>
    </row>
    <row r="166" spans="1:11" x14ac:dyDescent="0.3">
      <c r="A166" t="s">
        <v>131</v>
      </c>
      <c r="B166" t="s">
        <v>109</v>
      </c>
      <c r="C166" t="s">
        <v>65</v>
      </c>
      <c r="D166">
        <v>48</v>
      </c>
      <c r="E166">
        <v>48</v>
      </c>
      <c r="F166" t="s">
        <v>134</v>
      </c>
      <c r="G166" t="s">
        <v>108</v>
      </c>
      <c r="H166">
        <v>-150.65</v>
      </c>
      <c r="I166">
        <v>122.86</v>
      </c>
      <c r="J166">
        <v>65.7</v>
      </c>
      <c r="K166" t="s">
        <v>2</v>
      </c>
    </row>
    <row r="167" spans="1:11" x14ac:dyDescent="0.3">
      <c r="A167" t="s">
        <v>131</v>
      </c>
      <c r="B167" t="s">
        <v>105</v>
      </c>
      <c r="C167" t="s">
        <v>65</v>
      </c>
      <c r="D167">
        <v>49</v>
      </c>
      <c r="E167">
        <v>49</v>
      </c>
      <c r="F167" t="s">
        <v>134</v>
      </c>
      <c r="G167" t="s">
        <v>108</v>
      </c>
      <c r="H167">
        <v>-122.97</v>
      </c>
      <c r="I167">
        <v>133.88</v>
      </c>
      <c r="J167">
        <v>51.5</v>
      </c>
      <c r="K167" t="s">
        <v>2</v>
      </c>
    </row>
    <row r="168" spans="1:11" x14ac:dyDescent="0.3">
      <c r="A168" t="s">
        <v>131</v>
      </c>
      <c r="B168" t="s">
        <v>114</v>
      </c>
      <c r="C168" t="s">
        <v>65</v>
      </c>
      <c r="D168">
        <v>50</v>
      </c>
      <c r="E168">
        <v>50</v>
      </c>
      <c r="F168" t="s">
        <v>134</v>
      </c>
      <c r="G168" t="s">
        <v>108</v>
      </c>
      <c r="H168">
        <v>-85.62</v>
      </c>
      <c r="I168">
        <v>103.93</v>
      </c>
      <c r="J168">
        <v>117.6</v>
      </c>
      <c r="K168" t="s">
        <v>2</v>
      </c>
    </row>
    <row r="169" spans="1:11" x14ac:dyDescent="0.3">
      <c r="A169" t="s">
        <v>131</v>
      </c>
      <c r="B169" t="s">
        <v>115</v>
      </c>
      <c r="C169" t="s">
        <v>65</v>
      </c>
      <c r="D169">
        <v>51</v>
      </c>
      <c r="E169">
        <v>51</v>
      </c>
      <c r="F169" t="s">
        <v>134</v>
      </c>
      <c r="G169" t="s">
        <v>108</v>
      </c>
      <c r="H169">
        <v>-73.42</v>
      </c>
      <c r="I169">
        <v>-24.47</v>
      </c>
      <c r="J169">
        <v>87.1</v>
      </c>
      <c r="K169" t="s">
        <v>2</v>
      </c>
    </row>
    <row r="170" spans="1:11" x14ac:dyDescent="0.3">
      <c r="A170" t="s">
        <v>131</v>
      </c>
      <c r="B170" t="s">
        <v>101</v>
      </c>
      <c r="C170" t="s">
        <v>65</v>
      </c>
      <c r="D170">
        <v>52</v>
      </c>
      <c r="E170">
        <v>52</v>
      </c>
      <c r="F170" t="s">
        <v>134</v>
      </c>
      <c r="G170" t="s">
        <v>108</v>
      </c>
      <c r="H170">
        <v>178.84</v>
      </c>
      <c r="I170">
        <v>-178.21</v>
      </c>
      <c r="J170">
        <v>78.900000000000006</v>
      </c>
      <c r="K170" t="s">
        <v>2</v>
      </c>
    </row>
    <row r="171" spans="1:11" x14ac:dyDescent="0.3">
      <c r="A171" t="s">
        <v>131</v>
      </c>
      <c r="B171" t="s">
        <v>111</v>
      </c>
      <c r="C171" t="s">
        <v>65</v>
      </c>
      <c r="D171">
        <v>53</v>
      </c>
      <c r="E171">
        <v>53</v>
      </c>
      <c r="F171" t="s">
        <v>135</v>
      </c>
      <c r="G171" t="s">
        <v>136</v>
      </c>
      <c r="H171">
        <v>-53.62</v>
      </c>
      <c r="I171">
        <v>-35.06</v>
      </c>
      <c r="J171">
        <v>117.2</v>
      </c>
      <c r="K171" t="s">
        <v>2</v>
      </c>
    </row>
    <row r="172" spans="1:11" x14ac:dyDescent="0.3">
      <c r="A172" t="s">
        <v>131</v>
      </c>
      <c r="B172" t="s">
        <v>112</v>
      </c>
      <c r="C172" t="s">
        <v>65</v>
      </c>
      <c r="D172">
        <v>54</v>
      </c>
      <c r="E172">
        <v>54</v>
      </c>
      <c r="F172" t="s">
        <v>135</v>
      </c>
      <c r="G172" t="s">
        <v>136</v>
      </c>
      <c r="H172">
        <v>-100.03</v>
      </c>
      <c r="I172">
        <v>-21.71</v>
      </c>
      <c r="J172">
        <v>83</v>
      </c>
      <c r="K172" t="s">
        <v>2</v>
      </c>
    </row>
    <row r="173" spans="1:11" x14ac:dyDescent="0.3">
      <c r="A173" t="s">
        <v>131</v>
      </c>
      <c r="B173" t="s">
        <v>100</v>
      </c>
      <c r="C173" t="s">
        <v>65</v>
      </c>
      <c r="D173">
        <v>55</v>
      </c>
      <c r="E173">
        <v>55</v>
      </c>
      <c r="F173" t="s">
        <v>134</v>
      </c>
      <c r="G173" t="s">
        <v>108</v>
      </c>
      <c r="H173">
        <v>-108.48</v>
      </c>
      <c r="I173">
        <v>126.85</v>
      </c>
      <c r="J173">
        <v>45.5</v>
      </c>
      <c r="K173" t="s">
        <v>2</v>
      </c>
    </row>
    <row r="174" spans="1:11" x14ac:dyDescent="0.3">
      <c r="A174" t="s">
        <v>131</v>
      </c>
      <c r="B174" t="s">
        <v>105</v>
      </c>
      <c r="C174" t="s">
        <v>65</v>
      </c>
      <c r="D174">
        <v>56</v>
      </c>
      <c r="E174">
        <v>56</v>
      </c>
      <c r="F174" t="s">
        <v>134</v>
      </c>
      <c r="G174" t="s">
        <v>108</v>
      </c>
      <c r="H174">
        <v>-127.81</v>
      </c>
      <c r="I174">
        <v>134.75</v>
      </c>
      <c r="J174">
        <v>23.3</v>
      </c>
      <c r="K174" t="s">
        <v>2</v>
      </c>
    </row>
    <row r="175" spans="1:11" x14ac:dyDescent="0.3">
      <c r="A175" t="s">
        <v>131</v>
      </c>
      <c r="B175" t="s">
        <v>104</v>
      </c>
      <c r="C175" t="s">
        <v>65</v>
      </c>
      <c r="D175">
        <v>57</v>
      </c>
      <c r="E175">
        <v>57</v>
      </c>
      <c r="F175" t="s">
        <v>134</v>
      </c>
      <c r="G175" t="s">
        <v>108</v>
      </c>
      <c r="H175">
        <v>-109.86</v>
      </c>
      <c r="I175">
        <v>154.47999999999999</v>
      </c>
      <c r="J175">
        <v>6.3</v>
      </c>
      <c r="K175" t="s">
        <v>2</v>
      </c>
    </row>
    <row r="176" spans="1:11" x14ac:dyDescent="0.3">
      <c r="A176" t="s">
        <v>131</v>
      </c>
      <c r="B176" t="s">
        <v>113</v>
      </c>
      <c r="C176" t="s">
        <v>65</v>
      </c>
      <c r="D176">
        <v>58</v>
      </c>
      <c r="E176">
        <v>58</v>
      </c>
      <c r="F176" t="s">
        <v>134</v>
      </c>
      <c r="G176" t="s">
        <v>108</v>
      </c>
      <c r="H176">
        <v>-161.56</v>
      </c>
      <c r="I176">
        <v>163</v>
      </c>
      <c r="J176">
        <v>39</v>
      </c>
      <c r="K176" t="s">
        <v>2</v>
      </c>
    </row>
    <row r="177" spans="1:11" x14ac:dyDescent="0.3">
      <c r="A177" t="s">
        <v>131</v>
      </c>
      <c r="B177" t="s">
        <v>104</v>
      </c>
      <c r="C177" t="s">
        <v>65</v>
      </c>
      <c r="D177">
        <v>59</v>
      </c>
      <c r="E177">
        <v>59</v>
      </c>
      <c r="F177" t="s">
        <v>134</v>
      </c>
      <c r="G177" t="s">
        <v>108</v>
      </c>
      <c r="H177">
        <v>-156.57</v>
      </c>
      <c r="I177">
        <v>157.24</v>
      </c>
      <c r="J177">
        <v>16.7</v>
      </c>
      <c r="K177" t="s">
        <v>2</v>
      </c>
    </row>
    <row r="178" spans="1:11" x14ac:dyDescent="0.3">
      <c r="A178" t="s">
        <v>131</v>
      </c>
      <c r="B178" t="s">
        <v>114</v>
      </c>
      <c r="C178" t="s">
        <v>65</v>
      </c>
      <c r="D178">
        <v>60</v>
      </c>
      <c r="E178">
        <v>60</v>
      </c>
      <c r="F178" t="s">
        <v>134</v>
      </c>
      <c r="G178" t="s">
        <v>108</v>
      </c>
      <c r="H178">
        <v>-153.38999999999999</v>
      </c>
      <c r="I178">
        <v>143.09</v>
      </c>
      <c r="J178">
        <v>34.799999999999997</v>
      </c>
      <c r="K178" t="s">
        <v>2</v>
      </c>
    </row>
    <row r="179" spans="1:11" x14ac:dyDescent="0.3">
      <c r="A179" t="s">
        <v>131</v>
      </c>
      <c r="B179" t="s">
        <v>139</v>
      </c>
      <c r="C179" t="s">
        <v>65</v>
      </c>
      <c r="D179">
        <v>61</v>
      </c>
      <c r="E179">
        <v>61</v>
      </c>
      <c r="F179" t="s">
        <v>134</v>
      </c>
      <c r="G179" t="s">
        <v>108</v>
      </c>
      <c r="H179">
        <v>-142.96</v>
      </c>
      <c r="I179">
        <v>137.18</v>
      </c>
      <c r="J179">
        <v>75</v>
      </c>
      <c r="K179" t="s">
        <v>2</v>
      </c>
    </row>
    <row r="180" spans="1:11" x14ac:dyDescent="0.3">
      <c r="A180" t="s">
        <v>131</v>
      </c>
      <c r="B180" t="s">
        <v>109</v>
      </c>
      <c r="C180" t="s">
        <v>65</v>
      </c>
      <c r="D180">
        <v>62</v>
      </c>
      <c r="E180">
        <v>62</v>
      </c>
      <c r="F180" t="s">
        <v>134</v>
      </c>
      <c r="G180" t="s">
        <v>108</v>
      </c>
      <c r="H180">
        <v>-141.12</v>
      </c>
      <c r="I180">
        <v>135.87</v>
      </c>
      <c r="J180">
        <v>21.6</v>
      </c>
      <c r="K180" t="s">
        <v>2</v>
      </c>
    </row>
    <row r="181" spans="1:11" x14ac:dyDescent="0.3">
      <c r="A181" t="s">
        <v>131</v>
      </c>
      <c r="B181" t="s">
        <v>113</v>
      </c>
      <c r="C181" t="s">
        <v>65</v>
      </c>
      <c r="D181">
        <v>63</v>
      </c>
      <c r="E181">
        <v>63</v>
      </c>
      <c r="F181" t="s">
        <v>134</v>
      </c>
      <c r="G181" t="s">
        <v>108</v>
      </c>
      <c r="H181">
        <v>-126.67</v>
      </c>
      <c r="I181">
        <v>154.44</v>
      </c>
      <c r="J181">
        <v>49.9</v>
      </c>
      <c r="K181" t="s">
        <v>2</v>
      </c>
    </row>
    <row r="182" spans="1:11" x14ac:dyDescent="0.3">
      <c r="A182" t="s">
        <v>131</v>
      </c>
      <c r="B182" t="s">
        <v>101</v>
      </c>
      <c r="C182" t="s">
        <v>65</v>
      </c>
      <c r="D182">
        <v>64</v>
      </c>
      <c r="E182">
        <v>64</v>
      </c>
      <c r="F182" t="s">
        <v>134</v>
      </c>
      <c r="G182" t="s">
        <v>108</v>
      </c>
      <c r="H182">
        <v>-117.8</v>
      </c>
      <c r="I182">
        <v>117.84</v>
      </c>
      <c r="J182">
        <v>2</v>
      </c>
      <c r="K182" t="s">
        <v>2</v>
      </c>
    </row>
    <row r="183" spans="1:11" x14ac:dyDescent="0.3">
      <c r="A183" t="s">
        <v>131</v>
      </c>
      <c r="B183" t="s">
        <v>106</v>
      </c>
      <c r="C183" t="s">
        <v>65</v>
      </c>
      <c r="D183">
        <v>65</v>
      </c>
      <c r="E183">
        <v>65</v>
      </c>
      <c r="F183" t="s">
        <v>134</v>
      </c>
      <c r="G183" t="s">
        <v>108</v>
      </c>
      <c r="H183">
        <v>-107.54</v>
      </c>
      <c r="I183">
        <v>110.19</v>
      </c>
      <c r="J183">
        <v>81.8</v>
      </c>
      <c r="K183" t="s">
        <v>2</v>
      </c>
    </row>
    <row r="184" spans="1:11" x14ac:dyDescent="0.3">
      <c r="A184" t="s">
        <v>131</v>
      </c>
      <c r="B184" t="s">
        <v>114</v>
      </c>
      <c r="C184" t="s">
        <v>65</v>
      </c>
      <c r="D184">
        <v>66</v>
      </c>
      <c r="E184">
        <v>66</v>
      </c>
      <c r="F184" t="s">
        <v>134</v>
      </c>
      <c r="G184" t="s">
        <v>108</v>
      </c>
      <c r="H184">
        <v>-67.08</v>
      </c>
      <c r="I184">
        <v>137.72999999999999</v>
      </c>
      <c r="J184">
        <v>45.6</v>
      </c>
      <c r="K184" t="s">
        <v>2</v>
      </c>
    </row>
    <row r="185" spans="1:11" x14ac:dyDescent="0.3">
      <c r="A185" t="s">
        <v>131</v>
      </c>
      <c r="B185" t="s">
        <v>104</v>
      </c>
      <c r="C185" t="s">
        <v>65</v>
      </c>
      <c r="D185">
        <v>67</v>
      </c>
      <c r="E185">
        <v>67</v>
      </c>
      <c r="F185" t="s">
        <v>135</v>
      </c>
      <c r="G185" t="s">
        <v>136</v>
      </c>
      <c r="H185">
        <v>-106.78</v>
      </c>
      <c r="I185">
        <v>10.59</v>
      </c>
      <c r="J185">
        <v>40.9</v>
      </c>
      <c r="K185" t="s">
        <v>2</v>
      </c>
    </row>
    <row r="186" spans="1:11" x14ac:dyDescent="0.3">
      <c r="A186" t="s">
        <v>131</v>
      </c>
      <c r="B186" t="s">
        <v>101</v>
      </c>
      <c r="C186" t="s">
        <v>65</v>
      </c>
      <c r="D186">
        <v>68</v>
      </c>
      <c r="E186">
        <v>68</v>
      </c>
      <c r="F186" t="s">
        <v>135</v>
      </c>
      <c r="G186" t="s">
        <v>136</v>
      </c>
      <c r="H186">
        <v>-115.69</v>
      </c>
      <c r="I186">
        <v>22.43</v>
      </c>
      <c r="J186">
        <v>51.5</v>
      </c>
      <c r="K186" t="s">
        <v>2</v>
      </c>
    </row>
    <row r="187" spans="1:11" x14ac:dyDescent="0.3">
      <c r="A187" t="s">
        <v>131</v>
      </c>
      <c r="B187" t="s">
        <v>101</v>
      </c>
      <c r="C187" t="s">
        <v>65</v>
      </c>
      <c r="D187">
        <v>69</v>
      </c>
      <c r="E187">
        <v>69</v>
      </c>
      <c r="F187" t="s">
        <v>135</v>
      </c>
      <c r="G187" t="s">
        <v>136</v>
      </c>
      <c r="H187">
        <v>-104.14</v>
      </c>
      <c r="I187">
        <v>167.6</v>
      </c>
      <c r="J187">
        <v>40.9</v>
      </c>
      <c r="K187" t="s">
        <v>2</v>
      </c>
    </row>
    <row r="188" spans="1:11" x14ac:dyDescent="0.3">
      <c r="A188" t="s">
        <v>131</v>
      </c>
      <c r="B188" t="s">
        <v>111</v>
      </c>
      <c r="C188" t="s">
        <v>65</v>
      </c>
      <c r="D188">
        <v>70</v>
      </c>
      <c r="E188">
        <v>70</v>
      </c>
      <c r="F188" t="s">
        <v>132</v>
      </c>
      <c r="G188" t="s">
        <v>133</v>
      </c>
      <c r="H188">
        <v>-89</v>
      </c>
      <c r="I188">
        <v>177.4</v>
      </c>
      <c r="J188">
        <v>60.7</v>
      </c>
      <c r="K188" t="s">
        <v>2</v>
      </c>
    </row>
    <row r="189" spans="1:11" x14ac:dyDescent="0.3">
      <c r="A189" t="s">
        <v>131</v>
      </c>
      <c r="B189" t="s">
        <v>109</v>
      </c>
      <c r="C189" t="s">
        <v>65</v>
      </c>
      <c r="D189">
        <v>71</v>
      </c>
      <c r="E189">
        <v>71</v>
      </c>
      <c r="F189" t="s">
        <v>132</v>
      </c>
      <c r="G189" t="s">
        <v>133</v>
      </c>
      <c r="H189">
        <v>-90.39</v>
      </c>
      <c r="I189">
        <v>8.23</v>
      </c>
      <c r="J189">
        <v>199</v>
      </c>
      <c r="K189" t="s">
        <v>2</v>
      </c>
    </row>
    <row r="190" spans="1:11" x14ac:dyDescent="0.3">
      <c r="A190" t="s">
        <v>131</v>
      </c>
      <c r="B190" t="s">
        <v>104</v>
      </c>
      <c r="C190" t="s">
        <v>65</v>
      </c>
      <c r="D190">
        <v>72</v>
      </c>
      <c r="E190">
        <v>72</v>
      </c>
      <c r="F190" t="s">
        <v>135</v>
      </c>
      <c r="G190" t="s">
        <v>136</v>
      </c>
      <c r="H190">
        <v>-85.36</v>
      </c>
      <c r="I190">
        <v>-148.69999999999999</v>
      </c>
      <c r="J190">
        <v>42.2</v>
      </c>
      <c r="K190" t="s">
        <v>2</v>
      </c>
    </row>
    <row r="191" spans="1:11" x14ac:dyDescent="0.3">
      <c r="A191" t="s">
        <v>131</v>
      </c>
      <c r="B191" t="s">
        <v>102</v>
      </c>
      <c r="C191" t="s">
        <v>65</v>
      </c>
      <c r="D191">
        <v>73</v>
      </c>
      <c r="E191">
        <v>73</v>
      </c>
      <c r="F191" t="s">
        <v>135</v>
      </c>
      <c r="G191" t="s">
        <v>136</v>
      </c>
      <c r="H191">
        <v>-63.39</v>
      </c>
      <c r="I191">
        <v>-28.47</v>
      </c>
      <c r="J191">
        <v>113.8</v>
      </c>
      <c r="K191" t="s">
        <v>2</v>
      </c>
    </row>
    <row r="192" spans="1:11" x14ac:dyDescent="0.3">
      <c r="A192" t="s">
        <v>131</v>
      </c>
      <c r="B192" t="s">
        <v>112</v>
      </c>
      <c r="C192" t="s">
        <v>65</v>
      </c>
      <c r="D192">
        <v>74</v>
      </c>
      <c r="E192">
        <v>74</v>
      </c>
      <c r="F192" t="s">
        <v>135</v>
      </c>
      <c r="G192" t="s">
        <v>136</v>
      </c>
      <c r="H192">
        <v>-86.79</v>
      </c>
      <c r="I192">
        <v>3.35</v>
      </c>
      <c r="J192">
        <v>65.099999999999994</v>
      </c>
      <c r="K192" t="s">
        <v>2</v>
      </c>
    </row>
    <row r="193" spans="1:11" x14ac:dyDescent="0.3">
      <c r="A193" t="s">
        <v>131</v>
      </c>
      <c r="B193" t="s">
        <v>102</v>
      </c>
      <c r="C193" t="s">
        <v>65</v>
      </c>
      <c r="D193">
        <v>75</v>
      </c>
      <c r="E193">
        <v>75</v>
      </c>
      <c r="F193" t="s">
        <v>135</v>
      </c>
      <c r="G193" t="s">
        <v>136</v>
      </c>
      <c r="H193">
        <v>-44.82</v>
      </c>
      <c r="I193">
        <v>-32.04</v>
      </c>
      <c r="J193">
        <v>32.5</v>
      </c>
      <c r="K193" t="s">
        <v>2</v>
      </c>
    </row>
    <row r="194" spans="1:11" x14ac:dyDescent="0.3">
      <c r="A194" t="s">
        <v>131</v>
      </c>
      <c r="B194" t="s">
        <v>114</v>
      </c>
      <c r="C194" t="s">
        <v>65</v>
      </c>
      <c r="D194">
        <v>76</v>
      </c>
      <c r="E194">
        <v>76</v>
      </c>
      <c r="F194" t="s">
        <v>135</v>
      </c>
      <c r="G194" t="s">
        <v>136</v>
      </c>
      <c r="H194">
        <v>-95.54</v>
      </c>
      <c r="I194">
        <v>-4.3899999999999997</v>
      </c>
      <c r="J194">
        <v>134.1</v>
      </c>
      <c r="K194" t="s">
        <v>2</v>
      </c>
    </row>
    <row r="195" spans="1:11" x14ac:dyDescent="0.3">
      <c r="A195" t="s">
        <v>131</v>
      </c>
      <c r="B195" t="s">
        <v>105</v>
      </c>
      <c r="C195" t="s">
        <v>65</v>
      </c>
      <c r="D195">
        <v>77</v>
      </c>
      <c r="E195">
        <v>77</v>
      </c>
      <c r="F195" t="s">
        <v>135</v>
      </c>
      <c r="G195" t="s">
        <v>136</v>
      </c>
      <c r="H195">
        <v>-50.01</v>
      </c>
      <c r="I195">
        <v>122.25</v>
      </c>
      <c r="J195">
        <v>86.1</v>
      </c>
      <c r="K195" t="s">
        <v>2</v>
      </c>
    </row>
    <row r="196" spans="1:11" x14ac:dyDescent="0.3">
      <c r="A196" t="s">
        <v>131</v>
      </c>
      <c r="B196" t="s">
        <v>104</v>
      </c>
      <c r="C196" t="s">
        <v>65</v>
      </c>
      <c r="D196">
        <v>78</v>
      </c>
      <c r="E196">
        <v>78</v>
      </c>
      <c r="F196" t="s">
        <v>135</v>
      </c>
      <c r="G196" t="s">
        <v>136</v>
      </c>
      <c r="H196">
        <v>85.49</v>
      </c>
      <c r="I196">
        <v>-3.54</v>
      </c>
      <c r="J196">
        <v>31.6</v>
      </c>
      <c r="K196" t="s">
        <v>2</v>
      </c>
    </row>
    <row r="197" spans="1:11" x14ac:dyDescent="0.3">
      <c r="A197" t="s">
        <v>131</v>
      </c>
      <c r="B197" t="s">
        <v>101</v>
      </c>
      <c r="C197" t="s">
        <v>65</v>
      </c>
      <c r="D197">
        <v>79</v>
      </c>
      <c r="E197">
        <v>79</v>
      </c>
      <c r="F197" t="s">
        <v>135</v>
      </c>
      <c r="G197" t="s">
        <v>136</v>
      </c>
      <c r="H197">
        <v>-77.94</v>
      </c>
      <c r="I197">
        <v>140.24</v>
      </c>
      <c r="J197">
        <v>33.700000000000003</v>
      </c>
      <c r="K197" t="s">
        <v>2</v>
      </c>
    </row>
    <row r="198" spans="1:11" x14ac:dyDescent="0.3">
      <c r="A198" t="s">
        <v>131</v>
      </c>
      <c r="B198" t="s">
        <v>110</v>
      </c>
      <c r="C198" t="s">
        <v>65</v>
      </c>
      <c r="D198">
        <v>80</v>
      </c>
      <c r="E198">
        <v>80</v>
      </c>
      <c r="F198" t="s">
        <v>134</v>
      </c>
      <c r="G198" t="s">
        <v>108</v>
      </c>
      <c r="H198">
        <v>-172.82</v>
      </c>
      <c r="I198">
        <v>159.63999999999999</v>
      </c>
      <c r="J198">
        <v>102.3</v>
      </c>
      <c r="K198" t="s">
        <v>2</v>
      </c>
    </row>
    <row r="199" spans="1:11" x14ac:dyDescent="0.3">
      <c r="A199" t="s">
        <v>131</v>
      </c>
      <c r="B199" t="s">
        <v>105</v>
      </c>
      <c r="C199" t="s">
        <v>65</v>
      </c>
      <c r="D199">
        <v>81</v>
      </c>
      <c r="E199">
        <v>81</v>
      </c>
      <c r="F199" t="s">
        <v>134</v>
      </c>
      <c r="G199" t="s">
        <v>108</v>
      </c>
      <c r="H199">
        <v>-87.7</v>
      </c>
      <c r="I199">
        <v>130.03</v>
      </c>
      <c r="J199">
        <v>50.4</v>
      </c>
      <c r="K199" t="s">
        <v>2</v>
      </c>
    </row>
    <row r="200" spans="1:11" x14ac:dyDescent="0.3">
      <c r="A200" t="s">
        <v>131</v>
      </c>
      <c r="B200" t="s">
        <v>107</v>
      </c>
      <c r="C200" t="s">
        <v>65</v>
      </c>
      <c r="D200">
        <v>82</v>
      </c>
      <c r="E200">
        <v>82</v>
      </c>
      <c r="F200" t="s">
        <v>134</v>
      </c>
      <c r="G200" t="s">
        <v>108</v>
      </c>
      <c r="H200">
        <v>-90.56</v>
      </c>
      <c r="I200">
        <v>-41.77</v>
      </c>
      <c r="J200">
        <v>30.3</v>
      </c>
      <c r="K200" t="s">
        <v>2</v>
      </c>
    </row>
    <row r="201" spans="1:11" x14ac:dyDescent="0.3">
      <c r="A201" t="s">
        <v>131</v>
      </c>
      <c r="B201" t="s">
        <v>100</v>
      </c>
      <c r="C201" t="s">
        <v>65</v>
      </c>
      <c r="D201">
        <v>83</v>
      </c>
      <c r="E201">
        <v>83</v>
      </c>
      <c r="F201" t="s">
        <v>134</v>
      </c>
      <c r="G201" t="s">
        <v>108</v>
      </c>
      <c r="H201">
        <v>-138.53</v>
      </c>
      <c r="I201">
        <v>147.07</v>
      </c>
      <c r="J201">
        <v>9.8000000000000007</v>
      </c>
      <c r="K201" t="s">
        <v>2</v>
      </c>
    </row>
    <row r="202" spans="1:11" x14ac:dyDescent="0.3">
      <c r="A202" t="s">
        <v>131</v>
      </c>
      <c r="B202" t="s">
        <v>102</v>
      </c>
      <c r="C202" t="s">
        <v>65</v>
      </c>
      <c r="D202">
        <v>84</v>
      </c>
      <c r="E202">
        <v>84</v>
      </c>
      <c r="F202" t="s">
        <v>134</v>
      </c>
      <c r="G202" t="s">
        <v>108</v>
      </c>
      <c r="H202">
        <v>-165.03</v>
      </c>
      <c r="I202">
        <v>98.15</v>
      </c>
      <c r="J202">
        <v>40.700000000000003</v>
      </c>
      <c r="K202" t="s">
        <v>2</v>
      </c>
    </row>
    <row r="203" spans="1:11" x14ac:dyDescent="0.3">
      <c r="A203" t="s">
        <v>131</v>
      </c>
      <c r="B203" t="s">
        <v>106</v>
      </c>
      <c r="C203" t="s">
        <v>65</v>
      </c>
      <c r="D203">
        <v>85</v>
      </c>
      <c r="E203">
        <v>85</v>
      </c>
      <c r="F203" t="s">
        <v>134</v>
      </c>
      <c r="G203" t="s">
        <v>108</v>
      </c>
      <c r="H203">
        <v>-154.11000000000001</v>
      </c>
      <c r="I203">
        <v>160.76</v>
      </c>
      <c r="J203">
        <v>26.6</v>
      </c>
      <c r="K203" t="s">
        <v>2</v>
      </c>
    </row>
    <row r="204" spans="1:11" x14ac:dyDescent="0.3">
      <c r="A204" t="s">
        <v>131</v>
      </c>
      <c r="B204" t="s">
        <v>102</v>
      </c>
      <c r="C204" t="s">
        <v>65</v>
      </c>
      <c r="D204">
        <v>86</v>
      </c>
      <c r="E204">
        <v>86</v>
      </c>
      <c r="F204" t="s">
        <v>134</v>
      </c>
      <c r="G204" t="s">
        <v>108</v>
      </c>
      <c r="H204">
        <v>-133.37</v>
      </c>
      <c r="I204">
        <v>154.1</v>
      </c>
      <c r="J204">
        <v>63</v>
      </c>
      <c r="K204" t="s">
        <v>2</v>
      </c>
    </row>
    <row r="205" spans="1:11" x14ac:dyDescent="0.3">
      <c r="A205" t="s">
        <v>131</v>
      </c>
      <c r="B205" t="s">
        <v>104</v>
      </c>
      <c r="C205" t="s">
        <v>65</v>
      </c>
      <c r="D205">
        <v>87</v>
      </c>
      <c r="E205">
        <v>87</v>
      </c>
      <c r="F205" t="s">
        <v>134</v>
      </c>
      <c r="G205" t="s">
        <v>108</v>
      </c>
      <c r="H205">
        <v>-166.61</v>
      </c>
      <c r="I205">
        <v>-176.02</v>
      </c>
      <c r="J205">
        <v>14.1</v>
      </c>
      <c r="K205" t="s">
        <v>2</v>
      </c>
    </row>
    <row r="206" spans="1:11" x14ac:dyDescent="0.3">
      <c r="A206" t="s">
        <v>131</v>
      </c>
      <c r="B206" t="s">
        <v>100</v>
      </c>
      <c r="C206" t="s">
        <v>65</v>
      </c>
      <c r="D206">
        <v>88</v>
      </c>
      <c r="E206">
        <v>88</v>
      </c>
      <c r="F206" t="s">
        <v>134</v>
      </c>
      <c r="G206" t="s">
        <v>108</v>
      </c>
      <c r="H206">
        <v>-138.84</v>
      </c>
      <c r="I206">
        <v>145.11000000000001</v>
      </c>
      <c r="J206">
        <v>92.7</v>
      </c>
      <c r="K206" t="s">
        <v>2</v>
      </c>
    </row>
    <row r="207" spans="1:11" x14ac:dyDescent="0.3">
      <c r="A207" t="s">
        <v>131</v>
      </c>
      <c r="B207" t="s">
        <v>110</v>
      </c>
      <c r="C207" t="s">
        <v>65</v>
      </c>
      <c r="D207">
        <v>89</v>
      </c>
      <c r="E207">
        <v>89</v>
      </c>
      <c r="F207" t="s">
        <v>134</v>
      </c>
      <c r="G207" t="s">
        <v>108</v>
      </c>
      <c r="H207">
        <v>-123.65</v>
      </c>
      <c r="I207">
        <v>129.79</v>
      </c>
      <c r="J207">
        <v>78</v>
      </c>
      <c r="K207" t="s">
        <v>2</v>
      </c>
    </row>
    <row r="208" spans="1:11" x14ac:dyDescent="0.3">
      <c r="A208" t="s">
        <v>131</v>
      </c>
      <c r="B208" t="s">
        <v>113</v>
      </c>
      <c r="C208" t="s">
        <v>65</v>
      </c>
      <c r="D208">
        <v>90</v>
      </c>
      <c r="E208">
        <v>90</v>
      </c>
      <c r="F208" t="s">
        <v>134</v>
      </c>
      <c r="G208" t="s">
        <v>108</v>
      </c>
      <c r="H208">
        <v>-121.29</v>
      </c>
      <c r="I208">
        <v>122.01</v>
      </c>
      <c r="J208">
        <v>113.8</v>
      </c>
      <c r="K208" t="s">
        <v>2</v>
      </c>
    </row>
    <row r="209" spans="1:11" x14ac:dyDescent="0.3">
      <c r="A209" t="s">
        <v>131</v>
      </c>
      <c r="B209" t="s">
        <v>102</v>
      </c>
      <c r="C209" t="s">
        <v>65</v>
      </c>
      <c r="D209">
        <v>91</v>
      </c>
      <c r="E209">
        <v>91</v>
      </c>
      <c r="F209" t="s">
        <v>135</v>
      </c>
      <c r="G209" t="s">
        <v>136</v>
      </c>
      <c r="H209">
        <v>30.87</v>
      </c>
      <c r="I209">
        <v>-129.72999999999999</v>
      </c>
      <c r="J209">
        <v>52</v>
      </c>
      <c r="K209" t="s">
        <v>2</v>
      </c>
    </row>
    <row r="210" spans="1:11" x14ac:dyDescent="0.3">
      <c r="A210" t="s">
        <v>131</v>
      </c>
      <c r="B210" t="s">
        <v>112</v>
      </c>
      <c r="C210" t="s">
        <v>65</v>
      </c>
      <c r="D210">
        <v>92</v>
      </c>
      <c r="E210">
        <v>92</v>
      </c>
      <c r="F210" t="s">
        <v>135</v>
      </c>
      <c r="G210" t="s">
        <v>136</v>
      </c>
      <c r="H210">
        <v>-99.61</v>
      </c>
      <c r="I210">
        <v>12.27</v>
      </c>
      <c r="J210">
        <v>103.2</v>
      </c>
      <c r="K210" t="s">
        <v>2</v>
      </c>
    </row>
    <row r="211" spans="1:11" x14ac:dyDescent="0.3">
      <c r="A211" t="s">
        <v>131</v>
      </c>
      <c r="B211" t="s">
        <v>99</v>
      </c>
      <c r="C211" t="s">
        <v>65</v>
      </c>
      <c r="D211">
        <v>93</v>
      </c>
      <c r="E211">
        <v>93</v>
      </c>
      <c r="F211" t="s">
        <v>135</v>
      </c>
      <c r="G211" t="s">
        <v>136</v>
      </c>
      <c r="H211">
        <v>-79.66</v>
      </c>
      <c r="I211">
        <v>-25.27</v>
      </c>
      <c r="J211">
        <v>72.2</v>
      </c>
      <c r="K211" t="s">
        <v>2</v>
      </c>
    </row>
    <row r="212" spans="1:11" x14ac:dyDescent="0.3">
      <c r="A212" t="s">
        <v>131</v>
      </c>
      <c r="B212" t="s">
        <v>104</v>
      </c>
      <c r="C212" t="s">
        <v>65</v>
      </c>
      <c r="D212">
        <v>94</v>
      </c>
      <c r="E212">
        <v>94</v>
      </c>
      <c r="F212" t="s">
        <v>134</v>
      </c>
      <c r="G212" t="s">
        <v>108</v>
      </c>
      <c r="H212">
        <v>124.6</v>
      </c>
      <c r="I212">
        <v>179.62</v>
      </c>
      <c r="J212">
        <v>16.100000000000001</v>
      </c>
      <c r="K212" t="s">
        <v>2</v>
      </c>
    </row>
    <row r="213" spans="1:11" x14ac:dyDescent="0.3">
      <c r="A213" t="s">
        <v>131</v>
      </c>
      <c r="B213" t="s">
        <v>111</v>
      </c>
      <c r="C213" t="s">
        <v>65</v>
      </c>
      <c r="D213">
        <v>95</v>
      </c>
      <c r="E213">
        <v>95</v>
      </c>
      <c r="F213" t="s">
        <v>134</v>
      </c>
      <c r="G213" t="s">
        <v>108</v>
      </c>
      <c r="H213">
        <v>-123.02</v>
      </c>
      <c r="I213">
        <v>155.63</v>
      </c>
      <c r="J213">
        <v>21.8</v>
      </c>
      <c r="K213" t="s">
        <v>2</v>
      </c>
    </row>
    <row r="214" spans="1:11" x14ac:dyDescent="0.3">
      <c r="A214" t="s">
        <v>131</v>
      </c>
      <c r="B214" t="s">
        <v>106</v>
      </c>
      <c r="C214" t="s">
        <v>65</v>
      </c>
      <c r="D214">
        <v>96</v>
      </c>
      <c r="E214">
        <v>96</v>
      </c>
      <c r="F214" t="s">
        <v>134</v>
      </c>
      <c r="G214" t="s">
        <v>108</v>
      </c>
      <c r="H214">
        <v>-144.15</v>
      </c>
      <c r="I214">
        <v>133.72</v>
      </c>
      <c r="J214">
        <v>104.8</v>
      </c>
      <c r="K214" t="s">
        <v>2</v>
      </c>
    </row>
    <row r="215" spans="1:11" x14ac:dyDescent="0.3">
      <c r="A215" t="s">
        <v>131</v>
      </c>
      <c r="B215" t="s">
        <v>112</v>
      </c>
      <c r="C215" t="s">
        <v>65</v>
      </c>
      <c r="D215">
        <v>97</v>
      </c>
      <c r="E215">
        <v>97</v>
      </c>
      <c r="F215" t="s">
        <v>134</v>
      </c>
      <c r="G215" t="s">
        <v>108</v>
      </c>
      <c r="H215">
        <v>-144.87</v>
      </c>
      <c r="I215">
        <v>158.71</v>
      </c>
      <c r="J215">
        <v>8.4</v>
      </c>
      <c r="K215" t="s">
        <v>2</v>
      </c>
    </row>
    <row r="216" spans="1:11" x14ac:dyDescent="0.3">
      <c r="A216" t="s">
        <v>131</v>
      </c>
      <c r="B216" t="s">
        <v>113</v>
      </c>
      <c r="C216" t="s">
        <v>65</v>
      </c>
      <c r="D216">
        <v>98</v>
      </c>
      <c r="E216">
        <v>98</v>
      </c>
      <c r="F216" t="s">
        <v>134</v>
      </c>
      <c r="G216" t="s">
        <v>108</v>
      </c>
      <c r="H216">
        <v>-140.72</v>
      </c>
      <c r="I216">
        <v>143.69999999999999</v>
      </c>
      <c r="J216">
        <v>135.69999999999999</v>
      </c>
      <c r="K216" t="s">
        <v>2</v>
      </c>
    </row>
    <row r="217" spans="1:11" x14ac:dyDescent="0.3">
      <c r="A217" t="s">
        <v>131</v>
      </c>
      <c r="B217" t="s">
        <v>104</v>
      </c>
      <c r="C217" t="s">
        <v>65</v>
      </c>
      <c r="D217">
        <v>99</v>
      </c>
      <c r="E217">
        <v>99</v>
      </c>
      <c r="F217" t="s">
        <v>134</v>
      </c>
      <c r="G217" t="s">
        <v>108</v>
      </c>
      <c r="H217">
        <v>143.85</v>
      </c>
      <c r="I217">
        <v>-156.22</v>
      </c>
      <c r="J217">
        <v>11.7</v>
      </c>
      <c r="K217" t="s">
        <v>2</v>
      </c>
    </row>
    <row r="218" spans="1:11" x14ac:dyDescent="0.3">
      <c r="A218" t="s">
        <v>131</v>
      </c>
      <c r="B218" t="s">
        <v>107</v>
      </c>
      <c r="C218" t="s">
        <v>65</v>
      </c>
      <c r="D218">
        <v>100</v>
      </c>
      <c r="E218">
        <v>100</v>
      </c>
      <c r="F218" t="s">
        <v>134</v>
      </c>
      <c r="G218" t="s">
        <v>108</v>
      </c>
      <c r="H218">
        <v>-86.04</v>
      </c>
      <c r="I218">
        <v>119.77</v>
      </c>
      <c r="J218">
        <v>43.5</v>
      </c>
      <c r="K218" t="s">
        <v>2</v>
      </c>
    </row>
    <row r="219" spans="1:11" x14ac:dyDescent="0.3">
      <c r="A219" t="s">
        <v>131</v>
      </c>
      <c r="B219" t="s">
        <v>101</v>
      </c>
      <c r="C219" t="s">
        <v>65</v>
      </c>
      <c r="D219">
        <v>101</v>
      </c>
      <c r="E219">
        <v>101</v>
      </c>
      <c r="F219" t="s">
        <v>134</v>
      </c>
      <c r="G219" t="s">
        <v>108</v>
      </c>
      <c r="H219">
        <v>-154.79</v>
      </c>
      <c r="I219">
        <v>-177.19</v>
      </c>
      <c r="J219">
        <v>20</v>
      </c>
      <c r="K219" t="s">
        <v>2</v>
      </c>
    </row>
    <row r="220" spans="1:11" x14ac:dyDescent="0.3">
      <c r="A220" t="s">
        <v>131</v>
      </c>
      <c r="B220" t="s">
        <v>113</v>
      </c>
      <c r="C220" t="s">
        <v>65</v>
      </c>
      <c r="D220">
        <v>102</v>
      </c>
      <c r="E220">
        <v>102</v>
      </c>
      <c r="F220" t="s">
        <v>134</v>
      </c>
      <c r="G220" t="s">
        <v>108</v>
      </c>
      <c r="H220">
        <v>-78.41</v>
      </c>
      <c r="I220">
        <v>133.62</v>
      </c>
      <c r="J220">
        <v>51.6</v>
      </c>
      <c r="K220" t="s">
        <v>2</v>
      </c>
    </row>
    <row r="221" spans="1:11" x14ac:dyDescent="0.3">
      <c r="A221" t="s">
        <v>131</v>
      </c>
      <c r="B221" t="s">
        <v>104</v>
      </c>
      <c r="C221" t="s">
        <v>65</v>
      </c>
      <c r="D221">
        <v>103</v>
      </c>
      <c r="E221">
        <v>103</v>
      </c>
      <c r="F221" t="s">
        <v>132</v>
      </c>
      <c r="G221" t="s">
        <v>133</v>
      </c>
      <c r="H221">
        <v>-61.04</v>
      </c>
      <c r="I221">
        <v>157.13</v>
      </c>
      <c r="J221">
        <v>0</v>
      </c>
      <c r="K221" t="s">
        <v>2</v>
      </c>
    </row>
    <row r="222" spans="1:11" x14ac:dyDescent="0.3">
      <c r="A222" t="s">
        <v>131</v>
      </c>
      <c r="B222" t="s">
        <v>99</v>
      </c>
      <c r="C222" t="s">
        <v>65</v>
      </c>
      <c r="D222">
        <v>104</v>
      </c>
      <c r="E222">
        <v>104</v>
      </c>
      <c r="F222" t="s">
        <v>132</v>
      </c>
      <c r="G222" t="s">
        <v>133</v>
      </c>
      <c r="H222">
        <v>-66.13</v>
      </c>
      <c r="I222">
        <v>-30.22</v>
      </c>
      <c r="J222">
        <v>0</v>
      </c>
      <c r="K222" t="s">
        <v>2</v>
      </c>
    </row>
    <row r="223" spans="1:11" x14ac:dyDescent="0.3">
      <c r="A223" t="s">
        <v>131</v>
      </c>
      <c r="B223" t="s">
        <v>99</v>
      </c>
      <c r="C223" t="s">
        <v>65</v>
      </c>
      <c r="D223">
        <v>105</v>
      </c>
      <c r="E223">
        <v>105</v>
      </c>
      <c r="F223" t="s">
        <v>140</v>
      </c>
      <c r="G223" t="s">
        <v>98</v>
      </c>
      <c r="H223">
        <v>-63.5</v>
      </c>
      <c r="I223">
        <v>-19.079999999999998</v>
      </c>
      <c r="J223">
        <v>1.6</v>
      </c>
      <c r="K223" t="s">
        <v>2</v>
      </c>
    </row>
    <row r="224" spans="1:11" x14ac:dyDescent="0.3">
      <c r="A224" t="s">
        <v>131</v>
      </c>
      <c r="B224" t="s">
        <v>113</v>
      </c>
      <c r="C224" t="s">
        <v>65</v>
      </c>
      <c r="D224">
        <v>106</v>
      </c>
      <c r="E224">
        <v>106</v>
      </c>
      <c r="F224" t="s">
        <v>140</v>
      </c>
      <c r="G224" t="s">
        <v>98</v>
      </c>
      <c r="H224">
        <v>-72.88</v>
      </c>
      <c r="I224">
        <v>-13.77</v>
      </c>
      <c r="J224">
        <v>42.7</v>
      </c>
      <c r="K224" t="s">
        <v>2</v>
      </c>
    </row>
    <row r="225" spans="1:11" x14ac:dyDescent="0.3">
      <c r="A225" t="s">
        <v>131</v>
      </c>
      <c r="B225" t="s">
        <v>112</v>
      </c>
      <c r="C225" t="s">
        <v>65</v>
      </c>
      <c r="D225">
        <v>107</v>
      </c>
      <c r="E225">
        <v>107</v>
      </c>
      <c r="F225" t="s">
        <v>140</v>
      </c>
      <c r="G225" t="s">
        <v>98</v>
      </c>
      <c r="H225">
        <v>-62.77</v>
      </c>
      <c r="I225">
        <v>-23.11</v>
      </c>
      <c r="J225">
        <v>40.1</v>
      </c>
      <c r="K225" t="s">
        <v>2</v>
      </c>
    </row>
    <row r="226" spans="1:11" x14ac:dyDescent="0.3">
      <c r="A226" t="s">
        <v>131</v>
      </c>
      <c r="B226" t="s">
        <v>102</v>
      </c>
      <c r="C226" t="s">
        <v>65</v>
      </c>
      <c r="D226">
        <v>108</v>
      </c>
      <c r="E226">
        <v>108</v>
      </c>
      <c r="F226" t="s">
        <v>140</v>
      </c>
      <c r="G226" t="s">
        <v>98</v>
      </c>
      <c r="H226">
        <v>-96.39</v>
      </c>
      <c r="I226">
        <v>-57.13</v>
      </c>
      <c r="J226">
        <v>0</v>
      </c>
      <c r="K226" t="s">
        <v>2</v>
      </c>
    </row>
    <row r="227" spans="1:11" x14ac:dyDescent="0.3">
      <c r="A227" t="s">
        <v>131</v>
      </c>
      <c r="B227" t="s">
        <v>100</v>
      </c>
      <c r="C227" t="s">
        <v>65</v>
      </c>
      <c r="D227">
        <v>109</v>
      </c>
      <c r="E227">
        <v>109</v>
      </c>
      <c r="F227" t="s">
        <v>140</v>
      </c>
      <c r="G227" t="s">
        <v>98</v>
      </c>
      <c r="H227">
        <v>-57.35</v>
      </c>
      <c r="I227">
        <v>-17.96</v>
      </c>
      <c r="J227">
        <v>10.3</v>
      </c>
      <c r="K227" t="s">
        <v>2</v>
      </c>
    </row>
    <row r="228" spans="1:11" x14ac:dyDescent="0.3">
      <c r="A228" t="s">
        <v>131</v>
      </c>
      <c r="B228" t="s">
        <v>104</v>
      </c>
      <c r="C228" t="s">
        <v>65</v>
      </c>
      <c r="D228">
        <v>110</v>
      </c>
      <c r="E228">
        <v>110</v>
      </c>
      <c r="F228" t="s">
        <v>141</v>
      </c>
      <c r="G228" t="s">
        <v>103</v>
      </c>
      <c r="H228">
        <v>-61.94</v>
      </c>
      <c r="I228">
        <v>-26.94</v>
      </c>
      <c r="J228">
        <v>20.9</v>
      </c>
      <c r="K228" t="s">
        <v>2</v>
      </c>
    </row>
    <row r="229" spans="1:11" x14ac:dyDescent="0.3">
      <c r="A229" t="s">
        <v>131</v>
      </c>
      <c r="B229" t="s">
        <v>113</v>
      </c>
      <c r="C229" t="s">
        <v>65</v>
      </c>
      <c r="D229">
        <v>111</v>
      </c>
      <c r="E229">
        <v>111</v>
      </c>
      <c r="F229" t="s">
        <v>141</v>
      </c>
      <c r="G229" t="s">
        <v>103</v>
      </c>
      <c r="H229">
        <v>-49.62</v>
      </c>
      <c r="I229">
        <v>-44.69</v>
      </c>
      <c r="J229">
        <v>16.100000000000001</v>
      </c>
      <c r="K229" t="s">
        <v>2</v>
      </c>
    </row>
    <row r="230" spans="1:11" x14ac:dyDescent="0.3">
      <c r="A230" t="s">
        <v>131</v>
      </c>
      <c r="B230" t="s">
        <v>105</v>
      </c>
      <c r="C230" t="s">
        <v>65</v>
      </c>
      <c r="D230">
        <v>112</v>
      </c>
      <c r="E230">
        <v>112</v>
      </c>
      <c r="F230" t="s">
        <v>141</v>
      </c>
      <c r="G230" t="s">
        <v>103</v>
      </c>
      <c r="H230">
        <v>-105.32</v>
      </c>
      <c r="I230">
        <v>5.85</v>
      </c>
      <c r="J230">
        <v>3.4</v>
      </c>
      <c r="K230" t="s">
        <v>2</v>
      </c>
    </row>
    <row r="231" spans="1:11" x14ac:dyDescent="0.3">
      <c r="A231" t="s">
        <v>131</v>
      </c>
      <c r="B231" t="s">
        <v>112</v>
      </c>
      <c r="C231" t="s">
        <v>65</v>
      </c>
      <c r="D231">
        <v>113</v>
      </c>
      <c r="E231">
        <v>113</v>
      </c>
      <c r="F231" t="s">
        <v>132</v>
      </c>
      <c r="G231" t="s">
        <v>133</v>
      </c>
      <c r="H231">
        <v>-90.03</v>
      </c>
      <c r="I231">
        <v>68.77</v>
      </c>
      <c r="J231">
        <v>56.6</v>
      </c>
      <c r="K231" t="s">
        <v>2</v>
      </c>
    </row>
    <row r="232" spans="1:11" x14ac:dyDescent="0.3">
      <c r="A232" t="s">
        <v>131</v>
      </c>
      <c r="B232" t="s">
        <v>116</v>
      </c>
      <c r="C232" t="s">
        <v>65</v>
      </c>
      <c r="D232">
        <v>114</v>
      </c>
      <c r="E232">
        <v>114</v>
      </c>
      <c r="F232" t="s">
        <v>132</v>
      </c>
      <c r="G232" t="s">
        <v>133</v>
      </c>
      <c r="H232">
        <v>-133.91</v>
      </c>
      <c r="I232">
        <v>9.93</v>
      </c>
      <c r="J232">
        <v>69.5</v>
      </c>
      <c r="K232" t="s">
        <v>2</v>
      </c>
    </row>
    <row r="233" spans="1:11" x14ac:dyDescent="0.3">
      <c r="A233" t="s">
        <v>131</v>
      </c>
      <c r="B233" t="s">
        <v>100</v>
      </c>
      <c r="C233" t="s">
        <v>65</v>
      </c>
      <c r="D233">
        <v>115</v>
      </c>
      <c r="E233">
        <v>115</v>
      </c>
      <c r="F233" t="s">
        <v>135</v>
      </c>
      <c r="G233" t="s">
        <v>136</v>
      </c>
      <c r="H233">
        <v>-70.239999999999995</v>
      </c>
      <c r="I233">
        <v>153.99</v>
      </c>
      <c r="J233">
        <v>16.8</v>
      </c>
      <c r="K233" t="s">
        <v>2</v>
      </c>
    </row>
    <row r="234" spans="1:11" x14ac:dyDescent="0.3">
      <c r="A234" t="s">
        <v>131</v>
      </c>
      <c r="B234" t="s">
        <v>142</v>
      </c>
      <c r="C234" t="s">
        <v>65</v>
      </c>
      <c r="D234">
        <v>116</v>
      </c>
      <c r="E234">
        <v>116</v>
      </c>
      <c r="F234" t="s">
        <v>135</v>
      </c>
      <c r="G234" t="s">
        <v>136</v>
      </c>
      <c r="H234">
        <v>-53.22</v>
      </c>
      <c r="I234">
        <v>-44.97</v>
      </c>
      <c r="J234">
        <v>25.3</v>
      </c>
      <c r="K234" t="s">
        <v>2</v>
      </c>
    </row>
    <row r="235" spans="1:11" x14ac:dyDescent="0.3">
      <c r="A235" t="s">
        <v>131</v>
      </c>
      <c r="B235" t="s">
        <v>109</v>
      </c>
      <c r="C235" t="s">
        <v>65</v>
      </c>
      <c r="D235">
        <v>117</v>
      </c>
      <c r="E235">
        <v>117</v>
      </c>
      <c r="F235" t="s">
        <v>135</v>
      </c>
      <c r="G235" t="s">
        <v>136</v>
      </c>
      <c r="H235">
        <v>-131.06</v>
      </c>
      <c r="I235">
        <v>-40.049999999999997</v>
      </c>
      <c r="J235">
        <v>40.700000000000003</v>
      </c>
      <c r="K235" t="s">
        <v>2</v>
      </c>
    </row>
    <row r="236" spans="1:11" x14ac:dyDescent="0.3">
      <c r="A236" t="s">
        <v>131</v>
      </c>
      <c r="B236" t="s">
        <v>106</v>
      </c>
      <c r="C236" t="s">
        <v>65</v>
      </c>
      <c r="D236">
        <v>118</v>
      </c>
      <c r="E236">
        <v>118</v>
      </c>
      <c r="F236" t="s">
        <v>135</v>
      </c>
      <c r="G236" t="s">
        <v>136</v>
      </c>
      <c r="H236">
        <v>-100.6</v>
      </c>
      <c r="I236">
        <v>-148.76</v>
      </c>
      <c r="J236">
        <v>18.600000000000001</v>
      </c>
      <c r="K236" t="s">
        <v>2</v>
      </c>
    </row>
    <row r="237" spans="1:11" x14ac:dyDescent="0.3">
      <c r="A237" t="s">
        <v>131</v>
      </c>
      <c r="B237" t="s">
        <v>104</v>
      </c>
      <c r="C237" t="s">
        <v>65</v>
      </c>
      <c r="D237">
        <v>119</v>
      </c>
      <c r="E237">
        <v>119</v>
      </c>
      <c r="F237" t="s">
        <v>132</v>
      </c>
      <c r="G237" t="s">
        <v>133</v>
      </c>
      <c r="H237">
        <v>84.04</v>
      </c>
      <c r="I237">
        <v>-177.96</v>
      </c>
      <c r="J237">
        <v>13.5</v>
      </c>
      <c r="K237" t="s">
        <v>2</v>
      </c>
    </row>
    <row r="238" spans="1:11" x14ac:dyDescent="0.3">
      <c r="A238" t="s">
        <v>131</v>
      </c>
      <c r="B238" t="s">
        <v>104</v>
      </c>
      <c r="C238" t="s">
        <v>65</v>
      </c>
      <c r="D238">
        <v>120</v>
      </c>
      <c r="E238">
        <v>120</v>
      </c>
      <c r="F238" t="s">
        <v>135</v>
      </c>
      <c r="G238" t="s">
        <v>136</v>
      </c>
      <c r="H238">
        <v>50.97</v>
      </c>
      <c r="I238">
        <v>37.909999999999997</v>
      </c>
      <c r="J238">
        <v>13.9</v>
      </c>
      <c r="K238" t="s">
        <v>2</v>
      </c>
    </row>
    <row r="239" spans="1:11" x14ac:dyDescent="0.3">
      <c r="A239" t="s">
        <v>131</v>
      </c>
      <c r="B239" t="s">
        <v>112</v>
      </c>
      <c r="C239" t="s">
        <v>65</v>
      </c>
      <c r="D239">
        <v>121</v>
      </c>
      <c r="E239">
        <v>121</v>
      </c>
      <c r="F239" t="s">
        <v>135</v>
      </c>
      <c r="G239" t="s">
        <v>136</v>
      </c>
      <c r="H239">
        <v>-62.8</v>
      </c>
      <c r="I239">
        <v>-26</v>
      </c>
      <c r="J239">
        <v>27.4</v>
      </c>
      <c r="K239" t="s">
        <v>2</v>
      </c>
    </row>
    <row r="240" spans="1:11" x14ac:dyDescent="0.3">
      <c r="A240" t="s">
        <v>131</v>
      </c>
      <c r="B240" t="s">
        <v>105</v>
      </c>
      <c r="C240" t="s">
        <v>65</v>
      </c>
      <c r="D240">
        <v>122</v>
      </c>
      <c r="E240">
        <v>122</v>
      </c>
      <c r="F240" t="s">
        <v>135</v>
      </c>
      <c r="G240" t="s">
        <v>136</v>
      </c>
      <c r="H240">
        <v>-92.15</v>
      </c>
      <c r="I240">
        <v>-9.01</v>
      </c>
      <c r="J240">
        <v>8.6999999999999993</v>
      </c>
      <c r="K240" t="s">
        <v>2</v>
      </c>
    </row>
    <row r="241" spans="1:11" x14ac:dyDescent="0.3">
      <c r="A241" t="s">
        <v>131</v>
      </c>
      <c r="B241" t="s">
        <v>102</v>
      </c>
      <c r="C241" t="s">
        <v>65</v>
      </c>
      <c r="D241">
        <v>123</v>
      </c>
      <c r="E241">
        <v>123</v>
      </c>
      <c r="F241" t="s">
        <v>135</v>
      </c>
      <c r="G241" t="s">
        <v>136</v>
      </c>
      <c r="H241">
        <v>-84.21</v>
      </c>
      <c r="I241">
        <v>58.93</v>
      </c>
      <c r="J241">
        <v>19.399999999999999</v>
      </c>
      <c r="K241" t="s">
        <v>2</v>
      </c>
    </row>
    <row r="242" spans="1:11" x14ac:dyDescent="0.3">
      <c r="A242" t="s">
        <v>131</v>
      </c>
      <c r="B242" t="s">
        <v>113</v>
      </c>
      <c r="C242" t="s">
        <v>65</v>
      </c>
      <c r="D242">
        <v>124</v>
      </c>
      <c r="E242">
        <v>124</v>
      </c>
      <c r="F242" t="s">
        <v>135</v>
      </c>
      <c r="G242" t="s">
        <v>136</v>
      </c>
      <c r="H242">
        <v>-65.11</v>
      </c>
      <c r="I242">
        <v>154.05000000000001</v>
      </c>
      <c r="J242">
        <v>49.8</v>
      </c>
      <c r="K242" t="s">
        <v>2</v>
      </c>
    </row>
    <row r="243" spans="1:11" x14ac:dyDescent="0.3">
      <c r="A243" t="s">
        <v>131</v>
      </c>
      <c r="B243" t="s">
        <v>111</v>
      </c>
      <c r="C243" t="s">
        <v>65</v>
      </c>
      <c r="D243">
        <v>125</v>
      </c>
      <c r="E243">
        <v>125</v>
      </c>
      <c r="F243" t="s">
        <v>135</v>
      </c>
      <c r="G243" t="s">
        <v>136</v>
      </c>
      <c r="H243">
        <v>-85.06</v>
      </c>
      <c r="I243">
        <v>150.31</v>
      </c>
      <c r="J243">
        <v>30</v>
      </c>
      <c r="K243" t="s">
        <v>2</v>
      </c>
    </row>
    <row r="244" spans="1:11" x14ac:dyDescent="0.3">
      <c r="A244" t="s">
        <v>131</v>
      </c>
      <c r="B244" t="s">
        <v>112</v>
      </c>
      <c r="C244" t="s">
        <v>65</v>
      </c>
      <c r="D244">
        <v>126</v>
      </c>
      <c r="E244">
        <v>126</v>
      </c>
      <c r="F244" t="s">
        <v>135</v>
      </c>
      <c r="G244" t="s">
        <v>136</v>
      </c>
      <c r="H244">
        <v>43.8</v>
      </c>
      <c r="I244">
        <v>49.87</v>
      </c>
      <c r="J244">
        <v>22.4</v>
      </c>
      <c r="K244" t="s">
        <v>2</v>
      </c>
    </row>
    <row r="245" spans="1:11" x14ac:dyDescent="0.3">
      <c r="A245" t="s">
        <v>131</v>
      </c>
      <c r="B245" t="s">
        <v>112</v>
      </c>
      <c r="C245" t="s">
        <v>65</v>
      </c>
      <c r="D245">
        <v>127</v>
      </c>
      <c r="E245">
        <v>127</v>
      </c>
      <c r="F245" t="s">
        <v>135</v>
      </c>
      <c r="G245" t="s">
        <v>136</v>
      </c>
      <c r="H245">
        <v>-136.91</v>
      </c>
      <c r="I245">
        <v>66.87</v>
      </c>
      <c r="J245">
        <v>1.6</v>
      </c>
      <c r="K245" t="s">
        <v>2</v>
      </c>
    </row>
    <row r="246" spans="1:11" x14ac:dyDescent="0.3">
      <c r="A246" t="s">
        <v>131</v>
      </c>
      <c r="B246" t="s">
        <v>106</v>
      </c>
      <c r="C246" t="s">
        <v>65</v>
      </c>
      <c r="D246">
        <v>128</v>
      </c>
      <c r="E246">
        <v>128</v>
      </c>
      <c r="F246" t="s">
        <v>135</v>
      </c>
      <c r="G246" t="s">
        <v>136</v>
      </c>
      <c r="H246">
        <v>58.8</v>
      </c>
      <c r="I246">
        <v>-121.37</v>
      </c>
      <c r="J246">
        <v>1.8</v>
      </c>
      <c r="K246" t="s">
        <v>2</v>
      </c>
    </row>
    <row r="247" spans="1:11" x14ac:dyDescent="0.3">
      <c r="A247" t="s">
        <v>131</v>
      </c>
      <c r="B247" t="s">
        <v>106</v>
      </c>
      <c r="C247" t="s">
        <v>65</v>
      </c>
      <c r="D247">
        <v>129</v>
      </c>
      <c r="E247">
        <v>129</v>
      </c>
      <c r="F247" t="s">
        <v>135</v>
      </c>
      <c r="G247" t="s">
        <v>136</v>
      </c>
      <c r="H247">
        <v>-97.03</v>
      </c>
      <c r="I247">
        <v>0.96</v>
      </c>
      <c r="J247">
        <v>1.4</v>
      </c>
      <c r="K247" t="s">
        <v>2</v>
      </c>
    </row>
    <row r="248" spans="1:11" x14ac:dyDescent="0.3">
      <c r="A248" t="s">
        <v>131</v>
      </c>
      <c r="B248" t="s">
        <v>99</v>
      </c>
      <c r="C248" t="s">
        <v>65</v>
      </c>
      <c r="D248">
        <v>130</v>
      </c>
      <c r="E248">
        <v>130</v>
      </c>
      <c r="F248" t="s">
        <v>135</v>
      </c>
      <c r="G248" t="s">
        <v>136</v>
      </c>
      <c r="H248">
        <v>-83.15</v>
      </c>
      <c r="I248">
        <v>-25.75</v>
      </c>
      <c r="J248">
        <v>6.2</v>
      </c>
      <c r="K248" t="s">
        <v>2</v>
      </c>
    </row>
    <row r="249" spans="1:11" x14ac:dyDescent="0.3">
      <c r="A249" t="s">
        <v>131</v>
      </c>
      <c r="B249" t="s">
        <v>104</v>
      </c>
      <c r="C249" t="s">
        <v>65</v>
      </c>
      <c r="D249">
        <v>131</v>
      </c>
      <c r="E249">
        <v>131</v>
      </c>
      <c r="F249" t="s">
        <v>132</v>
      </c>
      <c r="G249" t="s">
        <v>133</v>
      </c>
      <c r="H249">
        <v>-138.6</v>
      </c>
      <c r="I249">
        <v>-151.68</v>
      </c>
      <c r="J249">
        <v>1.4</v>
      </c>
      <c r="K249" t="s">
        <v>2</v>
      </c>
    </row>
    <row r="250" spans="1:11" x14ac:dyDescent="0.3">
      <c r="A250" t="s">
        <v>131</v>
      </c>
      <c r="B250" t="s">
        <v>107</v>
      </c>
      <c r="C250" t="s">
        <v>65</v>
      </c>
      <c r="D250">
        <v>132</v>
      </c>
      <c r="E250">
        <v>132</v>
      </c>
      <c r="F250" t="s">
        <v>134</v>
      </c>
      <c r="G250" t="s">
        <v>108</v>
      </c>
      <c r="H250">
        <v>-72.86</v>
      </c>
      <c r="I250">
        <v>134.31</v>
      </c>
      <c r="J250">
        <v>35.299999999999997</v>
      </c>
      <c r="K250" t="s">
        <v>2</v>
      </c>
    </row>
    <row r="251" spans="1:11" x14ac:dyDescent="0.3">
      <c r="A251" t="s">
        <v>131</v>
      </c>
      <c r="B251" t="s">
        <v>99</v>
      </c>
      <c r="C251" t="s">
        <v>65</v>
      </c>
      <c r="D251">
        <v>133</v>
      </c>
      <c r="E251">
        <v>133</v>
      </c>
      <c r="F251" t="s">
        <v>134</v>
      </c>
      <c r="G251" t="s">
        <v>108</v>
      </c>
      <c r="H251">
        <v>-141.1</v>
      </c>
      <c r="I251">
        <v>159.91</v>
      </c>
      <c r="J251">
        <v>0.8</v>
      </c>
      <c r="K251" t="s">
        <v>2</v>
      </c>
    </row>
    <row r="252" spans="1:11" x14ac:dyDescent="0.3">
      <c r="A252" t="s">
        <v>131</v>
      </c>
      <c r="B252" t="s">
        <v>104</v>
      </c>
      <c r="C252" t="s">
        <v>65</v>
      </c>
      <c r="D252">
        <v>134</v>
      </c>
      <c r="E252">
        <v>134</v>
      </c>
      <c r="F252" t="s">
        <v>134</v>
      </c>
      <c r="G252" t="s">
        <v>108</v>
      </c>
      <c r="H252">
        <v>-96.82</v>
      </c>
      <c r="I252">
        <v>154.05000000000001</v>
      </c>
      <c r="J252">
        <v>7.7</v>
      </c>
      <c r="K252" t="s">
        <v>2</v>
      </c>
    </row>
    <row r="253" spans="1:11" x14ac:dyDescent="0.3">
      <c r="A253" t="s">
        <v>131</v>
      </c>
      <c r="B253" t="s">
        <v>104</v>
      </c>
      <c r="C253" t="s">
        <v>65</v>
      </c>
      <c r="D253">
        <v>135</v>
      </c>
      <c r="E253">
        <v>135</v>
      </c>
      <c r="F253" t="s">
        <v>134</v>
      </c>
      <c r="G253" t="s">
        <v>108</v>
      </c>
      <c r="H253">
        <v>66.09</v>
      </c>
      <c r="I253">
        <v>46.08</v>
      </c>
      <c r="J253">
        <v>14.2</v>
      </c>
      <c r="K253" t="s">
        <v>2</v>
      </c>
    </row>
    <row r="254" spans="1:11" x14ac:dyDescent="0.3">
      <c r="A254" t="s">
        <v>131</v>
      </c>
      <c r="B254" t="s">
        <v>99</v>
      </c>
      <c r="C254" t="s">
        <v>65</v>
      </c>
      <c r="D254">
        <v>136</v>
      </c>
      <c r="E254">
        <v>136</v>
      </c>
      <c r="F254" t="s">
        <v>134</v>
      </c>
      <c r="G254" t="s">
        <v>108</v>
      </c>
      <c r="H254">
        <v>-113.51</v>
      </c>
      <c r="I254">
        <v>132.58000000000001</v>
      </c>
      <c r="J254">
        <v>0</v>
      </c>
      <c r="K254" t="s">
        <v>2</v>
      </c>
    </row>
    <row r="255" spans="1:11" x14ac:dyDescent="0.3">
      <c r="A255" t="s">
        <v>131</v>
      </c>
      <c r="B255" t="s">
        <v>102</v>
      </c>
      <c r="C255" t="s">
        <v>65</v>
      </c>
      <c r="D255">
        <v>137</v>
      </c>
      <c r="E255">
        <v>137</v>
      </c>
      <c r="F255" t="s">
        <v>134</v>
      </c>
      <c r="G255" t="s">
        <v>108</v>
      </c>
      <c r="H255">
        <v>-103.81</v>
      </c>
      <c r="I255">
        <v>121.8</v>
      </c>
      <c r="J255">
        <v>17.3</v>
      </c>
      <c r="K255" t="s">
        <v>2</v>
      </c>
    </row>
    <row r="256" spans="1:11" x14ac:dyDescent="0.3">
      <c r="A256" t="s">
        <v>131</v>
      </c>
      <c r="B256" t="s">
        <v>105</v>
      </c>
      <c r="C256" t="s">
        <v>65</v>
      </c>
      <c r="D256">
        <v>138</v>
      </c>
      <c r="E256">
        <v>138</v>
      </c>
      <c r="F256" t="s">
        <v>134</v>
      </c>
      <c r="G256" t="s">
        <v>108</v>
      </c>
      <c r="H256">
        <v>-123.25</v>
      </c>
      <c r="I256">
        <v>127.07</v>
      </c>
      <c r="J256">
        <v>0.2</v>
      </c>
      <c r="K256" t="s">
        <v>2</v>
      </c>
    </row>
    <row r="257" spans="1:11" x14ac:dyDescent="0.3">
      <c r="A257" t="s">
        <v>131</v>
      </c>
      <c r="B257" t="s">
        <v>113</v>
      </c>
      <c r="C257" t="s">
        <v>65</v>
      </c>
      <c r="D257">
        <v>139</v>
      </c>
      <c r="E257">
        <v>139</v>
      </c>
      <c r="F257" t="s">
        <v>134</v>
      </c>
      <c r="G257" t="s">
        <v>108</v>
      </c>
      <c r="H257">
        <v>-108.31</v>
      </c>
      <c r="I257">
        <v>134.35</v>
      </c>
      <c r="J257">
        <v>57.2</v>
      </c>
      <c r="K257" t="s">
        <v>2</v>
      </c>
    </row>
    <row r="258" spans="1:11" x14ac:dyDescent="0.3">
      <c r="A258" t="s">
        <v>131</v>
      </c>
      <c r="B258" t="s">
        <v>107</v>
      </c>
      <c r="C258" t="s">
        <v>65</v>
      </c>
      <c r="D258">
        <v>140</v>
      </c>
      <c r="E258">
        <v>140</v>
      </c>
      <c r="F258" t="s">
        <v>134</v>
      </c>
      <c r="G258" t="s">
        <v>108</v>
      </c>
      <c r="H258">
        <v>-133.59</v>
      </c>
      <c r="I258">
        <v>138.77000000000001</v>
      </c>
      <c r="J258">
        <v>69.2</v>
      </c>
      <c r="K258" t="s">
        <v>2</v>
      </c>
    </row>
    <row r="259" spans="1:11" x14ac:dyDescent="0.3">
      <c r="A259" t="s">
        <v>131</v>
      </c>
      <c r="B259" t="s">
        <v>101</v>
      </c>
      <c r="C259" t="s">
        <v>65</v>
      </c>
      <c r="D259">
        <v>141</v>
      </c>
      <c r="E259">
        <v>141</v>
      </c>
      <c r="F259" t="s">
        <v>134</v>
      </c>
      <c r="G259" t="s">
        <v>108</v>
      </c>
      <c r="H259">
        <v>-123.14</v>
      </c>
      <c r="I259">
        <v>135.03</v>
      </c>
      <c r="J259">
        <v>1</v>
      </c>
      <c r="K259" t="s">
        <v>2</v>
      </c>
    </row>
    <row r="260" spans="1:11" x14ac:dyDescent="0.3">
      <c r="A260" t="s">
        <v>131</v>
      </c>
      <c r="B260" t="s">
        <v>111</v>
      </c>
      <c r="C260" t="s">
        <v>65</v>
      </c>
      <c r="D260">
        <v>142</v>
      </c>
      <c r="E260">
        <v>142</v>
      </c>
      <c r="F260" t="s">
        <v>135</v>
      </c>
      <c r="G260" t="s">
        <v>136</v>
      </c>
      <c r="H260">
        <v>-113.58</v>
      </c>
      <c r="I260">
        <v>130.80000000000001</v>
      </c>
      <c r="J260">
        <v>69.099999999999994</v>
      </c>
      <c r="K260" t="s">
        <v>2</v>
      </c>
    </row>
    <row r="261" spans="1:11" x14ac:dyDescent="0.3">
      <c r="A261" t="s">
        <v>131</v>
      </c>
      <c r="B261" t="s">
        <v>101</v>
      </c>
      <c r="C261" t="s">
        <v>65</v>
      </c>
      <c r="D261">
        <v>143</v>
      </c>
      <c r="E261">
        <v>143</v>
      </c>
      <c r="F261" t="s">
        <v>135</v>
      </c>
      <c r="G261" t="s">
        <v>136</v>
      </c>
      <c r="H261">
        <v>62.42</v>
      </c>
      <c r="I261">
        <v>39.18</v>
      </c>
      <c r="J261">
        <v>53.5</v>
      </c>
      <c r="K261" t="s">
        <v>2</v>
      </c>
    </row>
    <row r="262" spans="1:11" x14ac:dyDescent="0.3">
      <c r="A262" t="s">
        <v>131</v>
      </c>
      <c r="B262" t="s">
        <v>106</v>
      </c>
      <c r="C262" t="s">
        <v>65</v>
      </c>
      <c r="D262">
        <v>144</v>
      </c>
      <c r="E262">
        <v>144</v>
      </c>
      <c r="F262" t="s">
        <v>141</v>
      </c>
      <c r="G262" t="s">
        <v>103</v>
      </c>
      <c r="H262">
        <v>35.01</v>
      </c>
      <c r="I262">
        <v>71.78</v>
      </c>
      <c r="J262">
        <v>80.599999999999994</v>
      </c>
      <c r="K262" t="s">
        <v>2</v>
      </c>
    </row>
    <row r="263" spans="1:11" x14ac:dyDescent="0.3">
      <c r="A263" t="s">
        <v>131</v>
      </c>
      <c r="B263" t="s">
        <v>106</v>
      </c>
      <c r="C263" t="s">
        <v>65</v>
      </c>
      <c r="D263">
        <v>145</v>
      </c>
      <c r="E263">
        <v>145</v>
      </c>
      <c r="F263" t="s">
        <v>141</v>
      </c>
      <c r="G263" t="s">
        <v>103</v>
      </c>
      <c r="H263">
        <v>58.72</v>
      </c>
      <c r="I263">
        <v>20.02</v>
      </c>
      <c r="J263">
        <v>86.9</v>
      </c>
      <c r="K263" t="s">
        <v>2</v>
      </c>
    </row>
    <row r="264" spans="1:11" x14ac:dyDescent="0.3">
      <c r="A264" t="s">
        <v>131</v>
      </c>
      <c r="B264" t="s">
        <v>104</v>
      </c>
      <c r="C264" t="s">
        <v>65</v>
      </c>
      <c r="D264">
        <v>146</v>
      </c>
      <c r="E264">
        <v>146</v>
      </c>
      <c r="F264" t="s">
        <v>141</v>
      </c>
      <c r="G264" t="s">
        <v>103</v>
      </c>
      <c r="H264">
        <v>83.41</v>
      </c>
      <c r="I264">
        <v>10.199999999999999</v>
      </c>
      <c r="J264">
        <v>36.200000000000003</v>
      </c>
      <c r="K264" t="s">
        <v>2</v>
      </c>
    </row>
    <row r="265" spans="1:11" x14ac:dyDescent="0.3">
      <c r="A265" t="s">
        <v>131</v>
      </c>
      <c r="B265" t="s">
        <v>100</v>
      </c>
      <c r="C265" t="s">
        <v>65</v>
      </c>
      <c r="D265">
        <v>147</v>
      </c>
      <c r="E265">
        <v>147</v>
      </c>
      <c r="F265" t="s">
        <v>135</v>
      </c>
      <c r="G265" t="s">
        <v>136</v>
      </c>
      <c r="H265">
        <v>-97.05</v>
      </c>
      <c r="I265">
        <v>-24</v>
      </c>
      <c r="J265">
        <v>134.69999999999999</v>
      </c>
      <c r="K265" t="s">
        <v>2</v>
      </c>
    </row>
    <row r="266" spans="1:11" x14ac:dyDescent="0.3">
      <c r="A266" t="s">
        <v>131</v>
      </c>
      <c r="B266" t="s">
        <v>99</v>
      </c>
      <c r="C266" t="s">
        <v>65</v>
      </c>
      <c r="D266">
        <v>148</v>
      </c>
      <c r="E266">
        <v>148</v>
      </c>
      <c r="F266" t="s">
        <v>135</v>
      </c>
      <c r="G266" t="s">
        <v>136</v>
      </c>
      <c r="H266">
        <v>-131.63</v>
      </c>
      <c r="I266">
        <v>98.22</v>
      </c>
      <c r="J266">
        <v>56.9</v>
      </c>
      <c r="K266" t="s">
        <v>2</v>
      </c>
    </row>
    <row r="267" spans="1:11" x14ac:dyDescent="0.3">
      <c r="A267" t="s">
        <v>131</v>
      </c>
      <c r="B267" t="s">
        <v>112</v>
      </c>
      <c r="C267" t="s">
        <v>65</v>
      </c>
      <c r="D267">
        <v>149</v>
      </c>
      <c r="E267">
        <v>149</v>
      </c>
      <c r="F267" t="s">
        <v>135</v>
      </c>
      <c r="G267" t="s">
        <v>136</v>
      </c>
      <c r="H267">
        <v>-53.19</v>
      </c>
      <c r="I267">
        <v>126.31</v>
      </c>
      <c r="J267">
        <v>133.4</v>
      </c>
      <c r="K267" t="s">
        <v>2</v>
      </c>
    </row>
    <row r="268" spans="1:11" x14ac:dyDescent="0.3">
      <c r="A268" t="s">
        <v>131</v>
      </c>
      <c r="B268" t="s">
        <v>104</v>
      </c>
      <c r="C268" t="s">
        <v>65</v>
      </c>
      <c r="D268">
        <v>150</v>
      </c>
      <c r="E268">
        <v>150</v>
      </c>
      <c r="F268" t="s">
        <v>135</v>
      </c>
      <c r="G268" t="s">
        <v>136</v>
      </c>
      <c r="H268">
        <v>90.51</v>
      </c>
      <c r="I268">
        <v>-6.21</v>
      </c>
      <c r="J268">
        <v>12.7</v>
      </c>
      <c r="K268" t="s">
        <v>2</v>
      </c>
    </row>
    <row r="269" spans="1:11" x14ac:dyDescent="0.3">
      <c r="A269" t="s">
        <v>131</v>
      </c>
      <c r="B269" t="s">
        <v>100</v>
      </c>
      <c r="C269" t="s">
        <v>65</v>
      </c>
      <c r="D269">
        <v>151</v>
      </c>
      <c r="E269">
        <v>151</v>
      </c>
      <c r="F269" t="s">
        <v>134</v>
      </c>
      <c r="G269" t="s">
        <v>108</v>
      </c>
      <c r="H269">
        <v>-103.89</v>
      </c>
      <c r="I269">
        <v>115.4</v>
      </c>
      <c r="J269">
        <v>47.5</v>
      </c>
      <c r="K269" t="s">
        <v>2</v>
      </c>
    </row>
    <row r="270" spans="1:11" x14ac:dyDescent="0.3">
      <c r="A270" t="s">
        <v>131</v>
      </c>
      <c r="B270" t="s">
        <v>101</v>
      </c>
      <c r="C270" t="s">
        <v>65</v>
      </c>
      <c r="D270">
        <v>152</v>
      </c>
      <c r="E270">
        <v>152</v>
      </c>
      <c r="F270" t="s">
        <v>134</v>
      </c>
      <c r="G270" t="s">
        <v>108</v>
      </c>
      <c r="H270">
        <v>-128.06</v>
      </c>
      <c r="I270">
        <v>158.05000000000001</v>
      </c>
      <c r="J270">
        <v>35.5</v>
      </c>
      <c r="K270" t="s">
        <v>2</v>
      </c>
    </row>
    <row r="271" spans="1:11" x14ac:dyDescent="0.3">
      <c r="A271" t="s">
        <v>131</v>
      </c>
      <c r="B271" t="s">
        <v>106</v>
      </c>
      <c r="C271" t="s">
        <v>65</v>
      </c>
      <c r="D271">
        <v>153</v>
      </c>
      <c r="E271">
        <v>153</v>
      </c>
      <c r="F271" t="s">
        <v>134</v>
      </c>
      <c r="G271" t="s">
        <v>108</v>
      </c>
      <c r="H271">
        <v>-151.47999999999999</v>
      </c>
      <c r="I271">
        <v>169.33</v>
      </c>
      <c r="J271">
        <v>59.1</v>
      </c>
      <c r="K271" t="s">
        <v>2</v>
      </c>
    </row>
    <row r="272" spans="1:11" x14ac:dyDescent="0.3">
      <c r="A272" t="s">
        <v>131</v>
      </c>
      <c r="B272" t="s">
        <v>102</v>
      </c>
      <c r="C272" t="s">
        <v>65</v>
      </c>
      <c r="D272">
        <v>154</v>
      </c>
      <c r="E272">
        <v>154</v>
      </c>
      <c r="F272" t="s">
        <v>134</v>
      </c>
      <c r="G272" t="s">
        <v>108</v>
      </c>
      <c r="H272">
        <v>-155.33000000000001</v>
      </c>
      <c r="I272">
        <v>150.51</v>
      </c>
      <c r="J272">
        <v>3.7</v>
      </c>
      <c r="K272" t="s">
        <v>2</v>
      </c>
    </row>
    <row r="273" spans="1:11" x14ac:dyDescent="0.3">
      <c r="A273" t="s">
        <v>131</v>
      </c>
      <c r="B273" t="s">
        <v>99</v>
      </c>
      <c r="C273" t="s">
        <v>65</v>
      </c>
      <c r="D273">
        <v>155</v>
      </c>
      <c r="E273">
        <v>155</v>
      </c>
      <c r="F273" t="s">
        <v>134</v>
      </c>
      <c r="G273" t="s">
        <v>108</v>
      </c>
      <c r="H273">
        <v>-132.58000000000001</v>
      </c>
      <c r="I273">
        <v>146.08000000000001</v>
      </c>
      <c r="J273">
        <v>34</v>
      </c>
      <c r="K273" t="s">
        <v>2</v>
      </c>
    </row>
    <row r="274" spans="1:11" x14ac:dyDescent="0.3">
      <c r="A274" t="s">
        <v>131</v>
      </c>
      <c r="B274" t="s">
        <v>114</v>
      </c>
      <c r="C274" t="s">
        <v>65</v>
      </c>
      <c r="D274">
        <v>156</v>
      </c>
      <c r="E274">
        <v>156</v>
      </c>
      <c r="F274" t="s">
        <v>134</v>
      </c>
      <c r="G274" t="s">
        <v>108</v>
      </c>
      <c r="H274">
        <v>-142.37</v>
      </c>
      <c r="I274">
        <v>135.68</v>
      </c>
      <c r="J274">
        <v>0</v>
      </c>
      <c r="K274" t="s">
        <v>2</v>
      </c>
    </row>
    <row r="275" spans="1:11" x14ac:dyDescent="0.3">
      <c r="A275" t="s">
        <v>131</v>
      </c>
      <c r="B275" t="s">
        <v>113</v>
      </c>
      <c r="C275" t="s">
        <v>65</v>
      </c>
      <c r="D275">
        <v>157</v>
      </c>
      <c r="E275">
        <v>157</v>
      </c>
      <c r="F275" t="s">
        <v>134</v>
      </c>
      <c r="G275" t="s">
        <v>108</v>
      </c>
      <c r="H275">
        <v>-109.85</v>
      </c>
      <c r="I275">
        <v>122.86</v>
      </c>
      <c r="J275">
        <v>131.19999999999999</v>
      </c>
      <c r="K275" t="s">
        <v>2</v>
      </c>
    </row>
    <row r="276" spans="1:11" x14ac:dyDescent="0.3">
      <c r="A276" t="s">
        <v>131</v>
      </c>
      <c r="B276" t="s">
        <v>100</v>
      </c>
      <c r="C276" t="s">
        <v>65</v>
      </c>
      <c r="D276">
        <v>158</v>
      </c>
      <c r="E276">
        <v>158</v>
      </c>
      <c r="F276" t="s">
        <v>134</v>
      </c>
      <c r="G276" t="s">
        <v>108</v>
      </c>
      <c r="H276">
        <v>-105.64</v>
      </c>
      <c r="I276">
        <v>124.91</v>
      </c>
      <c r="J276">
        <v>4.9000000000000004</v>
      </c>
      <c r="K276" t="s">
        <v>2</v>
      </c>
    </row>
    <row r="277" spans="1:11" x14ac:dyDescent="0.3">
      <c r="A277" t="s">
        <v>131</v>
      </c>
      <c r="B277" t="s">
        <v>104</v>
      </c>
      <c r="C277" t="s">
        <v>65</v>
      </c>
      <c r="D277">
        <v>159</v>
      </c>
      <c r="E277">
        <v>159</v>
      </c>
      <c r="F277" t="s">
        <v>132</v>
      </c>
      <c r="G277" t="s">
        <v>133</v>
      </c>
      <c r="H277">
        <v>-91.51</v>
      </c>
      <c r="I277">
        <v>152.28</v>
      </c>
      <c r="J277">
        <v>27.2</v>
      </c>
      <c r="K277" t="s">
        <v>2</v>
      </c>
    </row>
    <row r="278" spans="1:11" x14ac:dyDescent="0.3">
      <c r="A278" t="s">
        <v>131</v>
      </c>
      <c r="B278" t="s">
        <v>110</v>
      </c>
      <c r="C278" t="s">
        <v>65</v>
      </c>
      <c r="D278">
        <v>160</v>
      </c>
      <c r="E278">
        <v>160</v>
      </c>
      <c r="F278" t="s">
        <v>132</v>
      </c>
      <c r="G278" t="s">
        <v>133</v>
      </c>
      <c r="H278">
        <v>-55.43</v>
      </c>
      <c r="I278">
        <v>137.08000000000001</v>
      </c>
      <c r="J278">
        <v>105.5</v>
      </c>
      <c r="K278" t="s">
        <v>2</v>
      </c>
    </row>
    <row r="279" spans="1:11" x14ac:dyDescent="0.3">
      <c r="A279" t="s">
        <v>131</v>
      </c>
      <c r="B279" t="s">
        <v>101</v>
      </c>
      <c r="C279" t="s">
        <v>65</v>
      </c>
      <c r="D279">
        <v>161</v>
      </c>
      <c r="E279">
        <v>161</v>
      </c>
      <c r="F279" t="s">
        <v>83</v>
      </c>
      <c r="G279" t="s">
        <v>138</v>
      </c>
      <c r="H279">
        <v>-132.72999999999999</v>
      </c>
      <c r="I279">
        <v>96.02</v>
      </c>
      <c r="J279">
        <v>26.6</v>
      </c>
      <c r="K279" t="s">
        <v>2</v>
      </c>
    </row>
    <row r="280" spans="1:11" x14ac:dyDescent="0.3">
      <c r="A280" t="s">
        <v>131</v>
      </c>
      <c r="B280" t="s">
        <v>109</v>
      </c>
      <c r="C280" t="s">
        <v>65</v>
      </c>
      <c r="D280">
        <v>162</v>
      </c>
      <c r="E280">
        <v>162</v>
      </c>
      <c r="F280" t="s">
        <v>132</v>
      </c>
      <c r="G280" t="s">
        <v>133</v>
      </c>
      <c r="H280">
        <v>-95.15</v>
      </c>
      <c r="I280">
        <v>96.18</v>
      </c>
      <c r="J280">
        <v>125</v>
      </c>
      <c r="K280" t="s">
        <v>2</v>
      </c>
    </row>
    <row r="281" spans="1:11" x14ac:dyDescent="0.3">
      <c r="A281" t="s">
        <v>131</v>
      </c>
      <c r="B281" t="s">
        <v>107</v>
      </c>
      <c r="C281" t="s">
        <v>65</v>
      </c>
      <c r="D281">
        <v>163</v>
      </c>
      <c r="E281">
        <v>163</v>
      </c>
      <c r="F281" t="s">
        <v>132</v>
      </c>
      <c r="G281" t="s">
        <v>133</v>
      </c>
      <c r="H281">
        <v>-96.41</v>
      </c>
      <c r="I281">
        <v>172.31</v>
      </c>
      <c r="J281">
        <v>98.4</v>
      </c>
      <c r="K281" t="s">
        <v>2</v>
      </c>
    </row>
    <row r="282" spans="1:11" x14ac:dyDescent="0.3">
      <c r="A282" t="s">
        <v>131</v>
      </c>
      <c r="B282" t="s">
        <v>112</v>
      </c>
      <c r="C282" t="s">
        <v>65</v>
      </c>
      <c r="D282">
        <v>164</v>
      </c>
      <c r="E282">
        <v>164</v>
      </c>
      <c r="F282" t="s">
        <v>132</v>
      </c>
      <c r="G282" t="s">
        <v>133</v>
      </c>
      <c r="H282">
        <v>-68.64</v>
      </c>
      <c r="I282">
        <v>-11.18</v>
      </c>
      <c r="J282">
        <v>168.8</v>
      </c>
      <c r="K282" t="s">
        <v>2</v>
      </c>
    </row>
    <row r="283" spans="1:11" x14ac:dyDescent="0.3">
      <c r="A283" t="s">
        <v>131</v>
      </c>
      <c r="B283" t="s">
        <v>105</v>
      </c>
      <c r="C283" t="s">
        <v>65</v>
      </c>
      <c r="D283">
        <v>165</v>
      </c>
      <c r="E283">
        <v>165</v>
      </c>
      <c r="F283" t="s">
        <v>132</v>
      </c>
      <c r="G283" t="s">
        <v>133</v>
      </c>
      <c r="H283">
        <v>-119.61</v>
      </c>
      <c r="I283">
        <v>140.37</v>
      </c>
      <c r="J283">
        <v>65.8</v>
      </c>
      <c r="K283" t="s">
        <v>2</v>
      </c>
    </row>
    <row r="284" spans="1:11" x14ac:dyDescent="0.3">
      <c r="A284" t="s">
        <v>131</v>
      </c>
      <c r="B284" t="s">
        <v>102</v>
      </c>
      <c r="C284" t="s">
        <v>65</v>
      </c>
      <c r="D284">
        <v>166</v>
      </c>
      <c r="E284">
        <v>166</v>
      </c>
      <c r="F284" t="s">
        <v>141</v>
      </c>
      <c r="G284" t="s">
        <v>103</v>
      </c>
      <c r="H284">
        <v>-66.23</v>
      </c>
      <c r="I284">
        <v>-33.96</v>
      </c>
      <c r="J284">
        <v>8.9</v>
      </c>
      <c r="K284" t="s">
        <v>2</v>
      </c>
    </row>
    <row r="285" spans="1:11" x14ac:dyDescent="0.3">
      <c r="A285" t="s">
        <v>131</v>
      </c>
      <c r="B285" t="s">
        <v>107</v>
      </c>
      <c r="C285" t="s">
        <v>65</v>
      </c>
      <c r="D285">
        <v>167</v>
      </c>
      <c r="E285">
        <v>167</v>
      </c>
      <c r="F285" t="s">
        <v>141</v>
      </c>
      <c r="G285" t="s">
        <v>103</v>
      </c>
      <c r="H285">
        <v>-64.98</v>
      </c>
      <c r="I285">
        <v>-34.11</v>
      </c>
      <c r="J285">
        <v>62.1</v>
      </c>
      <c r="K285" t="s">
        <v>2</v>
      </c>
    </row>
    <row r="286" spans="1:11" x14ac:dyDescent="0.3">
      <c r="A286" t="s">
        <v>131</v>
      </c>
      <c r="B286" t="s">
        <v>107</v>
      </c>
      <c r="C286" t="s">
        <v>65</v>
      </c>
      <c r="D286">
        <v>168</v>
      </c>
      <c r="E286">
        <v>168</v>
      </c>
      <c r="F286" t="s">
        <v>141</v>
      </c>
      <c r="G286" t="s">
        <v>103</v>
      </c>
      <c r="H286">
        <v>-101.66</v>
      </c>
      <c r="I286">
        <v>9.39</v>
      </c>
      <c r="J286">
        <v>100</v>
      </c>
      <c r="K286" t="s">
        <v>2</v>
      </c>
    </row>
    <row r="287" spans="1:11" x14ac:dyDescent="0.3">
      <c r="A287" t="s">
        <v>131</v>
      </c>
      <c r="B287" t="s">
        <v>111</v>
      </c>
      <c r="C287" t="s">
        <v>65</v>
      </c>
      <c r="D287">
        <v>169</v>
      </c>
      <c r="E287">
        <v>169</v>
      </c>
      <c r="F287" t="s">
        <v>132</v>
      </c>
      <c r="G287" t="s">
        <v>133</v>
      </c>
      <c r="H287">
        <v>-100.52</v>
      </c>
      <c r="I287">
        <v>168.68</v>
      </c>
      <c r="J287">
        <v>1.9</v>
      </c>
      <c r="K287" t="s">
        <v>2</v>
      </c>
    </row>
    <row r="288" spans="1:11" x14ac:dyDescent="0.3">
      <c r="A288" t="s">
        <v>131</v>
      </c>
      <c r="B288" t="s">
        <v>101</v>
      </c>
      <c r="C288" t="s">
        <v>65</v>
      </c>
      <c r="D288">
        <v>170</v>
      </c>
      <c r="E288">
        <v>170</v>
      </c>
      <c r="F288" t="s">
        <v>83</v>
      </c>
      <c r="G288" t="s">
        <v>138</v>
      </c>
      <c r="H288">
        <v>-170.85</v>
      </c>
      <c r="I288">
        <v>153.44</v>
      </c>
      <c r="J288">
        <v>4</v>
      </c>
      <c r="K288" t="s">
        <v>2</v>
      </c>
    </row>
    <row r="289" spans="1:11" x14ac:dyDescent="0.3">
      <c r="A289" t="s">
        <v>131</v>
      </c>
      <c r="B289" t="s">
        <v>104</v>
      </c>
      <c r="C289" t="s">
        <v>65</v>
      </c>
      <c r="D289">
        <v>171</v>
      </c>
      <c r="E289">
        <v>171</v>
      </c>
      <c r="F289" t="s">
        <v>132</v>
      </c>
      <c r="G289" t="s">
        <v>133</v>
      </c>
      <c r="H289">
        <v>-101.91</v>
      </c>
      <c r="I289">
        <v>-170.44</v>
      </c>
      <c r="J289">
        <v>0.4</v>
      </c>
      <c r="K289" t="s">
        <v>2</v>
      </c>
    </row>
    <row r="290" spans="1:11" x14ac:dyDescent="0.3">
      <c r="A290" t="s">
        <v>131</v>
      </c>
      <c r="B290" t="s">
        <v>112</v>
      </c>
      <c r="C290" t="s">
        <v>65</v>
      </c>
      <c r="D290">
        <v>172</v>
      </c>
      <c r="E290">
        <v>172</v>
      </c>
      <c r="F290" t="s">
        <v>134</v>
      </c>
      <c r="G290" t="s">
        <v>108</v>
      </c>
      <c r="H290">
        <v>-71.760000000000005</v>
      </c>
      <c r="I290">
        <v>153.97</v>
      </c>
      <c r="J290">
        <v>84.3</v>
      </c>
      <c r="K290" t="s">
        <v>2</v>
      </c>
    </row>
    <row r="291" spans="1:11" x14ac:dyDescent="0.3">
      <c r="A291" t="s">
        <v>131</v>
      </c>
      <c r="B291" t="s">
        <v>104</v>
      </c>
      <c r="C291" t="s">
        <v>65</v>
      </c>
      <c r="D291">
        <v>173</v>
      </c>
      <c r="E291">
        <v>173</v>
      </c>
      <c r="F291" t="s">
        <v>134</v>
      </c>
      <c r="G291" t="s">
        <v>108</v>
      </c>
      <c r="H291">
        <v>-169.4</v>
      </c>
      <c r="I291">
        <v>171.85</v>
      </c>
      <c r="J291">
        <v>10</v>
      </c>
      <c r="K291" t="s">
        <v>2</v>
      </c>
    </row>
    <row r="292" spans="1:11" x14ac:dyDescent="0.3">
      <c r="A292" t="s">
        <v>131</v>
      </c>
      <c r="B292" t="s">
        <v>99</v>
      </c>
      <c r="C292" t="s">
        <v>65</v>
      </c>
      <c r="D292">
        <v>174</v>
      </c>
      <c r="E292">
        <v>174</v>
      </c>
      <c r="F292" t="s">
        <v>134</v>
      </c>
      <c r="G292" t="s">
        <v>108</v>
      </c>
      <c r="H292">
        <v>-137.82</v>
      </c>
      <c r="I292">
        <v>149.28</v>
      </c>
      <c r="J292">
        <v>69.2</v>
      </c>
      <c r="K292" t="s">
        <v>2</v>
      </c>
    </row>
    <row r="293" spans="1:11" x14ac:dyDescent="0.3">
      <c r="A293" t="s">
        <v>131</v>
      </c>
      <c r="B293" t="s">
        <v>104</v>
      </c>
      <c r="C293" t="s">
        <v>65</v>
      </c>
      <c r="D293">
        <v>175</v>
      </c>
      <c r="E293">
        <v>175</v>
      </c>
      <c r="F293" t="s">
        <v>134</v>
      </c>
      <c r="G293" t="s">
        <v>108</v>
      </c>
      <c r="H293">
        <v>-152.19999999999999</v>
      </c>
      <c r="I293">
        <v>163.69</v>
      </c>
      <c r="J293">
        <v>4.7</v>
      </c>
      <c r="K293" t="s">
        <v>2</v>
      </c>
    </row>
    <row r="294" spans="1:11" x14ac:dyDescent="0.3">
      <c r="A294" t="s">
        <v>131</v>
      </c>
      <c r="B294" t="s">
        <v>104</v>
      </c>
      <c r="C294" t="s">
        <v>65</v>
      </c>
      <c r="D294">
        <v>176</v>
      </c>
      <c r="E294">
        <v>176</v>
      </c>
      <c r="F294" t="s">
        <v>134</v>
      </c>
      <c r="G294" t="s">
        <v>108</v>
      </c>
      <c r="H294">
        <v>-155.71</v>
      </c>
      <c r="I294">
        <v>169.05</v>
      </c>
      <c r="J294">
        <v>23.3</v>
      </c>
      <c r="K294" t="s">
        <v>2</v>
      </c>
    </row>
    <row r="295" spans="1:11" x14ac:dyDescent="0.3">
      <c r="A295" t="s">
        <v>131</v>
      </c>
      <c r="B295" t="s">
        <v>111</v>
      </c>
      <c r="C295" t="s">
        <v>65</v>
      </c>
      <c r="D295">
        <v>177</v>
      </c>
      <c r="E295">
        <v>177</v>
      </c>
      <c r="F295" t="s">
        <v>134</v>
      </c>
      <c r="G295" t="s">
        <v>108</v>
      </c>
      <c r="H295">
        <v>-147.93</v>
      </c>
      <c r="I295">
        <v>155.57</v>
      </c>
      <c r="J295">
        <v>8.1</v>
      </c>
      <c r="K295" t="s">
        <v>2</v>
      </c>
    </row>
    <row r="296" spans="1:11" x14ac:dyDescent="0.3">
      <c r="A296" t="s">
        <v>131</v>
      </c>
      <c r="B296" t="s">
        <v>115</v>
      </c>
      <c r="C296" t="s">
        <v>65</v>
      </c>
      <c r="D296">
        <v>178</v>
      </c>
      <c r="E296">
        <v>178</v>
      </c>
      <c r="F296" t="s">
        <v>134</v>
      </c>
      <c r="G296" t="s">
        <v>108</v>
      </c>
      <c r="H296">
        <v>-140.13999999999999</v>
      </c>
      <c r="I296">
        <v>134.08000000000001</v>
      </c>
      <c r="J296">
        <v>108.3</v>
      </c>
      <c r="K296" t="s">
        <v>2</v>
      </c>
    </row>
    <row r="297" spans="1:11" x14ac:dyDescent="0.3">
      <c r="A297" t="s">
        <v>131</v>
      </c>
      <c r="B297" t="s">
        <v>111</v>
      </c>
      <c r="C297" t="s">
        <v>65</v>
      </c>
      <c r="D297">
        <v>179</v>
      </c>
      <c r="E297">
        <v>179</v>
      </c>
      <c r="F297" t="s">
        <v>134</v>
      </c>
      <c r="G297" t="s">
        <v>108</v>
      </c>
      <c r="H297">
        <v>-141.66999999999999</v>
      </c>
      <c r="I297">
        <v>158.49</v>
      </c>
      <c r="J297">
        <v>17.899999999999999</v>
      </c>
      <c r="K297" t="s">
        <v>2</v>
      </c>
    </row>
    <row r="298" spans="1:11" x14ac:dyDescent="0.3">
      <c r="A298" t="s">
        <v>131</v>
      </c>
      <c r="B298" t="s">
        <v>113</v>
      </c>
      <c r="C298" t="s">
        <v>65</v>
      </c>
      <c r="D298">
        <v>180</v>
      </c>
      <c r="E298">
        <v>180</v>
      </c>
      <c r="F298" t="s">
        <v>134</v>
      </c>
      <c r="G298" t="s">
        <v>108</v>
      </c>
      <c r="H298">
        <v>-141.63999999999999</v>
      </c>
      <c r="I298">
        <v>133.72999999999999</v>
      </c>
      <c r="J298">
        <v>93.9</v>
      </c>
      <c r="K298" t="s">
        <v>2</v>
      </c>
    </row>
    <row r="299" spans="1:11" x14ac:dyDescent="0.3">
      <c r="A299" t="s">
        <v>131</v>
      </c>
      <c r="B299" t="s">
        <v>109</v>
      </c>
      <c r="C299" t="s">
        <v>65</v>
      </c>
      <c r="D299">
        <v>181</v>
      </c>
      <c r="E299">
        <v>181</v>
      </c>
      <c r="F299" t="s">
        <v>134</v>
      </c>
      <c r="G299" t="s">
        <v>108</v>
      </c>
      <c r="H299">
        <v>-129.34</v>
      </c>
      <c r="I299">
        <v>115.98</v>
      </c>
      <c r="J299">
        <v>86.2</v>
      </c>
      <c r="K299" t="s">
        <v>2</v>
      </c>
    </row>
    <row r="300" spans="1:11" x14ac:dyDescent="0.3">
      <c r="A300" t="s">
        <v>131</v>
      </c>
      <c r="B300" t="s">
        <v>113</v>
      </c>
      <c r="C300" t="s">
        <v>65</v>
      </c>
      <c r="D300">
        <v>182</v>
      </c>
      <c r="E300">
        <v>182</v>
      </c>
      <c r="F300" t="s">
        <v>134</v>
      </c>
      <c r="G300" t="s">
        <v>108</v>
      </c>
      <c r="H300">
        <v>-125.9</v>
      </c>
      <c r="I300">
        <v>105.65</v>
      </c>
      <c r="J300">
        <v>142.80000000000001</v>
      </c>
      <c r="K300" t="s">
        <v>2</v>
      </c>
    </row>
    <row r="301" spans="1:11" x14ac:dyDescent="0.3">
      <c r="A301" t="s">
        <v>131</v>
      </c>
      <c r="B301" t="s">
        <v>109</v>
      </c>
      <c r="C301" t="s">
        <v>65</v>
      </c>
      <c r="D301">
        <v>183</v>
      </c>
      <c r="E301">
        <v>183</v>
      </c>
      <c r="F301" t="s">
        <v>135</v>
      </c>
      <c r="G301" t="s">
        <v>136</v>
      </c>
      <c r="H301">
        <v>47.04</v>
      </c>
      <c r="I301">
        <v>75.239999999999995</v>
      </c>
      <c r="J301">
        <v>144.80000000000001</v>
      </c>
      <c r="K301" t="s">
        <v>2</v>
      </c>
    </row>
    <row r="302" spans="1:11" x14ac:dyDescent="0.3">
      <c r="A302" t="s">
        <v>131</v>
      </c>
      <c r="B302" t="s">
        <v>104</v>
      </c>
      <c r="C302" t="s">
        <v>65</v>
      </c>
      <c r="D302">
        <v>184</v>
      </c>
      <c r="E302">
        <v>184</v>
      </c>
      <c r="F302" t="s">
        <v>135</v>
      </c>
      <c r="G302" t="s">
        <v>136</v>
      </c>
      <c r="H302">
        <v>84.15</v>
      </c>
      <c r="I302">
        <v>-26.64</v>
      </c>
      <c r="J302">
        <v>22</v>
      </c>
      <c r="K302" t="s">
        <v>2</v>
      </c>
    </row>
    <row r="303" spans="1:11" x14ac:dyDescent="0.3">
      <c r="A303" t="s">
        <v>131</v>
      </c>
      <c r="B303" t="s">
        <v>106</v>
      </c>
      <c r="C303" t="s">
        <v>65</v>
      </c>
      <c r="D303">
        <v>185</v>
      </c>
      <c r="E303">
        <v>185</v>
      </c>
      <c r="F303" t="s">
        <v>134</v>
      </c>
      <c r="G303" t="s">
        <v>108</v>
      </c>
      <c r="H303">
        <v>-95.97</v>
      </c>
      <c r="I303">
        <v>149.94999999999999</v>
      </c>
      <c r="J303">
        <v>112.2</v>
      </c>
      <c r="K303" t="s">
        <v>2</v>
      </c>
    </row>
    <row r="304" spans="1:11" x14ac:dyDescent="0.3">
      <c r="A304" t="s">
        <v>131</v>
      </c>
      <c r="B304" t="s">
        <v>104</v>
      </c>
      <c r="C304" t="s">
        <v>65</v>
      </c>
      <c r="D304">
        <v>186</v>
      </c>
      <c r="E304">
        <v>186</v>
      </c>
      <c r="F304" t="s">
        <v>134</v>
      </c>
      <c r="G304" t="s">
        <v>108</v>
      </c>
      <c r="H304">
        <v>-151.80000000000001</v>
      </c>
      <c r="I304">
        <v>139.74</v>
      </c>
      <c r="J304">
        <v>2.8</v>
      </c>
      <c r="K304" t="s">
        <v>2</v>
      </c>
    </row>
    <row r="305" spans="1:11" x14ac:dyDescent="0.3">
      <c r="A305" t="s">
        <v>131</v>
      </c>
      <c r="B305" t="s">
        <v>115</v>
      </c>
      <c r="C305" t="s">
        <v>65</v>
      </c>
      <c r="D305">
        <v>187</v>
      </c>
      <c r="E305">
        <v>187</v>
      </c>
      <c r="F305" t="s">
        <v>134</v>
      </c>
      <c r="G305" t="s">
        <v>108</v>
      </c>
      <c r="H305">
        <v>-135.22</v>
      </c>
      <c r="I305">
        <v>144.13999999999999</v>
      </c>
      <c r="J305">
        <v>87.7</v>
      </c>
      <c r="K305" t="s">
        <v>2</v>
      </c>
    </row>
    <row r="306" spans="1:11" x14ac:dyDescent="0.3">
      <c r="A306" t="s">
        <v>131</v>
      </c>
      <c r="B306" t="s">
        <v>99</v>
      </c>
      <c r="C306" t="s">
        <v>65</v>
      </c>
      <c r="D306">
        <v>188</v>
      </c>
      <c r="E306">
        <v>188</v>
      </c>
      <c r="F306" t="s">
        <v>134</v>
      </c>
      <c r="G306" t="s">
        <v>108</v>
      </c>
      <c r="H306">
        <v>-140.22</v>
      </c>
      <c r="I306">
        <v>153.87</v>
      </c>
      <c r="J306">
        <v>7.5</v>
      </c>
      <c r="K306" t="s">
        <v>2</v>
      </c>
    </row>
    <row r="307" spans="1:11" x14ac:dyDescent="0.3">
      <c r="A307" t="s">
        <v>131</v>
      </c>
      <c r="B307" t="s">
        <v>104</v>
      </c>
      <c r="C307" t="s">
        <v>65</v>
      </c>
      <c r="D307">
        <v>189</v>
      </c>
      <c r="E307">
        <v>189</v>
      </c>
      <c r="F307" t="s">
        <v>134</v>
      </c>
      <c r="G307" t="s">
        <v>108</v>
      </c>
      <c r="H307">
        <v>-139.04</v>
      </c>
      <c r="I307">
        <v>135.07</v>
      </c>
      <c r="J307">
        <v>29.7</v>
      </c>
      <c r="K307" t="s">
        <v>2</v>
      </c>
    </row>
    <row r="308" spans="1:11" x14ac:dyDescent="0.3">
      <c r="A308" t="s">
        <v>131</v>
      </c>
      <c r="B308" t="s">
        <v>102</v>
      </c>
      <c r="C308" t="s">
        <v>65</v>
      </c>
      <c r="D308">
        <v>190</v>
      </c>
      <c r="E308">
        <v>190</v>
      </c>
      <c r="F308" t="s">
        <v>134</v>
      </c>
      <c r="G308" t="s">
        <v>108</v>
      </c>
      <c r="H308">
        <v>-143.66</v>
      </c>
      <c r="I308">
        <v>145.69999999999999</v>
      </c>
      <c r="J308">
        <v>6.6</v>
      </c>
      <c r="K308" t="s">
        <v>2</v>
      </c>
    </row>
    <row r="309" spans="1:11" x14ac:dyDescent="0.3">
      <c r="A309" t="s">
        <v>131</v>
      </c>
      <c r="B309" t="s">
        <v>113</v>
      </c>
      <c r="C309" t="s">
        <v>65</v>
      </c>
      <c r="D309">
        <v>191</v>
      </c>
      <c r="E309">
        <v>191</v>
      </c>
      <c r="F309" t="s">
        <v>134</v>
      </c>
      <c r="G309" t="s">
        <v>108</v>
      </c>
      <c r="H309">
        <v>-157.41999999999999</v>
      </c>
      <c r="I309">
        <v>143.31</v>
      </c>
      <c r="J309">
        <v>104.7</v>
      </c>
      <c r="K309" t="s">
        <v>2</v>
      </c>
    </row>
    <row r="310" spans="1:11" x14ac:dyDescent="0.3">
      <c r="A310" t="s">
        <v>131</v>
      </c>
      <c r="B310" t="s">
        <v>104</v>
      </c>
      <c r="C310" t="s">
        <v>65</v>
      </c>
      <c r="D310">
        <v>192</v>
      </c>
      <c r="E310">
        <v>192</v>
      </c>
      <c r="F310" t="s">
        <v>134</v>
      </c>
      <c r="G310" t="s">
        <v>108</v>
      </c>
      <c r="H310">
        <v>-154.56</v>
      </c>
      <c r="I310">
        <v>147.11000000000001</v>
      </c>
      <c r="J310">
        <v>0.3</v>
      </c>
      <c r="K310" t="s">
        <v>2</v>
      </c>
    </row>
    <row r="311" spans="1:11" x14ac:dyDescent="0.3">
      <c r="A311" t="s">
        <v>131</v>
      </c>
      <c r="B311" t="s">
        <v>102</v>
      </c>
      <c r="C311" t="s">
        <v>65</v>
      </c>
      <c r="D311">
        <v>193</v>
      </c>
      <c r="E311">
        <v>193</v>
      </c>
      <c r="F311" t="s">
        <v>134</v>
      </c>
      <c r="G311" t="s">
        <v>108</v>
      </c>
      <c r="H311">
        <v>-136.07</v>
      </c>
      <c r="I311">
        <v>143.81</v>
      </c>
      <c r="J311">
        <v>15</v>
      </c>
      <c r="K311" t="s">
        <v>2</v>
      </c>
    </row>
    <row r="312" spans="1:11" x14ac:dyDescent="0.3">
      <c r="A312" t="s">
        <v>131</v>
      </c>
      <c r="B312" t="s">
        <v>102</v>
      </c>
      <c r="C312" t="s">
        <v>65</v>
      </c>
      <c r="D312">
        <v>194</v>
      </c>
      <c r="E312">
        <v>194</v>
      </c>
      <c r="F312" t="s">
        <v>134</v>
      </c>
      <c r="G312" t="s">
        <v>108</v>
      </c>
      <c r="H312">
        <v>-148.22</v>
      </c>
      <c r="I312">
        <v>167.46</v>
      </c>
      <c r="J312">
        <v>0.2</v>
      </c>
      <c r="K312" t="s">
        <v>2</v>
      </c>
    </row>
    <row r="313" spans="1:11" x14ac:dyDescent="0.3">
      <c r="A313" t="s">
        <v>131</v>
      </c>
      <c r="B313" t="s">
        <v>112</v>
      </c>
      <c r="C313" t="s">
        <v>65</v>
      </c>
      <c r="D313">
        <v>195</v>
      </c>
      <c r="E313">
        <v>195</v>
      </c>
      <c r="F313" t="s">
        <v>134</v>
      </c>
      <c r="G313" t="s">
        <v>108</v>
      </c>
      <c r="H313">
        <v>-80.87</v>
      </c>
      <c r="I313">
        <v>147.99</v>
      </c>
      <c r="J313">
        <v>70.2</v>
      </c>
      <c r="K313" t="s">
        <v>2</v>
      </c>
    </row>
    <row r="314" spans="1:11" x14ac:dyDescent="0.3">
      <c r="A314" t="s">
        <v>131</v>
      </c>
      <c r="B314" t="s">
        <v>107</v>
      </c>
      <c r="C314" t="s">
        <v>65</v>
      </c>
      <c r="D314">
        <v>196</v>
      </c>
      <c r="E314">
        <v>196</v>
      </c>
      <c r="F314" t="s">
        <v>132</v>
      </c>
      <c r="G314" t="s">
        <v>133</v>
      </c>
      <c r="H314">
        <v>-98.2</v>
      </c>
      <c r="I314">
        <v>148.04</v>
      </c>
      <c r="J314">
        <v>13</v>
      </c>
      <c r="K314" t="s">
        <v>2</v>
      </c>
    </row>
    <row r="315" spans="1:11" x14ac:dyDescent="0.3">
      <c r="A315" t="s">
        <v>131</v>
      </c>
      <c r="B315" t="s">
        <v>105</v>
      </c>
      <c r="C315" t="s">
        <v>65</v>
      </c>
      <c r="D315">
        <v>197</v>
      </c>
      <c r="E315">
        <v>197</v>
      </c>
      <c r="F315" t="s">
        <v>132</v>
      </c>
      <c r="G315" t="s">
        <v>133</v>
      </c>
      <c r="H315">
        <v>-83.4</v>
      </c>
      <c r="I315">
        <v>164.53</v>
      </c>
      <c r="J315">
        <v>4.3</v>
      </c>
      <c r="K315" t="s">
        <v>2</v>
      </c>
    </row>
    <row r="316" spans="1:11" x14ac:dyDescent="0.3">
      <c r="A316" t="s">
        <v>131</v>
      </c>
      <c r="B316" t="s">
        <v>101</v>
      </c>
      <c r="C316" t="s">
        <v>65</v>
      </c>
      <c r="D316">
        <v>198</v>
      </c>
      <c r="E316">
        <v>198</v>
      </c>
      <c r="F316" t="s">
        <v>140</v>
      </c>
      <c r="G316" t="s">
        <v>98</v>
      </c>
      <c r="H316">
        <v>-48.09</v>
      </c>
      <c r="I316">
        <v>-51.94</v>
      </c>
      <c r="J316">
        <v>136.9</v>
      </c>
      <c r="K316" t="s">
        <v>2</v>
      </c>
    </row>
    <row r="317" spans="1:11" x14ac:dyDescent="0.3">
      <c r="A317" t="s">
        <v>131</v>
      </c>
      <c r="B317" t="s">
        <v>100</v>
      </c>
      <c r="C317" t="s">
        <v>65</v>
      </c>
      <c r="D317">
        <v>199</v>
      </c>
      <c r="E317">
        <v>199</v>
      </c>
      <c r="F317" t="s">
        <v>140</v>
      </c>
      <c r="G317" t="s">
        <v>98</v>
      </c>
      <c r="H317">
        <v>-58.49</v>
      </c>
      <c r="I317">
        <v>-36.36</v>
      </c>
      <c r="J317">
        <v>70.900000000000006</v>
      </c>
      <c r="K317" t="s">
        <v>2</v>
      </c>
    </row>
    <row r="318" spans="1:11" x14ac:dyDescent="0.3">
      <c r="A318" t="s">
        <v>131</v>
      </c>
      <c r="B318" t="s">
        <v>114</v>
      </c>
      <c r="C318" t="s">
        <v>65</v>
      </c>
      <c r="D318">
        <v>200</v>
      </c>
      <c r="E318">
        <v>200</v>
      </c>
      <c r="F318" t="s">
        <v>140</v>
      </c>
      <c r="G318" t="s">
        <v>98</v>
      </c>
      <c r="H318">
        <v>-67.56</v>
      </c>
      <c r="I318">
        <v>-41.12</v>
      </c>
      <c r="J318">
        <v>1.4</v>
      </c>
      <c r="K318" t="s">
        <v>2</v>
      </c>
    </row>
    <row r="319" spans="1:11" x14ac:dyDescent="0.3">
      <c r="A319" t="s">
        <v>131</v>
      </c>
      <c r="B319" t="s">
        <v>109</v>
      </c>
      <c r="C319" t="s">
        <v>65</v>
      </c>
      <c r="D319">
        <v>201</v>
      </c>
      <c r="E319">
        <v>201</v>
      </c>
      <c r="F319" t="s">
        <v>140</v>
      </c>
      <c r="G319" t="s">
        <v>98</v>
      </c>
      <c r="H319">
        <v>-70.86</v>
      </c>
      <c r="I319">
        <v>-23.64</v>
      </c>
      <c r="J319">
        <v>59.4</v>
      </c>
      <c r="K319" t="s">
        <v>2</v>
      </c>
    </row>
    <row r="320" spans="1:11" x14ac:dyDescent="0.3">
      <c r="A320" t="s">
        <v>131</v>
      </c>
      <c r="B320" t="s">
        <v>102</v>
      </c>
      <c r="C320" t="s">
        <v>65</v>
      </c>
      <c r="D320">
        <v>202</v>
      </c>
      <c r="E320">
        <v>202</v>
      </c>
      <c r="F320" t="s">
        <v>140</v>
      </c>
      <c r="G320" t="s">
        <v>98</v>
      </c>
      <c r="H320">
        <v>-78.92</v>
      </c>
      <c r="I320">
        <v>0.41</v>
      </c>
      <c r="J320">
        <v>75.099999999999994</v>
      </c>
      <c r="K320" t="s">
        <v>2</v>
      </c>
    </row>
    <row r="321" spans="1:11" x14ac:dyDescent="0.3">
      <c r="A321" t="s">
        <v>131</v>
      </c>
      <c r="B321" t="s">
        <v>114</v>
      </c>
      <c r="C321" t="s">
        <v>65</v>
      </c>
      <c r="D321">
        <v>203</v>
      </c>
      <c r="E321">
        <v>203</v>
      </c>
      <c r="F321" t="s">
        <v>132</v>
      </c>
      <c r="G321" t="s">
        <v>133</v>
      </c>
      <c r="H321">
        <v>-75.89</v>
      </c>
      <c r="I321">
        <v>150.88</v>
      </c>
      <c r="J321">
        <v>53.1</v>
      </c>
      <c r="K321" t="s">
        <v>2</v>
      </c>
    </row>
    <row r="322" spans="1:11" x14ac:dyDescent="0.3">
      <c r="A322" t="s">
        <v>131</v>
      </c>
      <c r="B322" t="s">
        <v>142</v>
      </c>
      <c r="C322" t="s">
        <v>65</v>
      </c>
      <c r="D322">
        <v>204</v>
      </c>
      <c r="E322">
        <v>204</v>
      </c>
      <c r="F322" t="s">
        <v>132</v>
      </c>
      <c r="G322" t="s">
        <v>133</v>
      </c>
      <c r="H322">
        <v>-64.599999999999994</v>
      </c>
      <c r="I322">
        <v>-41.36</v>
      </c>
      <c r="J322">
        <v>83.4</v>
      </c>
      <c r="K322" t="s">
        <v>2</v>
      </c>
    </row>
    <row r="323" spans="1:11" x14ac:dyDescent="0.3">
      <c r="A323" t="s">
        <v>131</v>
      </c>
      <c r="B323" t="s">
        <v>100</v>
      </c>
      <c r="C323" t="s">
        <v>65</v>
      </c>
      <c r="D323">
        <v>205</v>
      </c>
      <c r="E323">
        <v>205</v>
      </c>
      <c r="F323" t="s">
        <v>83</v>
      </c>
      <c r="G323" t="s">
        <v>138</v>
      </c>
      <c r="H323">
        <v>-99.9</v>
      </c>
      <c r="I323">
        <v>139.16999999999999</v>
      </c>
      <c r="J323">
        <v>8</v>
      </c>
      <c r="K323" t="s">
        <v>2</v>
      </c>
    </row>
    <row r="324" spans="1:11" x14ac:dyDescent="0.3">
      <c r="A324" t="s">
        <v>131</v>
      </c>
      <c r="B324" t="s">
        <v>104</v>
      </c>
      <c r="C324" t="s">
        <v>65</v>
      </c>
      <c r="D324">
        <v>206</v>
      </c>
      <c r="E324">
        <v>206</v>
      </c>
      <c r="F324" t="s">
        <v>132</v>
      </c>
      <c r="G324" t="s">
        <v>133</v>
      </c>
      <c r="H324">
        <v>89.97</v>
      </c>
      <c r="I324">
        <v>140.77000000000001</v>
      </c>
      <c r="J324">
        <v>9.4</v>
      </c>
      <c r="K324" t="s">
        <v>2</v>
      </c>
    </row>
    <row r="325" spans="1:11" x14ac:dyDescent="0.3">
      <c r="A325" t="s">
        <v>131</v>
      </c>
      <c r="B325" t="s">
        <v>101</v>
      </c>
      <c r="C325" t="s">
        <v>65</v>
      </c>
      <c r="D325">
        <v>207</v>
      </c>
      <c r="E325">
        <v>207</v>
      </c>
      <c r="F325" t="s">
        <v>132</v>
      </c>
      <c r="G325" t="s">
        <v>133</v>
      </c>
      <c r="H325">
        <v>-142.26</v>
      </c>
      <c r="I325">
        <v>119.34</v>
      </c>
      <c r="J325">
        <v>129.19999999999999</v>
      </c>
      <c r="K325" t="s">
        <v>2</v>
      </c>
    </row>
    <row r="326" spans="1:11" x14ac:dyDescent="0.3">
      <c r="A326" t="s">
        <v>131</v>
      </c>
      <c r="B326" t="s">
        <v>104</v>
      </c>
      <c r="C326" t="s">
        <v>65</v>
      </c>
      <c r="D326">
        <v>208</v>
      </c>
      <c r="E326">
        <v>208</v>
      </c>
      <c r="F326" t="s">
        <v>132</v>
      </c>
      <c r="G326" t="s">
        <v>133</v>
      </c>
      <c r="H326">
        <v>164.88</v>
      </c>
      <c r="I326">
        <v>171.72</v>
      </c>
      <c r="J326">
        <v>18</v>
      </c>
      <c r="K326" t="s">
        <v>2</v>
      </c>
    </row>
    <row r="327" spans="1:11" x14ac:dyDescent="0.3">
      <c r="A327" t="s">
        <v>131</v>
      </c>
      <c r="B327" t="s">
        <v>110</v>
      </c>
      <c r="C327" t="s">
        <v>65</v>
      </c>
      <c r="D327">
        <v>209</v>
      </c>
      <c r="E327">
        <v>209</v>
      </c>
      <c r="F327" t="s">
        <v>132</v>
      </c>
      <c r="G327" t="s">
        <v>133</v>
      </c>
      <c r="H327">
        <v>-120.02</v>
      </c>
      <c r="I327">
        <v>14.64</v>
      </c>
      <c r="J327">
        <v>147.6</v>
      </c>
      <c r="K327" t="s">
        <v>2</v>
      </c>
    </row>
    <row r="328" spans="1:11" x14ac:dyDescent="0.3">
      <c r="A328" t="s">
        <v>131</v>
      </c>
      <c r="B328" t="s">
        <v>110</v>
      </c>
      <c r="C328" t="s">
        <v>65</v>
      </c>
      <c r="D328">
        <v>210</v>
      </c>
      <c r="E328">
        <v>210</v>
      </c>
      <c r="F328" t="s">
        <v>134</v>
      </c>
      <c r="G328" t="s">
        <v>108</v>
      </c>
      <c r="H328">
        <v>-150.1</v>
      </c>
      <c r="I328">
        <v>137.18</v>
      </c>
      <c r="J328">
        <v>93.5</v>
      </c>
      <c r="K328" t="s">
        <v>2</v>
      </c>
    </row>
    <row r="329" spans="1:11" x14ac:dyDescent="0.3">
      <c r="A329" t="s">
        <v>131</v>
      </c>
      <c r="B329" t="s">
        <v>102</v>
      </c>
      <c r="C329" t="s">
        <v>65</v>
      </c>
      <c r="D329">
        <v>211</v>
      </c>
      <c r="E329">
        <v>211</v>
      </c>
      <c r="F329" t="s">
        <v>134</v>
      </c>
      <c r="G329" t="s">
        <v>108</v>
      </c>
      <c r="H329">
        <v>-108.02</v>
      </c>
      <c r="I329">
        <v>139.82</v>
      </c>
      <c r="J329">
        <v>1.9</v>
      </c>
      <c r="K329" t="s">
        <v>2</v>
      </c>
    </row>
    <row r="330" spans="1:11" x14ac:dyDescent="0.3">
      <c r="A330" t="s">
        <v>131</v>
      </c>
      <c r="B330" t="s">
        <v>109</v>
      </c>
      <c r="C330" t="s">
        <v>65</v>
      </c>
      <c r="D330">
        <v>212</v>
      </c>
      <c r="E330">
        <v>212</v>
      </c>
      <c r="F330" t="s">
        <v>134</v>
      </c>
      <c r="G330" t="s">
        <v>108</v>
      </c>
      <c r="H330">
        <v>-133.46</v>
      </c>
      <c r="I330">
        <v>150.04</v>
      </c>
      <c r="J330">
        <v>67</v>
      </c>
      <c r="K330" t="s">
        <v>2</v>
      </c>
    </row>
    <row r="331" spans="1:11" x14ac:dyDescent="0.3">
      <c r="A331" t="s">
        <v>131</v>
      </c>
      <c r="B331" t="s">
        <v>114</v>
      </c>
      <c r="C331" t="s">
        <v>65</v>
      </c>
      <c r="D331">
        <v>213</v>
      </c>
      <c r="E331">
        <v>213</v>
      </c>
      <c r="F331" t="s">
        <v>134</v>
      </c>
      <c r="G331" t="s">
        <v>108</v>
      </c>
      <c r="H331">
        <v>-155.86000000000001</v>
      </c>
      <c r="I331">
        <v>132.11000000000001</v>
      </c>
      <c r="J331">
        <v>2.4</v>
      </c>
      <c r="K331" t="s">
        <v>2</v>
      </c>
    </row>
    <row r="332" spans="1:11" x14ac:dyDescent="0.3">
      <c r="A332" t="s">
        <v>131</v>
      </c>
      <c r="B332" t="s">
        <v>139</v>
      </c>
      <c r="C332" t="s">
        <v>65</v>
      </c>
      <c r="D332">
        <v>214</v>
      </c>
      <c r="E332">
        <v>214</v>
      </c>
      <c r="F332" t="s">
        <v>134</v>
      </c>
      <c r="G332" t="s">
        <v>108</v>
      </c>
      <c r="H332">
        <v>-146.72</v>
      </c>
      <c r="I332">
        <v>150.52000000000001</v>
      </c>
      <c r="J332">
        <v>77.400000000000006</v>
      </c>
      <c r="K332" t="s">
        <v>2</v>
      </c>
    </row>
    <row r="333" spans="1:11" x14ac:dyDescent="0.3">
      <c r="A333" t="s">
        <v>131</v>
      </c>
      <c r="B333" t="s">
        <v>102</v>
      </c>
      <c r="C333" t="s">
        <v>65</v>
      </c>
      <c r="D333">
        <v>215</v>
      </c>
      <c r="E333">
        <v>215</v>
      </c>
      <c r="F333" t="s">
        <v>134</v>
      </c>
      <c r="G333" t="s">
        <v>108</v>
      </c>
      <c r="H333">
        <v>-153.91999999999999</v>
      </c>
      <c r="I333">
        <v>151.93</v>
      </c>
      <c r="J333">
        <v>2</v>
      </c>
      <c r="K333" t="s">
        <v>2</v>
      </c>
    </row>
    <row r="334" spans="1:11" x14ac:dyDescent="0.3">
      <c r="A334" t="s">
        <v>131</v>
      </c>
      <c r="B334" t="s">
        <v>105</v>
      </c>
      <c r="C334" t="s">
        <v>65</v>
      </c>
      <c r="D334">
        <v>216</v>
      </c>
      <c r="E334">
        <v>216</v>
      </c>
      <c r="F334" t="s">
        <v>134</v>
      </c>
      <c r="G334" t="s">
        <v>108</v>
      </c>
      <c r="H334">
        <v>-125.79</v>
      </c>
      <c r="I334">
        <v>157.13999999999999</v>
      </c>
      <c r="J334">
        <v>58.5</v>
      </c>
      <c r="K334" t="s">
        <v>2</v>
      </c>
    </row>
    <row r="335" spans="1:11" x14ac:dyDescent="0.3">
      <c r="A335" t="s">
        <v>131</v>
      </c>
      <c r="B335" t="s">
        <v>104</v>
      </c>
      <c r="C335" t="s">
        <v>65</v>
      </c>
      <c r="D335">
        <v>217</v>
      </c>
      <c r="E335">
        <v>217</v>
      </c>
      <c r="F335" t="s">
        <v>134</v>
      </c>
      <c r="G335" t="s">
        <v>108</v>
      </c>
      <c r="H335">
        <v>-147.74</v>
      </c>
      <c r="I335">
        <v>155.01</v>
      </c>
      <c r="J335">
        <v>2.9</v>
      </c>
      <c r="K335" t="s">
        <v>2</v>
      </c>
    </row>
    <row r="336" spans="1:11" x14ac:dyDescent="0.3">
      <c r="A336" t="s">
        <v>131</v>
      </c>
      <c r="B336" t="s">
        <v>100</v>
      </c>
      <c r="C336" t="s">
        <v>65</v>
      </c>
      <c r="D336">
        <v>218</v>
      </c>
      <c r="E336">
        <v>218</v>
      </c>
      <c r="F336" t="s">
        <v>134</v>
      </c>
      <c r="G336" t="s">
        <v>108</v>
      </c>
      <c r="H336">
        <v>-141.57</v>
      </c>
      <c r="I336">
        <v>140.12</v>
      </c>
      <c r="J336">
        <v>102.3</v>
      </c>
      <c r="K336" t="s">
        <v>2</v>
      </c>
    </row>
    <row r="337" spans="1:11" x14ac:dyDescent="0.3">
      <c r="A337" t="s">
        <v>131</v>
      </c>
      <c r="B337" t="s">
        <v>110</v>
      </c>
      <c r="C337" t="s">
        <v>65</v>
      </c>
      <c r="D337">
        <v>219</v>
      </c>
      <c r="E337">
        <v>219</v>
      </c>
      <c r="F337" t="s">
        <v>134</v>
      </c>
      <c r="G337" t="s">
        <v>108</v>
      </c>
      <c r="H337">
        <v>-151.07</v>
      </c>
      <c r="I337">
        <v>157.38999999999999</v>
      </c>
      <c r="J337">
        <v>30.1</v>
      </c>
      <c r="K337" t="s">
        <v>2</v>
      </c>
    </row>
    <row r="338" spans="1:11" x14ac:dyDescent="0.3">
      <c r="A338" t="s">
        <v>131</v>
      </c>
      <c r="B338" t="s">
        <v>113</v>
      </c>
      <c r="C338" t="s">
        <v>65</v>
      </c>
      <c r="D338">
        <v>220</v>
      </c>
      <c r="E338">
        <v>220</v>
      </c>
      <c r="F338" t="s">
        <v>134</v>
      </c>
      <c r="G338" t="s">
        <v>108</v>
      </c>
      <c r="H338">
        <v>-129.16999999999999</v>
      </c>
      <c r="I338">
        <v>114.15</v>
      </c>
      <c r="J338">
        <v>54.8</v>
      </c>
      <c r="K338" t="s">
        <v>2</v>
      </c>
    </row>
    <row r="339" spans="1:11" x14ac:dyDescent="0.3">
      <c r="A339" t="s">
        <v>131</v>
      </c>
      <c r="B339" t="s">
        <v>112</v>
      </c>
      <c r="C339" t="s">
        <v>65</v>
      </c>
      <c r="D339">
        <v>221</v>
      </c>
      <c r="E339">
        <v>221</v>
      </c>
      <c r="F339" t="s">
        <v>134</v>
      </c>
      <c r="G339" t="s">
        <v>108</v>
      </c>
      <c r="H339">
        <v>-129.12</v>
      </c>
      <c r="I339">
        <v>92.63</v>
      </c>
      <c r="J339">
        <v>78.8</v>
      </c>
      <c r="K339" t="s">
        <v>2</v>
      </c>
    </row>
    <row r="340" spans="1:11" x14ac:dyDescent="0.3">
      <c r="A340" t="s">
        <v>131</v>
      </c>
      <c r="B340" t="s">
        <v>102</v>
      </c>
      <c r="C340" t="s">
        <v>65</v>
      </c>
      <c r="D340">
        <v>222</v>
      </c>
      <c r="E340">
        <v>222</v>
      </c>
      <c r="F340" t="s">
        <v>134</v>
      </c>
      <c r="G340" t="s">
        <v>108</v>
      </c>
      <c r="H340">
        <v>179.43</v>
      </c>
      <c r="I340">
        <v>158.31</v>
      </c>
      <c r="J340">
        <v>31.5</v>
      </c>
      <c r="K340" t="s">
        <v>2</v>
      </c>
    </row>
    <row r="341" spans="1:11" x14ac:dyDescent="0.3">
      <c r="A341" t="s">
        <v>131</v>
      </c>
      <c r="B341" t="s">
        <v>101</v>
      </c>
      <c r="C341" t="s">
        <v>65</v>
      </c>
      <c r="D341">
        <v>223</v>
      </c>
      <c r="E341">
        <v>223</v>
      </c>
      <c r="F341" t="s">
        <v>135</v>
      </c>
      <c r="G341" t="s">
        <v>136</v>
      </c>
      <c r="H341">
        <v>62.83</v>
      </c>
      <c r="I341">
        <v>37.83</v>
      </c>
      <c r="J341">
        <v>120.8</v>
      </c>
      <c r="K341" t="s">
        <v>2</v>
      </c>
    </row>
    <row r="342" spans="1:11" x14ac:dyDescent="0.3">
      <c r="A342" t="s">
        <v>131</v>
      </c>
      <c r="B342" t="s">
        <v>101</v>
      </c>
      <c r="C342" t="s">
        <v>65</v>
      </c>
      <c r="D342">
        <v>224</v>
      </c>
      <c r="E342">
        <v>224</v>
      </c>
      <c r="F342" t="s">
        <v>135</v>
      </c>
      <c r="G342" t="s">
        <v>136</v>
      </c>
      <c r="H342">
        <v>73.92</v>
      </c>
      <c r="I342">
        <v>-3.96</v>
      </c>
      <c r="J342">
        <v>69.8</v>
      </c>
      <c r="K342" t="s">
        <v>2</v>
      </c>
    </row>
    <row r="343" spans="1:11" x14ac:dyDescent="0.3">
      <c r="A343" t="s">
        <v>131</v>
      </c>
      <c r="B343" t="s">
        <v>115</v>
      </c>
      <c r="C343" t="s">
        <v>65</v>
      </c>
      <c r="D343">
        <v>225</v>
      </c>
      <c r="E343">
        <v>225</v>
      </c>
      <c r="F343" t="s">
        <v>134</v>
      </c>
      <c r="G343" t="s">
        <v>108</v>
      </c>
      <c r="H343">
        <v>-101.64</v>
      </c>
      <c r="I343">
        <v>143.36000000000001</v>
      </c>
      <c r="J343">
        <v>58.8</v>
      </c>
      <c r="K343" t="s">
        <v>2</v>
      </c>
    </row>
    <row r="344" spans="1:11" x14ac:dyDescent="0.3">
      <c r="A344" t="s">
        <v>131</v>
      </c>
      <c r="B344" t="s">
        <v>113</v>
      </c>
      <c r="C344" t="s">
        <v>65</v>
      </c>
      <c r="D344">
        <v>226</v>
      </c>
      <c r="E344">
        <v>226</v>
      </c>
      <c r="F344" t="s">
        <v>134</v>
      </c>
      <c r="G344" t="s">
        <v>108</v>
      </c>
      <c r="H344">
        <v>-138.52000000000001</v>
      </c>
      <c r="I344">
        <v>110.36</v>
      </c>
      <c r="J344">
        <v>10.8</v>
      </c>
      <c r="K344" t="s">
        <v>2</v>
      </c>
    </row>
    <row r="345" spans="1:11" x14ac:dyDescent="0.3">
      <c r="A345" t="s">
        <v>131</v>
      </c>
      <c r="B345" t="s">
        <v>100</v>
      </c>
      <c r="C345" t="s">
        <v>65</v>
      </c>
      <c r="D345">
        <v>227</v>
      </c>
      <c r="E345">
        <v>227</v>
      </c>
      <c r="F345" t="s">
        <v>134</v>
      </c>
      <c r="G345" t="s">
        <v>108</v>
      </c>
      <c r="H345">
        <v>-125.04</v>
      </c>
      <c r="I345">
        <v>135.44999999999999</v>
      </c>
      <c r="J345">
        <v>81.599999999999994</v>
      </c>
      <c r="K345" t="s">
        <v>2</v>
      </c>
    </row>
    <row r="346" spans="1:11" x14ac:dyDescent="0.3">
      <c r="A346" t="s">
        <v>131</v>
      </c>
      <c r="B346" t="s">
        <v>102</v>
      </c>
      <c r="C346" t="s">
        <v>65</v>
      </c>
      <c r="D346">
        <v>228</v>
      </c>
      <c r="E346">
        <v>228</v>
      </c>
      <c r="F346" t="s">
        <v>134</v>
      </c>
      <c r="G346" t="s">
        <v>108</v>
      </c>
      <c r="H346">
        <v>-150.66</v>
      </c>
      <c r="I346">
        <v>151.82</v>
      </c>
      <c r="J346">
        <v>7.2</v>
      </c>
      <c r="K346" t="s">
        <v>2</v>
      </c>
    </row>
    <row r="347" spans="1:11" x14ac:dyDescent="0.3">
      <c r="A347" t="s">
        <v>131</v>
      </c>
      <c r="B347" t="s">
        <v>102</v>
      </c>
      <c r="C347" t="s">
        <v>65</v>
      </c>
      <c r="D347">
        <v>229</v>
      </c>
      <c r="E347">
        <v>229</v>
      </c>
      <c r="F347" t="s">
        <v>134</v>
      </c>
      <c r="G347" t="s">
        <v>108</v>
      </c>
      <c r="H347">
        <v>-146.33000000000001</v>
      </c>
      <c r="I347">
        <v>142.88999999999999</v>
      </c>
      <c r="J347">
        <v>35.4</v>
      </c>
      <c r="K347" t="s">
        <v>2</v>
      </c>
    </row>
    <row r="348" spans="1:11" x14ac:dyDescent="0.3">
      <c r="A348" t="s">
        <v>131</v>
      </c>
      <c r="B348" t="s">
        <v>101</v>
      </c>
      <c r="C348" t="s">
        <v>65</v>
      </c>
      <c r="D348">
        <v>230</v>
      </c>
      <c r="E348">
        <v>230</v>
      </c>
      <c r="F348" t="s">
        <v>134</v>
      </c>
      <c r="G348" t="s">
        <v>108</v>
      </c>
      <c r="H348">
        <v>-131.87</v>
      </c>
      <c r="I348">
        <v>149.94999999999999</v>
      </c>
      <c r="J348">
        <v>3.7</v>
      </c>
      <c r="K348" t="s">
        <v>2</v>
      </c>
    </row>
    <row r="349" spans="1:11" x14ac:dyDescent="0.3">
      <c r="A349" t="s">
        <v>131</v>
      </c>
      <c r="B349" t="s">
        <v>113</v>
      </c>
      <c r="C349" t="s">
        <v>65</v>
      </c>
      <c r="D349">
        <v>231</v>
      </c>
      <c r="E349">
        <v>231</v>
      </c>
      <c r="F349" t="s">
        <v>134</v>
      </c>
      <c r="G349" t="s">
        <v>108</v>
      </c>
      <c r="H349">
        <v>-144.5</v>
      </c>
      <c r="I349">
        <v>132.91</v>
      </c>
      <c r="J349">
        <v>67.900000000000006</v>
      </c>
      <c r="K349" t="s">
        <v>2</v>
      </c>
    </row>
    <row r="350" spans="1:11" x14ac:dyDescent="0.3">
      <c r="A350" t="s">
        <v>131</v>
      </c>
      <c r="B350" t="s">
        <v>104</v>
      </c>
      <c r="C350" t="s">
        <v>65</v>
      </c>
      <c r="D350">
        <v>232</v>
      </c>
      <c r="E350">
        <v>232</v>
      </c>
      <c r="F350" t="s">
        <v>134</v>
      </c>
      <c r="G350" t="s">
        <v>108</v>
      </c>
      <c r="H350">
        <v>-157.38999999999999</v>
      </c>
      <c r="I350">
        <v>172.74</v>
      </c>
      <c r="J350">
        <v>4.2</v>
      </c>
      <c r="K350" t="s">
        <v>2</v>
      </c>
    </row>
    <row r="351" spans="1:11" x14ac:dyDescent="0.3">
      <c r="A351" t="s">
        <v>131</v>
      </c>
      <c r="B351" t="s">
        <v>109</v>
      </c>
      <c r="C351" t="s">
        <v>65</v>
      </c>
      <c r="D351">
        <v>233</v>
      </c>
      <c r="E351">
        <v>233</v>
      </c>
      <c r="F351" t="s">
        <v>134</v>
      </c>
      <c r="G351" t="s">
        <v>108</v>
      </c>
      <c r="H351">
        <v>-142.44999999999999</v>
      </c>
      <c r="I351">
        <v>169.55</v>
      </c>
      <c r="J351">
        <v>28.6</v>
      </c>
      <c r="K351" t="s">
        <v>2</v>
      </c>
    </row>
    <row r="352" spans="1:11" x14ac:dyDescent="0.3">
      <c r="A352" t="s">
        <v>131</v>
      </c>
      <c r="B352" t="s">
        <v>105</v>
      </c>
      <c r="C352" t="s">
        <v>65</v>
      </c>
      <c r="D352">
        <v>234</v>
      </c>
      <c r="E352">
        <v>234</v>
      </c>
      <c r="F352" t="s">
        <v>134</v>
      </c>
      <c r="G352" t="s">
        <v>108</v>
      </c>
      <c r="H352">
        <v>-152.16999999999999</v>
      </c>
      <c r="I352">
        <v>157.72999999999999</v>
      </c>
      <c r="J352">
        <v>8.6999999999999993</v>
      </c>
      <c r="K352" t="s">
        <v>2</v>
      </c>
    </row>
    <row r="353" spans="1:11" x14ac:dyDescent="0.3">
      <c r="A353" t="s">
        <v>131</v>
      </c>
      <c r="B353" t="s">
        <v>107</v>
      </c>
      <c r="C353" t="s">
        <v>65</v>
      </c>
      <c r="D353">
        <v>235</v>
      </c>
      <c r="E353">
        <v>235</v>
      </c>
      <c r="F353" t="s">
        <v>134</v>
      </c>
      <c r="G353" t="s">
        <v>108</v>
      </c>
      <c r="H353">
        <v>-130.05000000000001</v>
      </c>
      <c r="I353">
        <v>127.3</v>
      </c>
      <c r="J353">
        <v>91</v>
      </c>
      <c r="K353" t="s">
        <v>2</v>
      </c>
    </row>
    <row r="354" spans="1:11" x14ac:dyDescent="0.3">
      <c r="A354" t="s">
        <v>131</v>
      </c>
      <c r="B354" t="s">
        <v>101</v>
      </c>
      <c r="C354" t="s">
        <v>65</v>
      </c>
      <c r="D354">
        <v>236</v>
      </c>
      <c r="E354">
        <v>236</v>
      </c>
      <c r="F354" t="s">
        <v>134</v>
      </c>
      <c r="G354" t="s">
        <v>108</v>
      </c>
      <c r="H354">
        <v>45.23</v>
      </c>
      <c r="I354">
        <v>34.520000000000003</v>
      </c>
      <c r="J354">
        <v>14.4</v>
      </c>
      <c r="K354" t="s">
        <v>2</v>
      </c>
    </row>
    <row r="355" spans="1:11" x14ac:dyDescent="0.3">
      <c r="A355" t="s">
        <v>131</v>
      </c>
      <c r="B355" t="s">
        <v>102</v>
      </c>
      <c r="C355" t="s">
        <v>65</v>
      </c>
      <c r="D355">
        <v>237</v>
      </c>
      <c r="E355">
        <v>237</v>
      </c>
      <c r="F355" t="s">
        <v>134</v>
      </c>
      <c r="G355" t="s">
        <v>108</v>
      </c>
      <c r="H355">
        <v>-119.93</v>
      </c>
      <c r="I355">
        <v>-36.76</v>
      </c>
      <c r="J355">
        <v>0</v>
      </c>
      <c r="K355" t="s">
        <v>2</v>
      </c>
    </row>
    <row r="356" spans="1:11" x14ac:dyDescent="0.3">
      <c r="A356" t="s">
        <v>131</v>
      </c>
      <c r="B356" t="s">
        <v>105</v>
      </c>
      <c r="C356" t="s">
        <v>65</v>
      </c>
      <c r="D356">
        <v>238</v>
      </c>
      <c r="E356">
        <v>238</v>
      </c>
      <c r="F356" t="s">
        <v>134</v>
      </c>
      <c r="G356" t="s">
        <v>108</v>
      </c>
      <c r="H356">
        <v>-75.22</v>
      </c>
      <c r="I356">
        <v>123.51</v>
      </c>
      <c r="J356">
        <v>3.8</v>
      </c>
      <c r="K356" t="s">
        <v>2</v>
      </c>
    </row>
    <row r="357" spans="1:11" x14ac:dyDescent="0.3">
      <c r="A357" t="s">
        <v>131</v>
      </c>
      <c r="B357" t="s">
        <v>142</v>
      </c>
      <c r="C357" t="s">
        <v>65</v>
      </c>
      <c r="D357">
        <v>239</v>
      </c>
      <c r="E357">
        <v>239</v>
      </c>
      <c r="F357" t="s">
        <v>134</v>
      </c>
      <c r="G357" t="s">
        <v>108</v>
      </c>
      <c r="H357">
        <v>-79.02</v>
      </c>
      <c r="I357">
        <v>137.16999999999999</v>
      </c>
      <c r="J357">
        <v>22.7</v>
      </c>
      <c r="K357" t="s">
        <v>2</v>
      </c>
    </row>
    <row r="358" spans="1:11" x14ac:dyDescent="0.3">
      <c r="A358" t="s">
        <v>131</v>
      </c>
      <c r="B358" t="s">
        <v>115</v>
      </c>
      <c r="C358" t="s">
        <v>65</v>
      </c>
      <c r="D358">
        <v>240</v>
      </c>
      <c r="E358">
        <v>240</v>
      </c>
      <c r="F358" t="s">
        <v>134</v>
      </c>
      <c r="G358" t="s">
        <v>108</v>
      </c>
      <c r="H358">
        <v>-138.24</v>
      </c>
      <c r="I358">
        <v>159.53</v>
      </c>
      <c r="J358">
        <v>11</v>
      </c>
      <c r="K358" t="s">
        <v>2</v>
      </c>
    </row>
    <row r="359" spans="1:11" x14ac:dyDescent="0.3">
      <c r="A359" t="s">
        <v>131</v>
      </c>
      <c r="B359" t="s">
        <v>105</v>
      </c>
      <c r="C359" t="s">
        <v>65</v>
      </c>
      <c r="D359">
        <v>241</v>
      </c>
      <c r="E359">
        <v>241</v>
      </c>
      <c r="F359" t="s">
        <v>134</v>
      </c>
      <c r="G359" t="s">
        <v>108</v>
      </c>
      <c r="H359">
        <v>-140.52000000000001</v>
      </c>
      <c r="I359">
        <v>135.18</v>
      </c>
      <c r="J359">
        <v>68.400000000000006</v>
      </c>
      <c r="K359" t="s">
        <v>2</v>
      </c>
    </row>
    <row r="360" spans="1:11" x14ac:dyDescent="0.3">
      <c r="A360" t="s">
        <v>131</v>
      </c>
      <c r="B360" t="s">
        <v>101</v>
      </c>
      <c r="C360" t="s">
        <v>65</v>
      </c>
      <c r="D360">
        <v>242</v>
      </c>
      <c r="E360">
        <v>242</v>
      </c>
      <c r="F360" t="s">
        <v>134</v>
      </c>
      <c r="G360" t="s">
        <v>108</v>
      </c>
      <c r="H360">
        <v>-91.37</v>
      </c>
      <c r="I360">
        <v>107.03</v>
      </c>
      <c r="J360">
        <v>15.8</v>
      </c>
      <c r="K360" t="s">
        <v>2</v>
      </c>
    </row>
    <row r="361" spans="1:11" x14ac:dyDescent="0.3">
      <c r="A361" t="s">
        <v>131</v>
      </c>
      <c r="B361" t="s">
        <v>110</v>
      </c>
      <c r="C361" t="s">
        <v>65</v>
      </c>
      <c r="D361">
        <v>243</v>
      </c>
      <c r="E361">
        <v>243</v>
      </c>
      <c r="F361" t="s">
        <v>135</v>
      </c>
      <c r="G361" t="s">
        <v>136</v>
      </c>
      <c r="H361">
        <v>-61.51</v>
      </c>
      <c r="I361">
        <v>-27.53</v>
      </c>
      <c r="J361">
        <v>103.4</v>
      </c>
      <c r="K361" t="s">
        <v>2</v>
      </c>
    </row>
    <row r="362" spans="1:11" x14ac:dyDescent="0.3">
      <c r="A362" t="s">
        <v>131</v>
      </c>
      <c r="B362" t="s">
        <v>106</v>
      </c>
      <c r="C362" t="s">
        <v>65</v>
      </c>
      <c r="D362">
        <v>244</v>
      </c>
      <c r="E362">
        <v>244</v>
      </c>
      <c r="F362" t="s">
        <v>135</v>
      </c>
      <c r="G362" t="s">
        <v>136</v>
      </c>
      <c r="H362">
        <v>-69.59</v>
      </c>
      <c r="I362">
        <v>-60.13</v>
      </c>
      <c r="J362">
        <v>141.30000000000001</v>
      </c>
      <c r="K362" t="s">
        <v>2</v>
      </c>
    </row>
    <row r="363" spans="1:11" x14ac:dyDescent="0.3">
      <c r="A363" t="s">
        <v>131</v>
      </c>
      <c r="B363" t="s">
        <v>105</v>
      </c>
      <c r="C363" t="s">
        <v>65</v>
      </c>
      <c r="D363">
        <v>245</v>
      </c>
      <c r="E363">
        <v>245</v>
      </c>
      <c r="F363" t="s">
        <v>135</v>
      </c>
      <c r="G363" t="s">
        <v>136</v>
      </c>
      <c r="H363">
        <v>-78.72</v>
      </c>
      <c r="I363">
        <v>-19.07</v>
      </c>
      <c r="J363">
        <v>77.8</v>
      </c>
      <c r="K363" t="s">
        <v>2</v>
      </c>
    </row>
    <row r="364" spans="1:11" x14ac:dyDescent="0.3">
      <c r="A364" t="s">
        <v>131</v>
      </c>
      <c r="B364" t="s">
        <v>101</v>
      </c>
      <c r="C364" t="s">
        <v>65</v>
      </c>
      <c r="D364">
        <v>246</v>
      </c>
      <c r="E364">
        <v>246</v>
      </c>
      <c r="F364" t="s">
        <v>135</v>
      </c>
      <c r="G364" t="s">
        <v>136</v>
      </c>
      <c r="H364">
        <v>68.400000000000006</v>
      </c>
      <c r="I364">
        <v>32.86</v>
      </c>
      <c r="J364">
        <v>130.80000000000001</v>
      </c>
      <c r="K364" t="s">
        <v>2</v>
      </c>
    </row>
    <row r="365" spans="1:11" x14ac:dyDescent="0.3">
      <c r="A365" t="s">
        <v>131</v>
      </c>
      <c r="B365" t="s">
        <v>105</v>
      </c>
      <c r="C365" t="s">
        <v>65</v>
      </c>
      <c r="D365">
        <v>247</v>
      </c>
      <c r="E365">
        <v>247</v>
      </c>
      <c r="F365" t="s">
        <v>134</v>
      </c>
      <c r="G365" t="s">
        <v>108</v>
      </c>
      <c r="H365">
        <v>-93.58</v>
      </c>
      <c r="I365">
        <v>159.76</v>
      </c>
      <c r="J365">
        <v>38.799999999999997</v>
      </c>
      <c r="K365" t="s">
        <v>2</v>
      </c>
    </row>
    <row r="366" spans="1:11" x14ac:dyDescent="0.3">
      <c r="A366" t="s">
        <v>131</v>
      </c>
      <c r="B366" t="s">
        <v>111</v>
      </c>
      <c r="C366" t="s">
        <v>65</v>
      </c>
      <c r="D366">
        <v>248</v>
      </c>
      <c r="E366">
        <v>248</v>
      </c>
      <c r="F366" t="s">
        <v>134</v>
      </c>
      <c r="G366" t="s">
        <v>108</v>
      </c>
      <c r="H366">
        <v>-149.38999999999999</v>
      </c>
      <c r="I366">
        <v>159.52000000000001</v>
      </c>
      <c r="J366">
        <v>43</v>
      </c>
      <c r="K366" t="s">
        <v>2</v>
      </c>
    </row>
    <row r="367" spans="1:11" x14ac:dyDescent="0.3">
      <c r="A367" t="s">
        <v>131</v>
      </c>
      <c r="B367" t="s">
        <v>104</v>
      </c>
      <c r="C367" t="s">
        <v>65</v>
      </c>
      <c r="D367">
        <v>249</v>
      </c>
      <c r="E367">
        <v>249</v>
      </c>
      <c r="F367" t="s">
        <v>134</v>
      </c>
      <c r="G367" t="s">
        <v>108</v>
      </c>
      <c r="H367">
        <v>164.18</v>
      </c>
      <c r="I367">
        <v>-151.02000000000001</v>
      </c>
      <c r="J367">
        <v>5.6</v>
      </c>
      <c r="K367" t="s">
        <v>2</v>
      </c>
    </row>
    <row r="368" spans="1:11" x14ac:dyDescent="0.3">
      <c r="A368" t="s">
        <v>131</v>
      </c>
      <c r="B368" t="s">
        <v>106</v>
      </c>
      <c r="C368" t="s">
        <v>65</v>
      </c>
      <c r="D368">
        <v>250</v>
      </c>
      <c r="E368">
        <v>250</v>
      </c>
      <c r="F368" t="s">
        <v>134</v>
      </c>
      <c r="G368" t="s">
        <v>108</v>
      </c>
      <c r="H368">
        <v>-122.17</v>
      </c>
      <c r="I368">
        <v>153.19999999999999</v>
      </c>
      <c r="J368">
        <v>3.6</v>
      </c>
      <c r="K368" t="s">
        <v>2</v>
      </c>
    </row>
    <row r="369" spans="1:11" x14ac:dyDescent="0.3">
      <c r="A369" t="s">
        <v>131</v>
      </c>
      <c r="B369" t="s">
        <v>102</v>
      </c>
      <c r="C369" t="s">
        <v>65</v>
      </c>
      <c r="D369">
        <v>251</v>
      </c>
      <c r="E369">
        <v>251</v>
      </c>
      <c r="F369" t="s">
        <v>134</v>
      </c>
      <c r="G369" t="s">
        <v>108</v>
      </c>
      <c r="H369">
        <v>-74.39</v>
      </c>
      <c r="I369">
        <v>126.23</v>
      </c>
      <c r="J369">
        <v>0</v>
      </c>
      <c r="K369" t="s">
        <v>2</v>
      </c>
    </row>
    <row r="370" spans="1:11" x14ac:dyDescent="0.3">
      <c r="A370" t="s">
        <v>131</v>
      </c>
      <c r="B370" t="s">
        <v>101</v>
      </c>
      <c r="C370" t="s">
        <v>65</v>
      </c>
      <c r="D370">
        <v>252</v>
      </c>
      <c r="E370">
        <v>252</v>
      </c>
      <c r="F370" t="s">
        <v>134</v>
      </c>
      <c r="G370" t="s">
        <v>108</v>
      </c>
      <c r="H370">
        <v>-51.67</v>
      </c>
      <c r="I370">
        <v>-46.56</v>
      </c>
      <c r="J370">
        <v>29.3</v>
      </c>
      <c r="K370" t="s">
        <v>2</v>
      </c>
    </row>
    <row r="371" spans="1:11" x14ac:dyDescent="0.3">
      <c r="A371" t="s">
        <v>131</v>
      </c>
      <c r="B371" t="s">
        <v>110</v>
      </c>
      <c r="C371" t="s">
        <v>65</v>
      </c>
      <c r="D371">
        <v>253</v>
      </c>
      <c r="E371">
        <v>253</v>
      </c>
      <c r="F371" t="s">
        <v>134</v>
      </c>
      <c r="G371" t="s">
        <v>108</v>
      </c>
      <c r="H371">
        <v>-145.87</v>
      </c>
      <c r="I371">
        <v>147.99</v>
      </c>
      <c r="J371">
        <v>27.1</v>
      </c>
      <c r="K371" t="s">
        <v>2</v>
      </c>
    </row>
    <row r="372" spans="1:11" x14ac:dyDescent="0.3">
      <c r="A372" t="s">
        <v>131</v>
      </c>
      <c r="B372" t="s">
        <v>105</v>
      </c>
      <c r="C372" t="s">
        <v>65</v>
      </c>
      <c r="D372">
        <v>254</v>
      </c>
      <c r="E372">
        <v>254</v>
      </c>
      <c r="F372" t="s">
        <v>134</v>
      </c>
      <c r="G372" t="s">
        <v>108</v>
      </c>
      <c r="H372">
        <v>-145.22</v>
      </c>
      <c r="I372">
        <v>153.07</v>
      </c>
      <c r="J372">
        <v>0</v>
      </c>
      <c r="K372" t="s">
        <v>2</v>
      </c>
    </row>
    <row r="373" spans="1:11" x14ac:dyDescent="0.3">
      <c r="A373" t="s">
        <v>131</v>
      </c>
      <c r="B373" t="s">
        <v>114</v>
      </c>
      <c r="C373" t="s">
        <v>65</v>
      </c>
      <c r="D373">
        <v>255</v>
      </c>
      <c r="E373">
        <v>255</v>
      </c>
      <c r="F373" t="s">
        <v>134</v>
      </c>
      <c r="G373" t="s">
        <v>108</v>
      </c>
      <c r="H373">
        <v>-131.53</v>
      </c>
      <c r="I373">
        <v>120.01</v>
      </c>
      <c r="J373">
        <v>60.1</v>
      </c>
      <c r="K373" t="s">
        <v>2</v>
      </c>
    </row>
    <row r="374" spans="1:11" x14ac:dyDescent="0.3">
      <c r="A374" t="s">
        <v>131</v>
      </c>
      <c r="B374" t="s">
        <v>112</v>
      </c>
      <c r="C374" t="s">
        <v>65</v>
      </c>
      <c r="D374">
        <v>256</v>
      </c>
      <c r="E374">
        <v>256</v>
      </c>
      <c r="F374" t="s">
        <v>134</v>
      </c>
      <c r="G374" t="s">
        <v>108</v>
      </c>
      <c r="H374">
        <v>-119.64</v>
      </c>
      <c r="I374">
        <v>136.68</v>
      </c>
      <c r="J374">
        <v>7.4</v>
      </c>
      <c r="K374" t="s">
        <v>2</v>
      </c>
    </row>
    <row r="375" spans="1:11" x14ac:dyDescent="0.3">
      <c r="A375" t="s">
        <v>131</v>
      </c>
      <c r="B375" t="s">
        <v>99</v>
      </c>
      <c r="C375" t="s">
        <v>65</v>
      </c>
      <c r="D375">
        <v>257</v>
      </c>
      <c r="E375">
        <v>257</v>
      </c>
      <c r="F375" t="s">
        <v>134</v>
      </c>
      <c r="G375" t="s">
        <v>108</v>
      </c>
      <c r="H375">
        <v>-131.93</v>
      </c>
      <c r="I375">
        <v>138.19999999999999</v>
      </c>
      <c r="J375">
        <v>46.9</v>
      </c>
      <c r="K375" t="s">
        <v>2</v>
      </c>
    </row>
    <row r="376" spans="1:11" x14ac:dyDescent="0.3">
      <c r="A376" t="s">
        <v>131</v>
      </c>
      <c r="B376" t="s">
        <v>100</v>
      </c>
      <c r="C376" t="s">
        <v>65</v>
      </c>
      <c r="D376">
        <v>258</v>
      </c>
      <c r="E376">
        <v>258</v>
      </c>
      <c r="F376" t="s">
        <v>134</v>
      </c>
      <c r="G376" t="s">
        <v>108</v>
      </c>
      <c r="H376">
        <v>-144.72999999999999</v>
      </c>
      <c r="I376">
        <v>133.63</v>
      </c>
      <c r="J376">
        <v>3.2</v>
      </c>
      <c r="K376" t="s">
        <v>2</v>
      </c>
    </row>
    <row r="377" spans="1:11" x14ac:dyDescent="0.3">
      <c r="A377" t="s">
        <v>131</v>
      </c>
      <c r="B377" t="s">
        <v>100</v>
      </c>
      <c r="C377" t="s">
        <v>65</v>
      </c>
      <c r="D377">
        <v>259</v>
      </c>
      <c r="E377">
        <v>259</v>
      </c>
      <c r="F377" t="s">
        <v>134</v>
      </c>
      <c r="G377" t="s">
        <v>108</v>
      </c>
      <c r="H377">
        <v>-133.58000000000001</v>
      </c>
      <c r="I377">
        <v>150.61000000000001</v>
      </c>
      <c r="J377">
        <v>69.3</v>
      </c>
      <c r="K377" t="s">
        <v>2</v>
      </c>
    </row>
    <row r="378" spans="1:11" x14ac:dyDescent="0.3">
      <c r="A378" t="s">
        <v>131</v>
      </c>
      <c r="B378" t="s">
        <v>99</v>
      </c>
      <c r="C378" t="s">
        <v>65</v>
      </c>
      <c r="D378">
        <v>260</v>
      </c>
      <c r="E378">
        <v>260</v>
      </c>
      <c r="F378" t="s">
        <v>134</v>
      </c>
      <c r="G378" t="s">
        <v>108</v>
      </c>
      <c r="H378">
        <v>-152.44999999999999</v>
      </c>
      <c r="I378">
        <v>137.58000000000001</v>
      </c>
      <c r="J378">
        <v>9</v>
      </c>
      <c r="K378" t="s">
        <v>2</v>
      </c>
    </row>
    <row r="379" spans="1:11" x14ac:dyDescent="0.3">
      <c r="A379" t="s">
        <v>131</v>
      </c>
      <c r="B379" t="s">
        <v>102</v>
      </c>
      <c r="C379" t="s">
        <v>65</v>
      </c>
      <c r="D379">
        <v>261</v>
      </c>
      <c r="E379">
        <v>261</v>
      </c>
      <c r="F379" t="s">
        <v>134</v>
      </c>
      <c r="G379" t="s">
        <v>108</v>
      </c>
      <c r="H379">
        <v>-140.15</v>
      </c>
      <c r="I379">
        <v>128.34</v>
      </c>
      <c r="J379">
        <v>34.1</v>
      </c>
      <c r="K379" t="s">
        <v>2</v>
      </c>
    </row>
    <row r="380" spans="1:11" x14ac:dyDescent="0.3">
      <c r="A380" t="s">
        <v>131</v>
      </c>
      <c r="B380" t="s">
        <v>114</v>
      </c>
      <c r="C380" t="s">
        <v>65</v>
      </c>
      <c r="D380">
        <v>262</v>
      </c>
      <c r="E380">
        <v>262</v>
      </c>
      <c r="F380" t="s">
        <v>134</v>
      </c>
      <c r="G380" t="s">
        <v>108</v>
      </c>
      <c r="H380">
        <v>-145.38</v>
      </c>
      <c r="I380">
        <v>165.68</v>
      </c>
      <c r="J380">
        <v>9.3000000000000007</v>
      </c>
      <c r="K380" t="s">
        <v>2</v>
      </c>
    </row>
    <row r="381" spans="1:11" x14ac:dyDescent="0.3">
      <c r="A381" t="s">
        <v>131</v>
      </c>
      <c r="B381" t="s">
        <v>113</v>
      </c>
      <c r="C381" t="s">
        <v>65</v>
      </c>
      <c r="D381">
        <v>263</v>
      </c>
      <c r="E381">
        <v>263</v>
      </c>
      <c r="F381" t="s">
        <v>134</v>
      </c>
      <c r="G381" t="s">
        <v>108</v>
      </c>
      <c r="H381">
        <v>-146.46</v>
      </c>
      <c r="I381">
        <v>138.15</v>
      </c>
      <c r="J381">
        <v>91.1</v>
      </c>
      <c r="K381" t="s">
        <v>2</v>
      </c>
    </row>
    <row r="382" spans="1:11" x14ac:dyDescent="0.3">
      <c r="A382" t="s">
        <v>131</v>
      </c>
      <c r="B382" t="s">
        <v>114</v>
      </c>
      <c r="C382" t="s">
        <v>65</v>
      </c>
      <c r="D382">
        <v>264</v>
      </c>
      <c r="E382">
        <v>264</v>
      </c>
      <c r="F382" t="s">
        <v>132</v>
      </c>
      <c r="G382" t="s">
        <v>133</v>
      </c>
      <c r="H382">
        <v>-107.85</v>
      </c>
      <c r="I382">
        <v>106.79</v>
      </c>
      <c r="J382">
        <v>41.7</v>
      </c>
      <c r="K382" t="s">
        <v>2</v>
      </c>
    </row>
    <row r="383" spans="1:11" x14ac:dyDescent="0.3">
      <c r="A383" t="s">
        <v>131</v>
      </c>
      <c r="B383" t="s">
        <v>106</v>
      </c>
      <c r="C383" t="s">
        <v>65</v>
      </c>
      <c r="D383">
        <v>265</v>
      </c>
      <c r="E383">
        <v>265</v>
      </c>
      <c r="F383" t="s">
        <v>135</v>
      </c>
      <c r="G383" t="s">
        <v>136</v>
      </c>
      <c r="H383">
        <v>-71.64</v>
      </c>
      <c r="I383">
        <v>157.82</v>
      </c>
      <c r="J383">
        <v>76.400000000000006</v>
      </c>
      <c r="K383" t="s">
        <v>2</v>
      </c>
    </row>
    <row r="384" spans="1:11" x14ac:dyDescent="0.3">
      <c r="A384" t="s">
        <v>131</v>
      </c>
      <c r="B384" t="s">
        <v>112</v>
      </c>
      <c r="C384" t="s">
        <v>65</v>
      </c>
      <c r="D384">
        <v>266</v>
      </c>
      <c r="E384">
        <v>266</v>
      </c>
      <c r="F384" t="s">
        <v>135</v>
      </c>
      <c r="G384" t="s">
        <v>136</v>
      </c>
      <c r="H384">
        <v>-67.61</v>
      </c>
      <c r="I384">
        <v>-28.27</v>
      </c>
      <c r="J384">
        <v>149.4</v>
      </c>
      <c r="K384" t="s">
        <v>2</v>
      </c>
    </row>
    <row r="385" spans="1:11" x14ac:dyDescent="0.3">
      <c r="A385" t="s">
        <v>131</v>
      </c>
      <c r="B385" t="s">
        <v>106</v>
      </c>
      <c r="C385" t="s">
        <v>65</v>
      </c>
      <c r="D385">
        <v>267</v>
      </c>
      <c r="E385">
        <v>267</v>
      </c>
      <c r="F385" t="s">
        <v>135</v>
      </c>
      <c r="G385" t="s">
        <v>136</v>
      </c>
      <c r="H385">
        <v>-79.72</v>
      </c>
      <c r="I385">
        <v>-3.79</v>
      </c>
      <c r="J385">
        <v>128.1</v>
      </c>
      <c r="K385" t="s">
        <v>2</v>
      </c>
    </row>
    <row r="386" spans="1:11" x14ac:dyDescent="0.3">
      <c r="A386" t="s">
        <v>131</v>
      </c>
      <c r="B386" t="s">
        <v>104</v>
      </c>
      <c r="C386" t="s">
        <v>65</v>
      </c>
      <c r="D386">
        <v>268</v>
      </c>
      <c r="E386">
        <v>268</v>
      </c>
      <c r="F386" t="s">
        <v>135</v>
      </c>
      <c r="G386" t="s">
        <v>136</v>
      </c>
      <c r="H386">
        <v>123.1</v>
      </c>
      <c r="I386">
        <v>-21.66</v>
      </c>
      <c r="J386">
        <v>7.5</v>
      </c>
      <c r="K386" t="s">
        <v>2</v>
      </c>
    </row>
    <row r="387" spans="1:11" x14ac:dyDescent="0.3">
      <c r="A387" t="s">
        <v>131</v>
      </c>
      <c r="B387" t="s">
        <v>100</v>
      </c>
      <c r="C387" t="s">
        <v>65</v>
      </c>
      <c r="D387">
        <v>269</v>
      </c>
      <c r="E387">
        <v>269</v>
      </c>
      <c r="F387" t="s">
        <v>134</v>
      </c>
      <c r="G387" t="s">
        <v>108</v>
      </c>
      <c r="H387">
        <v>-79.739999999999995</v>
      </c>
      <c r="I387">
        <v>126.4</v>
      </c>
      <c r="J387">
        <v>52.3</v>
      </c>
      <c r="K387" t="s">
        <v>2</v>
      </c>
    </row>
    <row r="388" spans="1:11" x14ac:dyDescent="0.3">
      <c r="A388" t="s">
        <v>131</v>
      </c>
      <c r="B388" t="s">
        <v>107</v>
      </c>
      <c r="C388" t="s">
        <v>65</v>
      </c>
      <c r="D388">
        <v>270</v>
      </c>
      <c r="E388">
        <v>270</v>
      </c>
      <c r="F388" t="s">
        <v>134</v>
      </c>
      <c r="G388" t="s">
        <v>108</v>
      </c>
      <c r="H388">
        <v>-124.79</v>
      </c>
      <c r="I388">
        <v>92.39</v>
      </c>
      <c r="J388">
        <v>43</v>
      </c>
      <c r="K388" t="s">
        <v>2</v>
      </c>
    </row>
    <row r="389" spans="1:11" x14ac:dyDescent="0.3">
      <c r="A389" t="s">
        <v>131</v>
      </c>
      <c r="B389" t="s">
        <v>142</v>
      </c>
      <c r="C389" t="s">
        <v>65</v>
      </c>
      <c r="D389">
        <v>271</v>
      </c>
      <c r="E389">
        <v>271</v>
      </c>
      <c r="F389" t="s">
        <v>134</v>
      </c>
      <c r="G389" t="s">
        <v>108</v>
      </c>
      <c r="H389">
        <v>-72.23</v>
      </c>
      <c r="I389">
        <v>151.77000000000001</v>
      </c>
      <c r="J389">
        <v>43</v>
      </c>
      <c r="K389" t="s">
        <v>2</v>
      </c>
    </row>
    <row r="390" spans="1:11" x14ac:dyDescent="0.3">
      <c r="A390" t="s">
        <v>131</v>
      </c>
      <c r="B390" t="s">
        <v>111</v>
      </c>
      <c r="C390" t="s">
        <v>65</v>
      </c>
      <c r="D390">
        <v>272</v>
      </c>
      <c r="E390">
        <v>272</v>
      </c>
      <c r="F390" t="s">
        <v>134</v>
      </c>
      <c r="G390" t="s">
        <v>108</v>
      </c>
      <c r="H390">
        <v>-136.72</v>
      </c>
      <c r="I390">
        <v>139.87</v>
      </c>
      <c r="J390">
        <v>1.9</v>
      </c>
      <c r="K390" t="s">
        <v>2</v>
      </c>
    </row>
    <row r="391" spans="1:11" x14ac:dyDescent="0.3">
      <c r="A391" t="s">
        <v>131</v>
      </c>
      <c r="B391" t="s">
        <v>115</v>
      </c>
      <c r="C391" t="s">
        <v>65</v>
      </c>
      <c r="D391">
        <v>273</v>
      </c>
      <c r="E391">
        <v>273</v>
      </c>
      <c r="F391" t="s">
        <v>134</v>
      </c>
      <c r="G391" t="s">
        <v>108</v>
      </c>
      <c r="H391">
        <v>-135.15</v>
      </c>
      <c r="I391">
        <v>129.57</v>
      </c>
      <c r="J391">
        <v>92.2</v>
      </c>
      <c r="K391" t="s">
        <v>2</v>
      </c>
    </row>
    <row r="392" spans="1:11" x14ac:dyDescent="0.3">
      <c r="A392" t="s">
        <v>131</v>
      </c>
      <c r="B392" t="s">
        <v>102</v>
      </c>
      <c r="C392" t="s">
        <v>65</v>
      </c>
      <c r="D392">
        <v>274</v>
      </c>
      <c r="E392">
        <v>274</v>
      </c>
      <c r="F392" t="s">
        <v>134</v>
      </c>
      <c r="G392" t="s">
        <v>108</v>
      </c>
      <c r="H392">
        <v>-147.11000000000001</v>
      </c>
      <c r="I392">
        <v>164.18</v>
      </c>
      <c r="J392">
        <v>5.3</v>
      </c>
      <c r="K392" t="s">
        <v>2</v>
      </c>
    </row>
    <row r="393" spans="1:11" x14ac:dyDescent="0.3">
      <c r="A393" t="s">
        <v>131</v>
      </c>
      <c r="B393" t="s">
        <v>113</v>
      </c>
      <c r="C393" t="s">
        <v>65</v>
      </c>
      <c r="D393">
        <v>275</v>
      </c>
      <c r="E393">
        <v>275</v>
      </c>
      <c r="F393" t="s">
        <v>134</v>
      </c>
      <c r="G393" t="s">
        <v>108</v>
      </c>
      <c r="H393">
        <v>-144.18</v>
      </c>
      <c r="I393">
        <v>132.32</v>
      </c>
      <c r="J393">
        <v>60.7</v>
      </c>
      <c r="K393" t="s">
        <v>2</v>
      </c>
    </row>
    <row r="394" spans="1:11" x14ac:dyDescent="0.3">
      <c r="A394" t="s">
        <v>131</v>
      </c>
      <c r="B394" t="s">
        <v>105</v>
      </c>
      <c r="C394" t="s">
        <v>65</v>
      </c>
      <c r="D394">
        <v>276</v>
      </c>
      <c r="E394">
        <v>276</v>
      </c>
      <c r="F394" t="s">
        <v>134</v>
      </c>
      <c r="G394" t="s">
        <v>108</v>
      </c>
      <c r="H394">
        <v>-138.22</v>
      </c>
      <c r="I394">
        <v>139.63</v>
      </c>
      <c r="J394">
        <v>4</v>
      </c>
      <c r="K394" t="s">
        <v>2</v>
      </c>
    </row>
    <row r="395" spans="1:11" x14ac:dyDescent="0.3">
      <c r="A395" t="s">
        <v>131</v>
      </c>
      <c r="B395" t="s">
        <v>110</v>
      </c>
      <c r="C395" t="s">
        <v>65</v>
      </c>
      <c r="D395">
        <v>277</v>
      </c>
      <c r="E395">
        <v>277</v>
      </c>
      <c r="F395" t="s">
        <v>134</v>
      </c>
      <c r="G395" t="s">
        <v>108</v>
      </c>
      <c r="H395">
        <v>-153.47999999999999</v>
      </c>
      <c r="I395">
        <v>123.9</v>
      </c>
      <c r="J395">
        <v>63.6</v>
      </c>
      <c r="K395" t="s">
        <v>2</v>
      </c>
    </row>
    <row r="396" spans="1:11" x14ac:dyDescent="0.3">
      <c r="A396" t="s">
        <v>131</v>
      </c>
      <c r="B396" t="s">
        <v>111</v>
      </c>
      <c r="C396" t="s">
        <v>65</v>
      </c>
      <c r="D396">
        <v>278</v>
      </c>
      <c r="E396">
        <v>278</v>
      </c>
      <c r="F396" t="s">
        <v>134</v>
      </c>
      <c r="G396" t="s">
        <v>108</v>
      </c>
      <c r="H396">
        <v>-128.63</v>
      </c>
      <c r="I396">
        <v>121.1</v>
      </c>
      <c r="J396">
        <v>0.6</v>
      </c>
      <c r="K396" t="s">
        <v>2</v>
      </c>
    </row>
    <row r="397" spans="1:11" x14ac:dyDescent="0.3">
      <c r="A397" t="s">
        <v>131</v>
      </c>
      <c r="B397" t="s">
        <v>110</v>
      </c>
      <c r="C397" t="s">
        <v>65</v>
      </c>
      <c r="D397">
        <v>279</v>
      </c>
      <c r="E397">
        <v>279</v>
      </c>
      <c r="F397" t="s">
        <v>134</v>
      </c>
      <c r="G397" t="s">
        <v>108</v>
      </c>
      <c r="H397">
        <v>-123.04</v>
      </c>
      <c r="I397">
        <v>136.88</v>
      </c>
      <c r="J397">
        <v>36.5</v>
      </c>
      <c r="K397" t="s">
        <v>2</v>
      </c>
    </row>
    <row r="398" spans="1:11" x14ac:dyDescent="0.3">
      <c r="A398" t="s">
        <v>131</v>
      </c>
      <c r="B398" t="s">
        <v>102</v>
      </c>
      <c r="C398" t="s">
        <v>65</v>
      </c>
      <c r="D398">
        <v>280</v>
      </c>
      <c r="E398">
        <v>280</v>
      </c>
      <c r="F398" t="s">
        <v>134</v>
      </c>
      <c r="G398" t="s">
        <v>108</v>
      </c>
      <c r="H398">
        <v>-93.13</v>
      </c>
      <c r="I398">
        <v>143.66</v>
      </c>
      <c r="J398">
        <v>0</v>
      </c>
      <c r="K398" t="s">
        <v>2</v>
      </c>
    </row>
    <row r="399" spans="1:11" x14ac:dyDescent="0.3">
      <c r="A399" t="s">
        <v>131</v>
      </c>
      <c r="B399" t="s">
        <v>110</v>
      </c>
      <c r="C399" t="s">
        <v>65</v>
      </c>
      <c r="D399">
        <v>281</v>
      </c>
      <c r="E399">
        <v>281</v>
      </c>
      <c r="F399" t="s">
        <v>134</v>
      </c>
      <c r="G399" t="s">
        <v>108</v>
      </c>
      <c r="H399">
        <v>-121.7</v>
      </c>
      <c r="I399">
        <v>143.6</v>
      </c>
      <c r="J399">
        <v>30.1</v>
      </c>
      <c r="K399" t="s">
        <v>2</v>
      </c>
    </row>
    <row r="400" spans="1:11" x14ac:dyDescent="0.3">
      <c r="A400" t="s">
        <v>131</v>
      </c>
      <c r="B400" t="s">
        <v>112</v>
      </c>
      <c r="C400" t="s">
        <v>65</v>
      </c>
      <c r="D400">
        <v>282</v>
      </c>
      <c r="E400">
        <v>282</v>
      </c>
      <c r="F400" t="s">
        <v>134</v>
      </c>
      <c r="G400" t="s">
        <v>108</v>
      </c>
      <c r="H400">
        <v>65.849999999999994</v>
      </c>
      <c r="I400">
        <v>22.14</v>
      </c>
      <c r="J400">
        <v>103</v>
      </c>
      <c r="K400" t="s">
        <v>2</v>
      </c>
    </row>
    <row r="401" spans="1:11" x14ac:dyDescent="0.3">
      <c r="A401" t="s">
        <v>131</v>
      </c>
      <c r="B401" t="s">
        <v>99</v>
      </c>
      <c r="C401" t="s">
        <v>65</v>
      </c>
      <c r="D401">
        <v>283</v>
      </c>
      <c r="E401">
        <v>283</v>
      </c>
      <c r="F401" t="s">
        <v>134</v>
      </c>
      <c r="G401" t="s">
        <v>108</v>
      </c>
      <c r="H401">
        <v>-51.25</v>
      </c>
      <c r="I401">
        <v>127.31</v>
      </c>
      <c r="J401">
        <v>3.1</v>
      </c>
      <c r="K401" t="s">
        <v>2</v>
      </c>
    </row>
    <row r="402" spans="1:11" x14ac:dyDescent="0.3">
      <c r="A402" t="s">
        <v>131</v>
      </c>
      <c r="B402" t="s">
        <v>109</v>
      </c>
      <c r="C402" t="s">
        <v>65</v>
      </c>
      <c r="D402">
        <v>284</v>
      </c>
      <c r="E402">
        <v>284</v>
      </c>
      <c r="F402" t="s">
        <v>135</v>
      </c>
      <c r="G402" t="s">
        <v>136</v>
      </c>
      <c r="H402">
        <v>-58.6</v>
      </c>
      <c r="I402">
        <v>104.06</v>
      </c>
      <c r="J402">
        <v>63.3</v>
      </c>
      <c r="K402" t="s">
        <v>2</v>
      </c>
    </row>
    <row r="403" spans="1:11" x14ac:dyDescent="0.3">
      <c r="A403" t="s">
        <v>131</v>
      </c>
      <c r="B403" t="s">
        <v>104</v>
      </c>
      <c r="C403" t="s">
        <v>65</v>
      </c>
      <c r="D403">
        <v>285</v>
      </c>
      <c r="E403">
        <v>285</v>
      </c>
      <c r="F403" t="s">
        <v>135</v>
      </c>
      <c r="G403" t="s">
        <v>136</v>
      </c>
      <c r="H403">
        <v>114.16</v>
      </c>
      <c r="I403">
        <v>-40.26</v>
      </c>
      <c r="J403">
        <v>80.2</v>
      </c>
      <c r="K403" t="s">
        <v>2</v>
      </c>
    </row>
    <row r="404" spans="1:11" x14ac:dyDescent="0.3">
      <c r="A404" t="s">
        <v>131</v>
      </c>
      <c r="B404" t="s">
        <v>115</v>
      </c>
      <c r="C404" t="s">
        <v>65</v>
      </c>
      <c r="D404">
        <v>286</v>
      </c>
      <c r="E404">
        <v>286</v>
      </c>
      <c r="F404" t="s">
        <v>135</v>
      </c>
      <c r="G404" t="s">
        <v>136</v>
      </c>
      <c r="H404">
        <v>-97.21</v>
      </c>
      <c r="I404">
        <v>-30.36</v>
      </c>
      <c r="J404">
        <v>44.9</v>
      </c>
      <c r="K404" t="s">
        <v>2</v>
      </c>
    </row>
    <row r="405" spans="1:11" x14ac:dyDescent="0.3">
      <c r="A405" t="s">
        <v>131</v>
      </c>
      <c r="B405" t="s">
        <v>104</v>
      </c>
      <c r="C405" t="s">
        <v>65</v>
      </c>
      <c r="D405">
        <v>287</v>
      </c>
      <c r="E405">
        <v>287</v>
      </c>
      <c r="F405" t="s">
        <v>134</v>
      </c>
      <c r="G405" t="s">
        <v>108</v>
      </c>
      <c r="H405">
        <v>95.19</v>
      </c>
      <c r="I405">
        <v>-125.59</v>
      </c>
      <c r="J405">
        <v>29.3</v>
      </c>
      <c r="K405" t="s">
        <v>2</v>
      </c>
    </row>
    <row r="406" spans="1:11" x14ac:dyDescent="0.3">
      <c r="A406" t="s">
        <v>131</v>
      </c>
      <c r="B406" t="s">
        <v>112</v>
      </c>
      <c r="C406" t="s">
        <v>65</v>
      </c>
      <c r="D406">
        <v>288</v>
      </c>
      <c r="E406">
        <v>288</v>
      </c>
      <c r="F406" t="s">
        <v>134</v>
      </c>
      <c r="G406" t="s">
        <v>108</v>
      </c>
      <c r="H406">
        <v>-96.16</v>
      </c>
      <c r="I406">
        <v>134.52000000000001</v>
      </c>
      <c r="J406">
        <v>92.1</v>
      </c>
      <c r="K406" t="s">
        <v>2</v>
      </c>
    </row>
    <row r="407" spans="1:11" x14ac:dyDescent="0.3">
      <c r="A407" t="s">
        <v>131</v>
      </c>
      <c r="B407" t="s">
        <v>99</v>
      </c>
      <c r="C407" t="s">
        <v>65</v>
      </c>
      <c r="D407">
        <v>289</v>
      </c>
      <c r="E407">
        <v>289</v>
      </c>
      <c r="F407" t="s">
        <v>134</v>
      </c>
      <c r="G407" t="s">
        <v>108</v>
      </c>
      <c r="H407">
        <v>-145.22999999999999</v>
      </c>
      <c r="I407">
        <v>137.08000000000001</v>
      </c>
      <c r="J407">
        <v>7</v>
      </c>
      <c r="K407" t="s">
        <v>2</v>
      </c>
    </row>
    <row r="408" spans="1:11" x14ac:dyDescent="0.3">
      <c r="A408" t="s">
        <v>131</v>
      </c>
      <c r="B408" t="s">
        <v>112</v>
      </c>
      <c r="C408" t="s">
        <v>65</v>
      </c>
      <c r="D408">
        <v>290</v>
      </c>
      <c r="E408">
        <v>290</v>
      </c>
      <c r="F408" t="s">
        <v>134</v>
      </c>
      <c r="G408" t="s">
        <v>108</v>
      </c>
      <c r="H408">
        <v>-77.98</v>
      </c>
      <c r="I408">
        <v>143.32</v>
      </c>
      <c r="J408">
        <v>35.1</v>
      </c>
      <c r="K408" t="s">
        <v>2</v>
      </c>
    </row>
    <row r="409" spans="1:11" x14ac:dyDescent="0.3">
      <c r="A409" t="s">
        <v>131</v>
      </c>
      <c r="B409" t="s">
        <v>100</v>
      </c>
      <c r="C409" t="s">
        <v>65</v>
      </c>
      <c r="D409">
        <v>291</v>
      </c>
      <c r="E409">
        <v>291</v>
      </c>
      <c r="F409" t="s">
        <v>134</v>
      </c>
      <c r="G409" t="s">
        <v>108</v>
      </c>
      <c r="H409">
        <v>-108.42</v>
      </c>
      <c r="I409">
        <v>-35.56</v>
      </c>
      <c r="J409">
        <v>18.600000000000001</v>
      </c>
      <c r="K409" t="s">
        <v>2</v>
      </c>
    </row>
    <row r="410" spans="1:11" x14ac:dyDescent="0.3">
      <c r="A410" t="s">
        <v>131</v>
      </c>
      <c r="B410" t="s">
        <v>99</v>
      </c>
      <c r="C410" t="s">
        <v>65</v>
      </c>
      <c r="D410">
        <v>292</v>
      </c>
      <c r="E410">
        <v>292</v>
      </c>
      <c r="F410" t="s">
        <v>134</v>
      </c>
      <c r="G410" t="s">
        <v>108</v>
      </c>
      <c r="H410">
        <v>-141.18</v>
      </c>
      <c r="I410">
        <v>137.75</v>
      </c>
      <c r="J410">
        <v>16.399999999999999</v>
      </c>
      <c r="K410" t="s">
        <v>2</v>
      </c>
    </row>
    <row r="411" spans="1:11" x14ac:dyDescent="0.3">
      <c r="A411" t="s">
        <v>131</v>
      </c>
      <c r="B411" t="s">
        <v>101</v>
      </c>
      <c r="C411" t="s">
        <v>65</v>
      </c>
      <c r="D411">
        <v>293</v>
      </c>
      <c r="E411">
        <v>293</v>
      </c>
      <c r="F411" t="s">
        <v>134</v>
      </c>
      <c r="G411" t="s">
        <v>108</v>
      </c>
      <c r="H411">
        <v>-170.81</v>
      </c>
      <c r="I411">
        <v>108.11</v>
      </c>
      <c r="J411">
        <v>19.2</v>
      </c>
      <c r="K411" t="s">
        <v>2</v>
      </c>
    </row>
    <row r="412" spans="1:11" x14ac:dyDescent="0.3">
      <c r="A412" t="s">
        <v>131</v>
      </c>
      <c r="B412" t="s">
        <v>113</v>
      </c>
      <c r="C412" t="s">
        <v>65</v>
      </c>
      <c r="D412">
        <v>294</v>
      </c>
      <c r="E412">
        <v>294</v>
      </c>
      <c r="F412" t="s">
        <v>134</v>
      </c>
      <c r="G412" t="s">
        <v>108</v>
      </c>
      <c r="H412">
        <v>-166.84</v>
      </c>
      <c r="I412">
        <v>174.14</v>
      </c>
      <c r="J412">
        <v>0.2</v>
      </c>
      <c r="K412" t="s">
        <v>2</v>
      </c>
    </row>
    <row r="413" spans="1:11" x14ac:dyDescent="0.3">
      <c r="A413" t="s">
        <v>131</v>
      </c>
      <c r="B413" t="s">
        <v>106</v>
      </c>
      <c r="C413" t="s">
        <v>65</v>
      </c>
      <c r="D413">
        <v>295</v>
      </c>
      <c r="E413">
        <v>295</v>
      </c>
      <c r="F413" t="s">
        <v>134</v>
      </c>
      <c r="G413" t="s">
        <v>108</v>
      </c>
      <c r="H413">
        <v>-119.67</v>
      </c>
      <c r="I413">
        <v>152.87</v>
      </c>
      <c r="J413">
        <v>94.8</v>
      </c>
      <c r="K413" t="s">
        <v>2</v>
      </c>
    </row>
    <row r="414" spans="1:11" x14ac:dyDescent="0.3">
      <c r="A414" t="s">
        <v>131</v>
      </c>
      <c r="B414" t="s">
        <v>109</v>
      </c>
      <c r="C414" t="s">
        <v>65</v>
      </c>
      <c r="D414">
        <v>296</v>
      </c>
      <c r="E414">
        <v>296</v>
      </c>
      <c r="F414" t="s">
        <v>134</v>
      </c>
      <c r="G414" t="s">
        <v>108</v>
      </c>
      <c r="H414">
        <v>-132.34</v>
      </c>
      <c r="I414">
        <v>142.68</v>
      </c>
      <c r="J414">
        <v>1.5</v>
      </c>
      <c r="K414" t="s">
        <v>2</v>
      </c>
    </row>
    <row r="415" spans="1:11" x14ac:dyDescent="0.3">
      <c r="A415" t="s">
        <v>131</v>
      </c>
      <c r="B415" t="s">
        <v>99</v>
      </c>
      <c r="C415" t="s">
        <v>65</v>
      </c>
      <c r="D415">
        <v>297</v>
      </c>
      <c r="E415">
        <v>297</v>
      </c>
      <c r="F415" t="s">
        <v>134</v>
      </c>
      <c r="G415" t="s">
        <v>108</v>
      </c>
      <c r="H415">
        <v>-137.22999999999999</v>
      </c>
      <c r="I415">
        <v>133.96</v>
      </c>
      <c r="J415">
        <v>66.599999999999994</v>
      </c>
      <c r="K415" t="s">
        <v>2</v>
      </c>
    </row>
    <row r="416" spans="1:11" x14ac:dyDescent="0.3">
      <c r="A416" t="s">
        <v>131</v>
      </c>
      <c r="B416" t="s">
        <v>104</v>
      </c>
      <c r="C416" t="s">
        <v>65</v>
      </c>
      <c r="D416">
        <v>298</v>
      </c>
      <c r="E416">
        <v>298</v>
      </c>
      <c r="F416" t="s">
        <v>134</v>
      </c>
      <c r="G416" t="s">
        <v>108</v>
      </c>
      <c r="H416">
        <v>-166.96</v>
      </c>
      <c r="I416">
        <v>176.1</v>
      </c>
      <c r="J416">
        <v>11.1</v>
      </c>
      <c r="K416" t="s">
        <v>2</v>
      </c>
    </row>
    <row r="417" spans="1:11" x14ac:dyDescent="0.3">
      <c r="A417" t="s">
        <v>131</v>
      </c>
      <c r="B417" t="s">
        <v>102</v>
      </c>
      <c r="C417" t="s">
        <v>65</v>
      </c>
      <c r="D417">
        <v>299</v>
      </c>
      <c r="E417">
        <v>299</v>
      </c>
      <c r="F417" t="s">
        <v>134</v>
      </c>
      <c r="G417" t="s">
        <v>108</v>
      </c>
      <c r="H417">
        <v>-157.34</v>
      </c>
      <c r="I417">
        <v>145.28</v>
      </c>
      <c r="J417">
        <v>32.299999999999997</v>
      </c>
      <c r="K417" t="s">
        <v>2</v>
      </c>
    </row>
    <row r="418" spans="1:11" x14ac:dyDescent="0.3">
      <c r="A418" t="s">
        <v>131</v>
      </c>
      <c r="B418" t="s">
        <v>105</v>
      </c>
      <c r="C418" t="s">
        <v>65</v>
      </c>
      <c r="D418">
        <v>300</v>
      </c>
      <c r="E418">
        <v>300</v>
      </c>
      <c r="F418" t="s">
        <v>134</v>
      </c>
      <c r="G418" t="s">
        <v>108</v>
      </c>
      <c r="H418">
        <v>-123.29</v>
      </c>
      <c r="I418">
        <v>141.76</v>
      </c>
      <c r="J418">
        <v>6.8</v>
      </c>
      <c r="K418" t="s">
        <v>2</v>
      </c>
    </row>
    <row r="419" spans="1:11" x14ac:dyDescent="0.3">
      <c r="A419" t="s">
        <v>131</v>
      </c>
      <c r="B419" t="s">
        <v>113</v>
      </c>
      <c r="C419" t="s">
        <v>65</v>
      </c>
      <c r="D419">
        <v>301</v>
      </c>
      <c r="E419">
        <v>301</v>
      </c>
      <c r="F419" t="s">
        <v>134</v>
      </c>
      <c r="G419" t="s">
        <v>108</v>
      </c>
      <c r="H419">
        <v>-122.83</v>
      </c>
      <c r="I419">
        <v>121.11</v>
      </c>
      <c r="J419">
        <v>85.5</v>
      </c>
      <c r="K419" t="s">
        <v>2</v>
      </c>
    </row>
    <row r="420" spans="1:11" x14ac:dyDescent="0.3">
      <c r="A420" t="s">
        <v>131</v>
      </c>
      <c r="B420" t="s">
        <v>113</v>
      </c>
      <c r="C420" t="s">
        <v>65</v>
      </c>
      <c r="D420">
        <v>302</v>
      </c>
      <c r="E420">
        <v>302</v>
      </c>
      <c r="F420" t="s">
        <v>134</v>
      </c>
      <c r="G420" t="s">
        <v>108</v>
      </c>
      <c r="H420">
        <v>-94.38</v>
      </c>
      <c r="I420">
        <v>117.96</v>
      </c>
      <c r="J420">
        <v>88.8</v>
      </c>
      <c r="K420" t="s">
        <v>2</v>
      </c>
    </row>
    <row r="421" spans="1:11" x14ac:dyDescent="0.3">
      <c r="A421" t="s">
        <v>131</v>
      </c>
      <c r="B421" t="s">
        <v>106</v>
      </c>
      <c r="C421" t="s">
        <v>65</v>
      </c>
      <c r="D421">
        <v>303</v>
      </c>
      <c r="E421">
        <v>303</v>
      </c>
      <c r="F421" t="s">
        <v>134</v>
      </c>
      <c r="G421" t="s">
        <v>108</v>
      </c>
      <c r="H421">
        <v>-74.489999999999995</v>
      </c>
      <c r="I421">
        <v>-39.21</v>
      </c>
      <c r="J421">
        <v>121.8</v>
      </c>
      <c r="K421" t="s">
        <v>2</v>
      </c>
    </row>
    <row r="422" spans="1:11" x14ac:dyDescent="0.3">
      <c r="A422" t="s">
        <v>131</v>
      </c>
      <c r="B422" t="s">
        <v>101</v>
      </c>
      <c r="C422" t="s">
        <v>65</v>
      </c>
      <c r="D422">
        <v>304</v>
      </c>
      <c r="E422">
        <v>304</v>
      </c>
      <c r="F422" t="s">
        <v>134</v>
      </c>
      <c r="G422" t="s">
        <v>108</v>
      </c>
      <c r="H422">
        <v>-168.47</v>
      </c>
      <c r="I422">
        <v>-163.31</v>
      </c>
      <c r="J422">
        <v>89.7</v>
      </c>
      <c r="K422" t="s">
        <v>2</v>
      </c>
    </row>
    <row r="423" spans="1:11" x14ac:dyDescent="0.3">
      <c r="A423" t="s">
        <v>131</v>
      </c>
      <c r="B423" t="s">
        <v>110</v>
      </c>
      <c r="C423" t="s">
        <v>65</v>
      </c>
      <c r="D423">
        <v>305</v>
      </c>
      <c r="E423">
        <v>305</v>
      </c>
      <c r="F423" t="s">
        <v>135</v>
      </c>
      <c r="G423" t="s">
        <v>136</v>
      </c>
      <c r="H423">
        <v>-73.489999999999995</v>
      </c>
      <c r="I423">
        <v>-9.7200000000000006</v>
      </c>
      <c r="J423">
        <v>182.4</v>
      </c>
      <c r="K423" t="s">
        <v>2</v>
      </c>
    </row>
    <row r="424" spans="1:11" x14ac:dyDescent="0.3">
      <c r="A424" t="s">
        <v>131</v>
      </c>
      <c r="B424" t="s">
        <v>101</v>
      </c>
      <c r="C424" t="s">
        <v>65</v>
      </c>
      <c r="D424">
        <v>306</v>
      </c>
      <c r="E424">
        <v>306</v>
      </c>
      <c r="F424" t="s">
        <v>135</v>
      </c>
      <c r="G424" t="s">
        <v>136</v>
      </c>
      <c r="H424">
        <v>-109.49</v>
      </c>
      <c r="I424">
        <v>-15.23</v>
      </c>
      <c r="J424">
        <v>51.1</v>
      </c>
      <c r="K424" t="s">
        <v>2</v>
      </c>
    </row>
    <row r="425" spans="1:11" x14ac:dyDescent="0.3">
      <c r="A425" t="s">
        <v>131</v>
      </c>
      <c r="B425" t="s">
        <v>116</v>
      </c>
      <c r="C425" t="s">
        <v>65</v>
      </c>
      <c r="D425">
        <v>307</v>
      </c>
      <c r="E425">
        <v>307</v>
      </c>
      <c r="F425" t="s">
        <v>134</v>
      </c>
      <c r="G425" t="s">
        <v>108</v>
      </c>
      <c r="H425">
        <v>-135.91999999999999</v>
      </c>
      <c r="I425">
        <v>135.38</v>
      </c>
      <c r="J425">
        <v>56.9</v>
      </c>
      <c r="K425" t="s">
        <v>2</v>
      </c>
    </row>
    <row r="426" spans="1:11" x14ac:dyDescent="0.3">
      <c r="A426" t="s">
        <v>131</v>
      </c>
      <c r="B426" t="s">
        <v>111</v>
      </c>
      <c r="C426" t="s">
        <v>65</v>
      </c>
      <c r="D426">
        <v>308</v>
      </c>
      <c r="E426">
        <v>308</v>
      </c>
      <c r="F426" t="s">
        <v>134</v>
      </c>
      <c r="G426" t="s">
        <v>108</v>
      </c>
      <c r="H426">
        <v>-155.32</v>
      </c>
      <c r="I426">
        <v>169.93</v>
      </c>
      <c r="J426">
        <v>10.6</v>
      </c>
      <c r="K426" t="s">
        <v>2</v>
      </c>
    </row>
    <row r="427" spans="1:11" x14ac:dyDescent="0.3">
      <c r="A427" t="s">
        <v>131</v>
      </c>
      <c r="B427" t="s">
        <v>105</v>
      </c>
      <c r="C427" t="s">
        <v>65</v>
      </c>
      <c r="D427">
        <v>309</v>
      </c>
      <c r="E427">
        <v>309</v>
      </c>
      <c r="F427" t="s">
        <v>134</v>
      </c>
      <c r="G427" t="s">
        <v>108</v>
      </c>
      <c r="H427">
        <v>-149.55000000000001</v>
      </c>
      <c r="I427">
        <v>154.44999999999999</v>
      </c>
      <c r="J427">
        <v>39.6</v>
      </c>
      <c r="K427" t="s">
        <v>2</v>
      </c>
    </row>
    <row r="428" spans="1:11" x14ac:dyDescent="0.3">
      <c r="A428" t="s">
        <v>131</v>
      </c>
      <c r="B428" t="s">
        <v>113</v>
      </c>
      <c r="C428" t="s">
        <v>65</v>
      </c>
      <c r="D428">
        <v>310</v>
      </c>
      <c r="E428">
        <v>310</v>
      </c>
      <c r="F428" t="s">
        <v>134</v>
      </c>
      <c r="G428" t="s">
        <v>108</v>
      </c>
      <c r="H428">
        <v>-155.72999999999999</v>
      </c>
      <c r="I428">
        <v>168.81</v>
      </c>
      <c r="J428">
        <v>18.399999999999999</v>
      </c>
      <c r="K428" t="s">
        <v>2</v>
      </c>
    </row>
    <row r="429" spans="1:11" x14ac:dyDescent="0.3">
      <c r="A429" t="s">
        <v>131</v>
      </c>
      <c r="B429" t="s">
        <v>99</v>
      </c>
      <c r="C429" t="s">
        <v>65</v>
      </c>
      <c r="D429">
        <v>311</v>
      </c>
      <c r="E429">
        <v>311</v>
      </c>
      <c r="F429" t="s">
        <v>134</v>
      </c>
      <c r="G429" t="s">
        <v>108</v>
      </c>
      <c r="H429">
        <v>-135.4</v>
      </c>
      <c r="I429">
        <v>131.27000000000001</v>
      </c>
      <c r="J429">
        <v>68.3</v>
      </c>
      <c r="K429" t="s">
        <v>2</v>
      </c>
    </row>
    <row r="430" spans="1:11" x14ac:dyDescent="0.3">
      <c r="A430" t="s">
        <v>131</v>
      </c>
      <c r="B430" t="s">
        <v>112</v>
      </c>
      <c r="C430" t="s">
        <v>65</v>
      </c>
      <c r="D430">
        <v>312</v>
      </c>
      <c r="E430">
        <v>312</v>
      </c>
      <c r="F430" t="s">
        <v>134</v>
      </c>
      <c r="G430" t="s">
        <v>108</v>
      </c>
      <c r="H430">
        <v>-123.92</v>
      </c>
      <c r="I430">
        <v>129.86000000000001</v>
      </c>
      <c r="J430">
        <v>0</v>
      </c>
      <c r="K430" t="s">
        <v>2</v>
      </c>
    </row>
    <row r="431" spans="1:11" x14ac:dyDescent="0.3">
      <c r="A431" t="s">
        <v>131</v>
      </c>
      <c r="B431" t="s">
        <v>113</v>
      </c>
      <c r="C431" t="s">
        <v>65</v>
      </c>
      <c r="D431">
        <v>313</v>
      </c>
      <c r="E431">
        <v>313</v>
      </c>
      <c r="F431" t="s">
        <v>134</v>
      </c>
      <c r="G431" t="s">
        <v>108</v>
      </c>
      <c r="H431">
        <v>-122.26</v>
      </c>
      <c r="I431">
        <v>121.76</v>
      </c>
      <c r="J431">
        <v>86.2</v>
      </c>
      <c r="K431" t="s">
        <v>2</v>
      </c>
    </row>
    <row r="432" spans="1:11" x14ac:dyDescent="0.3">
      <c r="A432" t="s">
        <v>131</v>
      </c>
      <c r="B432" t="s">
        <v>115</v>
      </c>
      <c r="C432" t="s">
        <v>65</v>
      </c>
      <c r="D432">
        <v>314</v>
      </c>
      <c r="E432">
        <v>314</v>
      </c>
      <c r="F432" t="s">
        <v>134</v>
      </c>
      <c r="G432" t="s">
        <v>108</v>
      </c>
      <c r="H432">
        <v>-101.36</v>
      </c>
      <c r="I432">
        <v>118.16</v>
      </c>
      <c r="J432">
        <v>0</v>
      </c>
      <c r="K432" t="s">
        <v>2</v>
      </c>
    </row>
    <row r="433" spans="1:11" x14ac:dyDescent="0.3">
      <c r="A433" t="s">
        <v>131</v>
      </c>
      <c r="B433" t="s">
        <v>115</v>
      </c>
      <c r="C433" t="s">
        <v>65</v>
      </c>
      <c r="D433">
        <v>315</v>
      </c>
      <c r="E433">
        <v>315</v>
      </c>
      <c r="F433" t="s">
        <v>134</v>
      </c>
      <c r="G433" t="s">
        <v>108</v>
      </c>
      <c r="H433">
        <v>-99.68</v>
      </c>
      <c r="I433">
        <v>88.41</v>
      </c>
      <c r="J433">
        <v>53.5</v>
      </c>
      <c r="K433" t="s">
        <v>2</v>
      </c>
    </row>
    <row r="434" spans="1:11" x14ac:dyDescent="0.3">
      <c r="A434" t="s">
        <v>131</v>
      </c>
      <c r="B434" t="s">
        <v>101</v>
      </c>
      <c r="C434" t="s">
        <v>65</v>
      </c>
      <c r="D434">
        <v>316</v>
      </c>
      <c r="E434">
        <v>316</v>
      </c>
      <c r="F434" t="s">
        <v>134</v>
      </c>
      <c r="G434" t="s">
        <v>108</v>
      </c>
      <c r="H434">
        <v>-61.3</v>
      </c>
      <c r="I434">
        <v>123.46</v>
      </c>
      <c r="J434">
        <v>13.5</v>
      </c>
      <c r="K434" t="s">
        <v>2</v>
      </c>
    </row>
    <row r="435" spans="1:11" x14ac:dyDescent="0.3">
      <c r="A435" t="s">
        <v>131</v>
      </c>
      <c r="B435" t="s">
        <v>114</v>
      </c>
      <c r="C435" t="s">
        <v>65</v>
      </c>
      <c r="D435">
        <v>317</v>
      </c>
      <c r="E435">
        <v>317</v>
      </c>
      <c r="F435" t="s">
        <v>132</v>
      </c>
      <c r="G435" t="s">
        <v>133</v>
      </c>
      <c r="H435">
        <v>-98</v>
      </c>
      <c r="I435">
        <v>-2.1800000000000002</v>
      </c>
      <c r="J435">
        <v>79.400000000000006</v>
      </c>
      <c r="K435" t="s">
        <v>2</v>
      </c>
    </row>
    <row r="436" spans="1:11" x14ac:dyDescent="0.3">
      <c r="A436" t="s">
        <v>131</v>
      </c>
      <c r="B436" t="s">
        <v>115</v>
      </c>
      <c r="C436" t="s">
        <v>65</v>
      </c>
      <c r="D436">
        <v>318</v>
      </c>
      <c r="E436">
        <v>318</v>
      </c>
      <c r="F436" t="s">
        <v>132</v>
      </c>
      <c r="G436" t="s">
        <v>133</v>
      </c>
      <c r="H436">
        <v>-63.22</v>
      </c>
      <c r="I436">
        <v>148.94999999999999</v>
      </c>
      <c r="J436">
        <v>11.4</v>
      </c>
      <c r="K436" t="s">
        <v>2</v>
      </c>
    </row>
    <row r="437" spans="1:11" x14ac:dyDescent="0.3">
      <c r="A437" t="s">
        <v>131</v>
      </c>
      <c r="B437" t="s">
        <v>112</v>
      </c>
      <c r="C437" t="s">
        <v>65</v>
      </c>
      <c r="D437">
        <v>319</v>
      </c>
      <c r="E437">
        <v>319</v>
      </c>
      <c r="F437" t="s">
        <v>135</v>
      </c>
      <c r="G437" t="s">
        <v>136</v>
      </c>
      <c r="H437">
        <v>-109.37</v>
      </c>
      <c r="I437">
        <v>147.47999999999999</v>
      </c>
      <c r="J437">
        <v>91</v>
      </c>
      <c r="K437" t="s">
        <v>2</v>
      </c>
    </row>
    <row r="438" spans="1:11" x14ac:dyDescent="0.3">
      <c r="A438" t="s">
        <v>131</v>
      </c>
      <c r="B438" t="s">
        <v>111</v>
      </c>
      <c r="C438" t="s">
        <v>65</v>
      </c>
      <c r="D438">
        <v>320</v>
      </c>
      <c r="E438">
        <v>320</v>
      </c>
      <c r="F438" t="s">
        <v>135</v>
      </c>
      <c r="G438" t="s">
        <v>136</v>
      </c>
      <c r="H438">
        <v>-48.27</v>
      </c>
      <c r="I438">
        <v>-19.46</v>
      </c>
      <c r="J438">
        <v>96.2</v>
      </c>
      <c r="K438" t="s">
        <v>2</v>
      </c>
    </row>
    <row r="439" spans="1:11" x14ac:dyDescent="0.3">
      <c r="A439" t="s">
        <v>131</v>
      </c>
      <c r="B439" t="s">
        <v>112</v>
      </c>
      <c r="C439" t="s">
        <v>65</v>
      </c>
      <c r="D439">
        <v>321</v>
      </c>
      <c r="E439">
        <v>321</v>
      </c>
      <c r="F439" t="s">
        <v>135</v>
      </c>
      <c r="G439" t="s">
        <v>136</v>
      </c>
      <c r="H439">
        <v>-99.56</v>
      </c>
      <c r="I439">
        <v>20.3</v>
      </c>
      <c r="J439">
        <v>120.8</v>
      </c>
      <c r="K439" t="s">
        <v>2</v>
      </c>
    </row>
    <row r="440" spans="1:11" x14ac:dyDescent="0.3">
      <c r="A440" t="s">
        <v>131</v>
      </c>
      <c r="B440" t="s">
        <v>101</v>
      </c>
      <c r="C440" t="s">
        <v>65</v>
      </c>
      <c r="D440">
        <v>322</v>
      </c>
      <c r="E440">
        <v>322</v>
      </c>
      <c r="F440" t="s">
        <v>135</v>
      </c>
      <c r="G440" t="s">
        <v>136</v>
      </c>
      <c r="H440">
        <v>-61.29</v>
      </c>
      <c r="I440">
        <v>120.31</v>
      </c>
      <c r="J440">
        <v>11.4</v>
      </c>
      <c r="K440" t="s">
        <v>2</v>
      </c>
    </row>
    <row r="441" spans="1:11" x14ac:dyDescent="0.3">
      <c r="A441" t="s">
        <v>131</v>
      </c>
      <c r="B441" t="s">
        <v>110</v>
      </c>
      <c r="C441" t="s">
        <v>65</v>
      </c>
      <c r="D441">
        <v>323</v>
      </c>
      <c r="E441">
        <v>323</v>
      </c>
      <c r="F441" t="s">
        <v>135</v>
      </c>
      <c r="G441" t="s">
        <v>136</v>
      </c>
      <c r="H441">
        <v>-52.2</v>
      </c>
      <c r="I441">
        <v>-28.15</v>
      </c>
      <c r="J441">
        <v>129</v>
      </c>
      <c r="K441" t="s">
        <v>2</v>
      </c>
    </row>
    <row r="442" spans="1:11" x14ac:dyDescent="0.3">
      <c r="A442" t="s">
        <v>131</v>
      </c>
      <c r="B442" t="s">
        <v>100</v>
      </c>
      <c r="C442" t="s">
        <v>65</v>
      </c>
      <c r="D442">
        <v>324</v>
      </c>
      <c r="E442">
        <v>324</v>
      </c>
      <c r="F442" t="s">
        <v>135</v>
      </c>
      <c r="G442" t="s">
        <v>136</v>
      </c>
      <c r="H442">
        <v>-90.81</v>
      </c>
      <c r="I442">
        <v>-16.75</v>
      </c>
      <c r="J442">
        <v>1.8</v>
      </c>
      <c r="K442" t="s">
        <v>2</v>
      </c>
    </row>
    <row r="443" spans="1:11" x14ac:dyDescent="0.3">
      <c r="A443" t="s">
        <v>131</v>
      </c>
      <c r="B443" t="s">
        <v>104</v>
      </c>
      <c r="C443" t="s">
        <v>65</v>
      </c>
      <c r="D443">
        <v>325</v>
      </c>
      <c r="E443">
        <v>325</v>
      </c>
      <c r="F443" t="s">
        <v>135</v>
      </c>
      <c r="G443" t="s">
        <v>136</v>
      </c>
      <c r="H443">
        <v>100.31</v>
      </c>
      <c r="I443">
        <v>8.0500000000000007</v>
      </c>
      <c r="J443">
        <v>11.7</v>
      </c>
      <c r="K443" t="s">
        <v>2</v>
      </c>
    </row>
    <row r="444" spans="1:11" x14ac:dyDescent="0.3">
      <c r="A444" t="s">
        <v>131</v>
      </c>
      <c r="B444" t="s">
        <v>99</v>
      </c>
      <c r="C444" t="s">
        <v>65</v>
      </c>
      <c r="D444">
        <v>326</v>
      </c>
      <c r="E444">
        <v>326</v>
      </c>
      <c r="F444" t="s">
        <v>132</v>
      </c>
      <c r="G444" t="s">
        <v>133</v>
      </c>
      <c r="H444">
        <v>-58.19</v>
      </c>
      <c r="I444">
        <v>131.83000000000001</v>
      </c>
      <c r="J444">
        <v>39</v>
      </c>
      <c r="K444" t="s">
        <v>2</v>
      </c>
    </row>
    <row r="445" spans="1:11" x14ac:dyDescent="0.3">
      <c r="A445" t="s">
        <v>131</v>
      </c>
      <c r="B445" t="s">
        <v>104</v>
      </c>
      <c r="C445" t="s">
        <v>65</v>
      </c>
      <c r="D445">
        <v>327</v>
      </c>
      <c r="E445">
        <v>327</v>
      </c>
      <c r="F445" t="s">
        <v>132</v>
      </c>
      <c r="G445" t="s">
        <v>133</v>
      </c>
      <c r="H445">
        <v>-60.3</v>
      </c>
      <c r="I445">
        <v>145.30000000000001</v>
      </c>
      <c r="J445">
        <v>6.9</v>
      </c>
      <c r="K445" t="s">
        <v>2</v>
      </c>
    </row>
    <row r="446" spans="1:11" x14ac:dyDescent="0.3">
      <c r="A446" t="s">
        <v>131</v>
      </c>
      <c r="B446" t="s">
        <v>111</v>
      </c>
      <c r="C446" t="s">
        <v>65</v>
      </c>
      <c r="D446">
        <v>328</v>
      </c>
      <c r="E446">
        <v>328</v>
      </c>
      <c r="F446" t="s">
        <v>132</v>
      </c>
      <c r="G446" t="s">
        <v>133</v>
      </c>
      <c r="H446">
        <v>-110.83</v>
      </c>
      <c r="I446">
        <v>-5.69</v>
      </c>
      <c r="J446">
        <v>20.8</v>
      </c>
      <c r="K446" t="s">
        <v>2</v>
      </c>
    </row>
    <row r="447" spans="1:11" x14ac:dyDescent="0.3">
      <c r="A447" t="s">
        <v>131</v>
      </c>
      <c r="B447" t="s">
        <v>112</v>
      </c>
      <c r="C447" t="s">
        <v>65</v>
      </c>
      <c r="D447">
        <v>329</v>
      </c>
      <c r="E447">
        <v>329</v>
      </c>
      <c r="F447" t="s">
        <v>83</v>
      </c>
      <c r="G447" t="s">
        <v>138</v>
      </c>
      <c r="H447">
        <v>-78.42</v>
      </c>
      <c r="I447">
        <v>157.72</v>
      </c>
      <c r="J447">
        <v>38.9</v>
      </c>
      <c r="K447" t="s">
        <v>2</v>
      </c>
    </row>
    <row r="448" spans="1:11" x14ac:dyDescent="0.3">
      <c r="A448" t="s">
        <v>131</v>
      </c>
      <c r="B448" t="s">
        <v>112</v>
      </c>
      <c r="C448" t="s">
        <v>65</v>
      </c>
      <c r="D448">
        <v>330</v>
      </c>
      <c r="E448">
        <v>330</v>
      </c>
      <c r="F448" t="s">
        <v>132</v>
      </c>
      <c r="G448" t="s">
        <v>133</v>
      </c>
      <c r="H448">
        <v>-78.37</v>
      </c>
      <c r="I448">
        <v>164.23</v>
      </c>
      <c r="J448">
        <v>40.299999999999997</v>
      </c>
      <c r="K448" t="s">
        <v>2</v>
      </c>
    </row>
    <row r="449" spans="1:11" x14ac:dyDescent="0.3">
      <c r="A449" t="s">
        <v>131</v>
      </c>
      <c r="B449" t="s">
        <v>105</v>
      </c>
      <c r="C449" t="s">
        <v>65</v>
      </c>
      <c r="D449">
        <v>331</v>
      </c>
      <c r="E449">
        <v>331</v>
      </c>
      <c r="F449" t="s">
        <v>134</v>
      </c>
      <c r="G449" t="s">
        <v>108</v>
      </c>
      <c r="H449">
        <v>-146.38999999999999</v>
      </c>
      <c r="I449">
        <v>138.77000000000001</v>
      </c>
      <c r="J449">
        <v>0.4</v>
      </c>
      <c r="K449" t="s">
        <v>2</v>
      </c>
    </row>
    <row r="450" spans="1:11" x14ac:dyDescent="0.3">
      <c r="A450" t="s">
        <v>131</v>
      </c>
      <c r="B450" t="s">
        <v>99</v>
      </c>
      <c r="C450" t="s">
        <v>65</v>
      </c>
      <c r="D450">
        <v>332</v>
      </c>
      <c r="E450">
        <v>332</v>
      </c>
      <c r="F450" t="s">
        <v>134</v>
      </c>
      <c r="G450" t="s">
        <v>108</v>
      </c>
      <c r="H450">
        <v>-124.04</v>
      </c>
      <c r="I450">
        <v>129.1</v>
      </c>
      <c r="J450">
        <v>41.3</v>
      </c>
      <c r="K450" t="s">
        <v>2</v>
      </c>
    </row>
    <row r="451" spans="1:11" x14ac:dyDescent="0.3">
      <c r="A451" t="s">
        <v>131</v>
      </c>
      <c r="B451" t="s">
        <v>102</v>
      </c>
      <c r="C451" t="s">
        <v>65</v>
      </c>
      <c r="D451">
        <v>333</v>
      </c>
      <c r="E451">
        <v>333</v>
      </c>
      <c r="F451" t="s">
        <v>134</v>
      </c>
      <c r="G451" t="s">
        <v>108</v>
      </c>
      <c r="H451">
        <v>-114.54</v>
      </c>
      <c r="I451">
        <v>134.99</v>
      </c>
      <c r="J451">
        <v>0</v>
      </c>
      <c r="K451" t="s">
        <v>2</v>
      </c>
    </row>
    <row r="452" spans="1:11" x14ac:dyDescent="0.3">
      <c r="A452" t="s">
        <v>131</v>
      </c>
      <c r="B452" t="s">
        <v>99</v>
      </c>
      <c r="C452" t="s">
        <v>65</v>
      </c>
      <c r="D452">
        <v>334</v>
      </c>
      <c r="E452">
        <v>334</v>
      </c>
      <c r="F452" t="s">
        <v>134</v>
      </c>
      <c r="G452" t="s">
        <v>108</v>
      </c>
      <c r="H452">
        <v>-125.03</v>
      </c>
      <c r="I452">
        <v>139.47999999999999</v>
      </c>
      <c r="J452">
        <v>63</v>
      </c>
      <c r="K452" t="s">
        <v>2</v>
      </c>
    </row>
    <row r="453" spans="1:11" x14ac:dyDescent="0.3">
      <c r="A453" t="s">
        <v>131</v>
      </c>
      <c r="B453" t="s">
        <v>104</v>
      </c>
      <c r="C453" t="s">
        <v>65</v>
      </c>
      <c r="D453">
        <v>335</v>
      </c>
      <c r="E453">
        <v>335</v>
      </c>
      <c r="F453" t="s">
        <v>134</v>
      </c>
      <c r="G453" t="s">
        <v>108</v>
      </c>
      <c r="H453">
        <v>-154.03</v>
      </c>
      <c r="I453">
        <v>155.04</v>
      </c>
      <c r="J453">
        <v>3.1</v>
      </c>
      <c r="K453" t="s">
        <v>2</v>
      </c>
    </row>
    <row r="454" spans="1:11" x14ac:dyDescent="0.3">
      <c r="A454" t="s">
        <v>131</v>
      </c>
      <c r="B454" t="s">
        <v>115</v>
      </c>
      <c r="C454" t="s">
        <v>65</v>
      </c>
      <c r="D454">
        <v>336</v>
      </c>
      <c r="E454">
        <v>336</v>
      </c>
      <c r="F454" t="s">
        <v>134</v>
      </c>
      <c r="G454" t="s">
        <v>108</v>
      </c>
      <c r="H454">
        <v>-131.88</v>
      </c>
      <c r="I454">
        <v>118.99</v>
      </c>
      <c r="J454">
        <v>89.3</v>
      </c>
      <c r="K454" t="s">
        <v>2</v>
      </c>
    </row>
    <row r="455" spans="1:11" x14ac:dyDescent="0.3">
      <c r="A455" t="s">
        <v>131</v>
      </c>
      <c r="B455" t="s">
        <v>99</v>
      </c>
      <c r="C455" t="s">
        <v>65</v>
      </c>
      <c r="D455">
        <v>337</v>
      </c>
      <c r="E455">
        <v>337</v>
      </c>
      <c r="F455" t="s">
        <v>134</v>
      </c>
      <c r="G455" t="s">
        <v>108</v>
      </c>
      <c r="H455">
        <v>-114.8</v>
      </c>
      <c r="I455">
        <v>126.02</v>
      </c>
      <c r="J455">
        <v>7.6</v>
      </c>
      <c r="K455" t="s">
        <v>2</v>
      </c>
    </row>
    <row r="456" spans="1:11" x14ac:dyDescent="0.3">
      <c r="A456" t="s">
        <v>131</v>
      </c>
      <c r="B456" t="s">
        <v>113</v>
      </c>
      <c r="C456" t="s">
        <v>65</v>
      </c>
      <c r="D456">
        <v>338</v>
      </c>
      <c r="E456">
        <v>338</v>
      </c>
      <c r="F456" t="s">
        <v>134</v>
      </c>
      <c r="G456" t="s">
        <v>108</v>
      </c>
      <c r="H456">
        <v>-113.27</v>
      </c>
      <c r="I456">
        <v>137.03</v>
      </c>
      <c r="J456">
        <v>114.8</v>
      </c>
      <c r="K456" t="s">
        <v>2</v>
      </c>
    </row>
    <row r="457" spans="1:11" x14ac:dyDescent="0.3">
      <c r="A457" t="s">
        <v>131</v>
      </c>
      <c r="B457" t="s">
        <v>114</v>
      </c>
      <c r="C457" t="s">
        <v>65</v>
      </c>
      <c r="D457">
        <v>339</v>
      </c>
      <c r="E457">
        <v>339</v>
      </c>
      <c r="F457" t="s">
        <v>134</v>
      </c>
      <c r="G457" t="s">
        <v>108</v>
      </c>
      <c r="H457">
        <v>-150.84</v>
      </c>
      <c r="I457">
        <v>158.47999999999999</v>
      </c>
      <c r="J457">
        <v>74.2</v>
      </c>
      <c r="K457" t="s">
        <v>2</v>
      </c>
    </row>
    <row r="458" spans="1:11" x14ac:dyDescent="0.3">
      <c r="A458" t="s">
        <v>131</v>
      </c>
      <c r="B458" t="s">
        <v>106</v>
      </c>
      <c r="C458" t="s">
        <v>65</v>
      </c>
      <c r="D458">
        <v>340</v>
      </c>
      <c r="E458">
        <v>340</v>
      </c>
      <c r="F458" t="s">
        <v>132</v>
      </c>
      <c r="G458" t="s">
        <v>133</v>
      </c>
      <c r="H458">
        <v>-142.91</v>
      </c>
      <c r="I458">
        <v>360</v>
      </c>
      <c r="J458">
        <v>88.7</v>
      </c>
      <c r="K458" t="s">
        <v>2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Stride output 2OMF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Aswin Doekhie</dc:creator>
  <cp:lastModifiedBy>Kerrie Morrison</cp:lastModifiedBy>
  <dcterms:created xsi:type="dcterms:W3CDTF">2020-10-13T09:45:56Z</dcterms:created>
  <dcterms:modified xsi:type="dcterms:W3CDTF">2021-08-25T15:03:37Z</dcterms:modified>
</cp:coreProperties>
</file>