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orr\Documents\Documents\Bath\PhD\Write-up\journal_drafts\MONSA_paper\DOI_data_archive_datasets\"/>
    </mc:Choice>
  </mc:AlternateContent>
  <xr:revisionPtr revIDLastSave="0" documentId="13_ncr:1_{0A239192-D4B3-4DDD-B5AA-D00739D5C22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MA_OmpF" sheetId="1" r:id="rId1"/>
    <sheet name="SMA_Gramicidin" sheetId="4" r:id="rId2"/>
    <sheet name="DMPC-only_discs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1" i="3" l="1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O8" i="1" l="1"/>
  <c r="N8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2" i="1"/>
</calcChain>
</file>

<file path=xl/sharedStrings.xml><?xml version="1.0" encoding="utf-8"?>
<sst xmlns="http://schemas.openxmlformats.org/spreadsheetml/2006/main" count="138" uniqueCount="46">
  <si>
    <t>Record</t>
  </si>
  <si>
    <t>Type</t>
  </si>
  <si>
    <t>Sample Name</t>
  </si>
  <si>
    <t>Measurement Date and Time</t>
  </si>
  <si>
    <t>T</t>
  </si>
  <si>
    <t>Z-Ave</t>
  </si>
  <si>
    <t>PdI</t>
  </si>
  <si>
    <t>Pk 1 Mean Int</t>
  </si>
  <si>
    <t>Pk 2 Mean Int</t>
  </si>
  <si>
    <t>Pk 3 Mean Int</t>
  </si>
  <si>
    <t>Pk 1 Area Int</t>
  </si>
  <si>
    <t>Pk 2 Area Int</t>
  </si>
  <si>
    <t>Pk 3 Area Int</t>
  </si>
  <si>
    <t>Aggregation Index</t>
  </si>
  <si>
    <t>Scattering Angle</t>
  </si>
  <si>
    <t xml:space="preserve"> </t>
  </si>
  <si>
    <t>°C</t>
  </si>
  <si>
    <t>d.nm</t>
  </si>
  <si>
    <t>Percent</t>
  </si>
  <si>
    <t>°</t>
  </si>
  <si>
    <t>Size</t>
  </si>
  <si>
    <t>SMA ompF exp31a 1</t>
  </si>
  <si>
    <t>SMA ompF exp31a 2</t>
  </si>
  <si>
    <t>SMA ompF exp31a 3</t>
  </si>
  <si>
    <t>SMA ompF exp31a 4</t>
  </si>
  <si>
    <t>SMA ompF exp31a 5</t>
  </si>
  <si>
    <t>X Volume</t>
  </si>
  <si>
    <t xml:space="preserve"> SMA ompF exp31a 3</t>
  </si>
  <si>
    <t>SMA ompF exp31a average</t>
  </si>
  <si>
    <t>Exp29c-2 Gramicidin nanodiscs - A11-A13 elutions 1</t>
  </si>
  <si>
    <t>Exp29c-2 Gramicidin nanodiscs - A11-A13 elutions 2</t>
  </si>
  <si>
    <t>Exp29c-2 Gramicidin nanodiscs - A11-A13 elutions 3</t>
  </si>
  <si>
    <t>Exp29c-2 Gramicidin nanodiscs - A11-A13 elutions 4</t>
  </si>
  <si>
    <t>Exp29c-2 Gramicidin nanodiscs - A11-A13 elutions 5</t>
  </si>
  <si>
    <t>SMA-GR 1</t>
  </si>
  <si>
    <t>SMA-GR 2</t>
  </si>
  <si>
    <t>SMA-GR 3</t>
  </si>
  <si>
    <t>SMA-GR 4</t>
  </si>
  <si>
    <t>SMA-GR 5</t>
  </si>
  <si>
    <t>SMA-GR average</t>
  </si>
  <si>
    <t>Exp29d empty nanodiscs A13-A15 elutions average</t>
  </si>
  <si>
    <t>Exp29d empty nanodiscs A13-A15 elutions 1</t>
  </si>
  <si>
    <t>Exp29d empty nanodiscs A13-A15 elutions 2</t>
  </si>
  <si>
    <t>Exp29d empty nanodiscs A13-A15 elutions 3</t>
  </si>
  <si>
    <t>Exp29d empty nanodiscs A13-A15 elutions 4</t>
  </si>
  <si>
    <t>Exp29d empty nanodiscs A13-A15 elutions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</si>
</sst>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5.1400554097404488E-2"/>
          <c:w val="0.80988582677165355"/>
          <c:h val="0.73444808982210552"/>
        </c:manualLayout>
      </c:layout>
      <c:scatterChart>
        <c:scatterStyle val="smoothMarker"/>
        <c:varyColors val="0"/>
        <c:ser>
          <c:idx val="9"/>
          <c:order val="3"/>
          <c:tx>
            <c:strRef>
              <c:f>SMA_OmpF!$E$1</c:f>
              <c:strCache>
                <c:ptCount val="1"/>
                <c:pt idx="0">
                  <c:v>SMA ompF exp31a 4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0.66500000000000004</c:v>
                </c:pt>
                <c:pt idx="20">
                  <c:v>3.4289999999999998</c:v>
                </c:pt>
                <c:pt idx="21">
                  <c:v>8.0920000000000005</c:v>
                </c:pt>
                <c:pt idx="22">
                  <c:v>12.218</c:v>
                </c:pt>
                <c:pt idx="23">
                  <c:v>14.053000000000001</c:v>
                </c:pt>
                <c:pt idx="24">
                  <c:v>13.680999999999999</c:v>
                </c:pt>
                <c:pt idx="25">
                  <c:v>11.951000000000001</c:v>
                </c:pt>
                <c:pt idx="26">
                  <c:v>9.6950000000000003</c:v>
                </c:pt>
                <c:pt idx="27">
                  <c:v>7.4569999999999999</c:v>
                </c:pt>
                <c:pt idx="28">
                  <c:v>5.51</c:v>
                </c:pt>
                <c:pt idx="29">
                  <c:v>3.9409999999999998</c:v>
                </c:pt>
                <c:pt idx="30">
                  <c:v>2.7410000000000001</c:v>
                </c:pt>
                <c:pt idx="31">
                  <c:v>1.857</c:v>
                </c:pt>
                <c:pt idx="32">
                  <c:v>1.228</c:v>
                </c:pt>
                <c:pt idx="33">
                  <c:v>0.79200000000000004</c:v>
                </c:pt>
                <c:pt idx="34">
                  <c:v>0.498</c:v>
                </c:pt>
                <c:pt idx="35">
                  <c:v>0.30599999999999999</c:v>
                </c:pt>
                <c:pt idx="36">
                  <c:v>0.183</c:v>
                </c:pt>
                <c:pt idx="37">
                  <c:v>0.107</c:v>
                </c:pt>
                <c:pt idx="38">
                  <c:v>0.06</c:v>
                </c:pt>
                <c:pt idx="39">
                  <c:v>3.3000000000000002E-2</c:v>
                </c:pt>
                <c:pt idx="40">
                  <c:v>1.7999999999999999E-2</c:v>
                </c:pt>
                <c:pt idx="41">
                  <c:v>8.9999999999999993E-3</c:v>
                </c:pt>
                <c:pt idx="42">
                  <c:v>4.0000000000000001E-3</c:v>
                </c:pt>
                <c:pt idx="43">
                  <c:v>1E-3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1E-3</c:v>
                </c:pt>
                <c:pt idx="58">
                  <c:v>6.0000000000000001E-3</c:v>
                </c:pt>
                <c:pt idx="59">
                  <c:v>2.1999999999999999E-2</c:v>
                </c:pt>
                <c:pt idx="60">
                  <c:v>5.0999999999999997E-2</c:v>
                </c:pt>
                <c:pt idx="61">
                  <c:v>0.1</c:v>
                </c:pt>
                <c:pt idx="62">
                  <c:v>0.17299999999999999</c:v>
                </c:pt>
                <c:pt idx="63">
                  <c:v>0.26800000000000002</c:v>
                </c:pt>
                <c:pt idx="64">
                  <c:v>0.38100000000000001</c:v>
                </c:pt>
                <c:pt idx="65">
                  <c:v>0.34499999999999997</c:v>
                </c:pt>
                <c:pt idx="66">
                  <c:v>0.125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29-4C49-BE92-6CB7D8531142}"/>
            </c:ext>
          </c:extLst>
        </c:ser>
        <c:ser>
          <c:idx val="10"/>
          <c:order val="4"/>
          <c:tx>
            <c:strRef>
              <c:f>SMA_OmpF!$F$1</c:f>
              <c:strCache>
                <c:ptCount val="1"/>
                <c:pt idx="0">
                  <c:v>SMA ompF exp31a 5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0.92600000000000005</c:v>
                </c:pt>
                <c:pt idx="21">
                  <c:v>5</c:v>
                </c:pt>
                <c:pt idx="22">
                  <c:v>11.632999999999999</c:v>
                </c:pt>
                <c:pt idx="23">
                  <c:v>16.3</c:v>
                </c:pt>
                <c:pt idx="24">
                  <c:v>16.562000000000001</c:v>
                </c:pt>
                <c:pt idx="25">
                  <c:v>13.817</c:v>
                </c:pt>
                <c:pt idx="26">
                  <c:v>10.183999999999999</c:v>
                </c:pt>
                <c:pt idx="27">
                  <c:v>6.9930000000000003</c:v>
                </c:pt>
                <c:pt idx="28">
                  <c:v>4.6840000000000002</c:v>
                </c:pt>
                <c:pt idx="29">
                  <c:v>3.18</c:v>
                </c:pt>
                <c:pt idx="30">
                  <c:v>2.238</c:v>
                </c:pt>
                <c:pt idx="31">
                  <c:v>1.633</c:v>
                </c:pt>
                <c:pt idx="32">
                  <c:v>1.214</c:v>
                </c:pt>
                <c:pt idx="33">
                  <c:v>0.90100000000000002</c:v>
                </c:pt>
                <c:pt idx="34">
                  <c:v>0.65700000000000003</c:v>
                </c:pt>
                <c:pt idx="35">
                  <c:v>0.46600000000000003</c:v>
                </c:pt>
                <c:pt idx="36">
                  <c:v>0.32</c:v>
                </c:pt>
                <c:pt idx="37">
                  <c:v>0.21199999999999999</c:v>
                </c:pt>
                <c:pt idx="38">
                  <c:v>0.13600000000000001</c:v>
                </c:pt>
                <c:pt idx="39">
                  <c:v>8.5000000000000006E-2</c:v>
                </c:pt>
                <c:pt idx="40">
                  <c:v>5.0999999999999997E-2</c:v>
                </c:pt>
                <c:pt idx="41">
                  <c:v>0.03</c:v>
                </c:pt>
                <c:pt idx="42">
                  <c:v>1.6E-2</c:v>
                </c:pt>
                <c:pt idx="43">
                  <c:v>7.0000000000000001E-3</c:v>
                </c:pt>
                <c:pt idx="44">
                  <c:v>2E-3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6.0000000000000001E-3</c:v>
                </c:pt>
                <c:pt idx="61">
                  <c:v>4.4999999999999998E-2</c:v>
                </c:pt>
                <c:pt idx="62">
                  <c:v>0.17</c:v>
                </c:pt>
                <c:pt idx="63">
                  <c:v>0.432</c:v>
                </c:pt>
                <c:pt idx="64">
                  <c:v>0.85299999999999998</c:v>
                </c:pt>
                <c:pt idx="65">
                  <c:v>0.9</c:v>
                </c:pt>
                <c:pt idx="66">
                  <c:v>0.34799999999999998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29-4C49-BE92-6CB7D8531142}"/>
            </c:ext>
          </c:extLst>
        </c:ser>
        <c:ser>
          <c:idx val="0"/>
          <c:order val="0"/>
          <c:tx>
            <c:strRef>
              <c:f>SMA_OmpF!$B$1</c:f>
              <c:strCache>
                <c:ptCount val="1"/>
                <c:pt idx="0">
                  <c:v>SMA ompF exp31a 1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0.35399999999999998</c:v>
                </c:pt>
                <c:pt idx="22">
                  <c:v>2.794</c:v>
                </c:pt>
                <c:pt idx="23">
                  <c:v>8.0950000000000006</c:v>
                </c:pt>
                <c:pt idx="24">
                  <c:v>13.327999999999999</c:v>
                </c:pt>
                <c:pt idx="25">
                  <c:v>15.601000000000001</c:v>
                </c:pt>
                <c:pt idx="26">
                  <c:v>14.865</c:v>
                </c:pt>
                <c:pt idx="27">
                  <c:v>12.363</c:v>
                </c:pt>
                <c:pt idx="28">
                  <c:v>9.3350000000000009</c:v>
                </c:pt>
                <c:pt idx="29">
                  <c:v>6.5579999999999998</c:v>
                </c:pt>
                <c:pt idx="30">
                  <c:v>4.3579999999999997</c:v>
                </c:pt>
                <c:pt idx="31">
                  <c:v>2.7709999999999999</c:v>
                </c:pt>
                <c:pt idx="32">
                  <c:v>1.6990000000000001</c:v>
                </c:pt>
                <c:pt idx="33">
                  <c:v>1.012</c:v>
                </c:pt>
                <c:pt idx="34">
                  <c:v>0.58699999999999997</c:v>
                </c:pt>
                <c:pt idx="35">
                  <c:v>0.33300000000000002</c:v>
                </c:pt>
                <c:pt idx="36">
                  <c:v>0.185</c:v>
                </c:pt>
                <c:pt idx="37">
                  <c:v>0.10100000000000001</c:v>
                </c:pt>
                <c:pt idx="38">
                  <c:v>5.3999999999999999E-2</c:v>
                </c:pt>
                <c:pt idx="39">
                  <c:v>2.9000000000000001E-2</c:v>
                </c:pt>
                <c:pt idx="40">
                  <c:v>1.4999999999999999E-2</c:v>
                </c:pt>
                <c:pt idx="41">
                  <c:v>8.0000000000000002E-3</c:v>
                </c:pt>
                <c:pt idx="42">
                  <c:v>4.0000000000000001E-3</c:v>
                </c:pt>
                <c:pt idx="43">
                  <c:v>2E-3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6.0000000000000001E-3</c:v>
                </c:pt>
                <c:pt idx="59">
                  <c:v>3.9E-2</c:v>
                </c:pt>
                <c:pt idx="60">
                  <c:v>0.125</c:v>
                </c:pt>
                <c:pt idx="61">
                  <c:v>0.29499999999999998</c:v>
                </c:pt>
                <c:pt idx="62">
                  <c:v>0.57899999999999996</c:v>
                </c:pt>
                <c:pt idx="63">
                  <c:v>0.99399999999999999</c:v>
                </c:pt>
                <c:pt idx="64">
                  <c:v>1.53</c:v>
                </c:pt>
                <c:pt idx="65">
                  <c:v>1.448</c:v>
                </c:pt>
                <c:pt idx="66">
                  <c:v>0.53500000000000003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29-4C49-BE92-6CB7D8531142}"/>
            </c:ext>
          </c:extLst>
        </c:ser>
        <c:ser>
          <c:idx val="1"/>
          <c:order val="1"/>
          <c:tx>
            <c:strRef>
              <c:f>SMA_OmpF!$C$1</c:f>
              <c:strCache>
                <c:ptCount val="1"/>
                <c:pt idx="0">
                  <c:v>SMA ompF exp31a 2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0.20699999999999999</c:v>
                </c:pt>
                <c:pt idx="20">
                  <c:v>1.7669999999999999</c:v>
                </c:pt>
                <c:pt idx="21">
                  <c:v>5.4930000000000003</c:v>
                </c:pt>
                <c:pt idx="22">
                  <c:v>9.8539999999999992</c:v>
                </c:pt>
                <c:pt idx="23">
                  <c:v>12.782999999999999</c:v>
                </c:pt>
                <c:pt idx="24">
                  <c:v>13.657999999999999</c:v>
                </c:pt>
                <c:pt idx="25">
                  <c:v>12.842000000000001</c:v>
                </c:pt>
                <c:pt idx="26">
                  <c:v>11.025</c:v>
                </c:pt>
                <c:pt idx="27">
                  <c:v>8.8339999999999996</c:v>
                </c:pt>
                <c:pt idx="28">
                  <c:v>6.6980000000000004</c:v>
                </c:pt>
                <c:pt idx="29">
                  <c:v>4.8479999999999999</c:v>
                </c:pt>
                <c:pt idx="30">
                  <c:v>3.37</c:v>
                </c:pt>
                <c:pt idx="31">
                  <c:v>2.258</c:v>
                </c:pt>
                <c:pt idx="32">
                  <c:v>1.462</c:v>
                </c:pt>
                <c:pt idx="33">
                  <c:v>0.91600000000000004</c:v>
                </c:pt>
                <c:pt idx="34">
                  <c:v>0.55600000000000005</c:v>
                </c:pt>
                <c:pt idx="35">
                  <c:v>0.32700000000000001</c:v>
                </c:pt>
                <c:pt idx="36">
                  <c:v>0.185</c:v>
                </c:pt>
                <c:pt idx="37">
                  <c:v>0.10199999999999999</c:v>
                </c:pt>
                <c:pt idx="38">
                  <c:v>5.2999999999999999E-2</c:v>
                </c:pt>
                <c:pt idx="39">
                  <c:v>2.7E-2</c:v>
                </c:pt>
                <c:pt idx="40">
                  <c:v>1.2E-2</c:v>
                </c:pt>
                <c:pt idx="41">
                  <c:v>5.0000000000000001E-3</c:v>
                </c:pt>
                <c:pt idx="42">
                  <c:v>2E-3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2E-3</c:v>
                </c:pt>
                <c:pt idx="57">
                  <c:v>0.01</c:v>
                </c:pt>
                <c:pt idx="58">
                  <c:v>3.1E-2</c:v>
                </c:pt>
                <c:pt idx="59">
                  <c:v>7.0000000000000007E-2</c:v>
                </c:pt>
                <c:pt idx="60">
                  <c:v>0.129</c:v>
                </c:pt>
                <c:pt idx="61">
                  <c:v>0.217</c:v>
                </c:pt>
                <c:pt idx="62">
                  <c:v>0.33500000000000002</c:v>
                </c:pt>
                <c:pt idx="63">
                  <c:v>0.48499999999999999</c:v>
                </c:pt>
                <c:pt idx="64">
                  <c:v>0.65400000000000003</c:v>
                </c:pt>
                <c:pt idx="65">
                  <c:v>0.57799999999999996</c:v>
                </c:pt>
                <c:pt idx="66">
                  <c:v>0.20699999999999999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29-4C49-BE92-6CB7D8531142}"/>
            </c:ext>
          </c:extLst>
        </c:ser>
        <c:ser>
          <c:idx val="2"/>
          <c:order val="2"/>
          <c:tx>
            <c:strRef>
              <c:f>SMA_OmpF!$D$1</c:f>
              <c:strCache>
                <c:ptCount val="1"/>
                <c:pt idx="0">
                  <c:v> SMA ompF exp31a 3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1.0960000000000001</c:v>
                </c:pt>
                <c:pt idx="20">
                  <c:v>4.6020000000000003</c:v>
                </c:pt>
                <c:pt idx="21">
                  <c:v>9.1969999999999992</c:v>
                </c:pt>
                <c:pt idx="22">
                  <c:v>12.529</c:v>
                </c:pt>
                <c:pt idx="23">
                  <c:v>13.753</c:v>
                </c:pt>
                <c:pt idx="24">
                  <c:v>13.164999999999999</c:v>
                </c:pt>
                <c:pt idx="25">
                  <c:v>11.468999999999999</c:v>
                </c:pt>
                <c:pt idx="26">
                  <c:v>9.3249999999999993</c:v>
                </c:pt>
                <c:pt idx="27">
                  <c:v>7.1890000000000001</c:v>
                </c:pt>
                <c:pt idx="28">
                  <c:v>5.3090000000000002</c:v>
                </c:pt>
                <c:pt idx="29">
                  <c:v>3.7810000000000001</c:v>
                </c:pt>
                <c:pt idx="30">
                  <c:v>2.6080000000000001</c:v>
                </c:pt>
                <c:pt idx="31">
                  <c:v>1.7470000000000001</c:v>
                </c:pt>
                <c:pt idx="32">
                  <c:v>1.139</c:v>
                </c:pt>
                <c:pt idx="33">
                  <c:v>0.72299999999999998</c:v>
                </c:pt>
                <c:pt idx="34">
                  <c:v>0.44800000000000001</c:v>
                </c:pt>
                <c:pt idx="35">
                  <c:v>0.27100000000000002</c:v>
                </c:pt>
                <c:pt idx="36">
                  <c:v>0.16</c:v>
                </c:pt>
                <c:pt idx="37">
                  <c:v>9.1999999999999998E-2</c:v>
                </c:pt>
                <c:pt idx="38">
                  <c:v>5.1999999999999998E-2</c:v>
                </c:pt>
                <c:pt idx="39">
                  <c:v>2.9000000000000001E-2</c:v>
                </c:pt>
                <c:pt idx="40">
                  <c:v>1.4999999999999999E-2</c:v>
                </c:pt>
                <c:pt idx="41">
                  <c:v>8.0000000000000002E-3</c:v>
                </c:pt>
                <c:pt idx="42">
                  <c:v>4.0000000000000001E-3</c:v>
                </c:pt>
                <c:pt idx="43">
                  <c:v>2E-3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1E-3</c:v>
                </c:pt>
                <c:pt idx="56">
                  <c:v>3.0000000000000001E-3</c:v>
                </c:pt>
                <c:pt idx="57">
                  <c:v>1.0999999999999999E-2</c:v>
                </c:pt>
                <c:pt idx="58">
                  <c:v>2.5999999999999999E-2</c:v>
                </c:pt>
                <c:pt idx="59">
                  <c:v>4.7E-2</c:v>
                </c:pt>
                <c:pt idx="60">
                  <c:v>7.5999999999999998E-2</c:v>
                </c:pt>
                <c:pt idx="61">
                  <c:v>0.115</c:v>
                </c:pt>
                <c:pt idx="62">
                  <c:v>0.16400000000000001</c:v>
                </c:pt>
                <c:pt idx="63">
                  <c:v>0.223</c:v>
                </c:pt>
                <c:pt idx="64">
                  <c:v>0.28699999999999998</c:v>
                </c:pt>
                <c:pt idx="65">
                  <c:v>0.247</c:v>
                </c:pt>
                <c:pt idx="66">
                  <c:v>8.6999999999999994E-2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29-4C49-BE92-6CB7D853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27776"/>
        <c:axId val="70429696"/>
      </c:scatterChart>
      <c:valAx>
        <c:axId val="70427776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</a:t>
                </a:r>
                <a:r>
                  <a:rPr lang="en-GB" baseline="0"/>
                  <a:t> (dnm)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429696"/>
        <c:crosses val="autoZero"/>
        <c:crossBetween val="midCat"/>
      </c:valAx>
      <c:valAx>
        <c:axId val="704296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427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426520122484689"/>
          <c:y val="8.1030183727034119E-2"/>
          <c:w val="0.47957020997375327"/>
          <c:h val="0.25460629921259836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9128471536846"/>
          <c:y val="5.6148556068363609E-2"/>
          <c:w val="0.80988582677165355"/>
          <c:h val="0.73444808982210552"/>
        </c:manualLayout>
      </c:layout>
      <c:scatterChart>
        <c:scatterStyle val="smoothMarker"/>
        <c:varyColors val="0"/>
        <c:ser>
          <c:idx val="11"/>
          <c:order val="0"/>
          <c:tx>
            <c:strRef>
              <c:f>SMA_OmpF!$G$1</c:f>
              <c:strCache>
                <c:ptCount val="1"/>
                <c:pt idx="0">
                  <c:v>SMA ompF exp31a average</c:v>
                </c:pt>
              </c:strCache>
            </c:strRef>
          </c:tx>
          <c:marker>
            <c:symbol val="none"/>
          </c:marker>
          <c:xVal>
            <c:numRef>
              <c:f>SMA_OmpF!$A$2:$A$71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SMA_OmpF!$G$2:$G$71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0.49200000000000005</c:v>
                </c:pt>
                <c:pt idx="20">
                  <c:v>2.681</c:v>
                </c:pt>
                <c:pt idx="21">
                  <c:v>6.9455</c:v>
                </c:pt>
                <c:pt idx="22">
                  <c:v>11.558499999999999</c:v>
                </c:pt>
                <c:pt idx="23">
                  <c:v>14.222249999999999</c:v>
                </c:pt>
                <c:pt idx="24">
                  <c:v>14.266500000000001</c:v>
                </c:pt>
                <c:pt idx="25">
                  <c:v>12.51975</c:v>
                </c:pt>
                <c:pt idx="26">
                  <c:v>10.05725</c:v>
                </c:pt>
                <c:pt idx="27">
                  <c:v>7.6182499999999997</c:v>
                </c:pt>
                <c:pt idx="28">
                  <c:v>5.550250000000001</c:v>
                </c:pt>
                <c:pt idx="29">
                  <c:v>3.9375</c:v>
                </c:pt>
                <c:pt idx="30">
                  <c:v>2.7392499999999997</c:v>
                </c:pt>
                <c:pt idx="31">
                  <c:v>1.87375</c:v>
                </c:pt>
                <c:pt idx="32">
                  <c:v>1.2607499999999998</c:v>
                </c:pt>
                <c:pt idx="33">
                  <c:v>0.83299999999999996</c:v>
                </c:pt>
                <c:pt idx="34">
                  <c:v>0.53974999999999995</c:v>
                </c:pt>
                <c:pt idx="35">
                  <c:v>0.34250000000000003</c:v>
                </c:pt>
                <c:pt idx="36">
                  <c:v>0.21200000000000002</c:v>
                </c:pt>
                <c:pt idx="37">
                  <c:v>0.12825</c:v>
                </c:pt>
                <c:pt idx="38">
                  <c:v>7.5249999999999997E-2</c:v>
                </c:pt>
                <c:pt idx="39">
                  <c:v>4.3499999999999997E-2</c:v>
                </c:pt>
                <c:pt idx="40">
                  <c:v>2.4E-2</c:v>
                </c:pt>
                <c:pt idx="41">
                  <c:v>1.2999999999999999E-2</c:v>
                </c:pt>
                <c:pt idx="42">
                  <c:v>6.5000000000000006E-3</c:v>
                </c:pt>
                <c:pt idx="43">
                  <c:v>2.5000000000000001E-3</c:v>
                </c:pt>
                <c:pt idx="44">
                  <c:v>5.0000000000000001E-4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2.5000000000000001E-4</c:v>
                </c:pt>
                <c:pt idx="56">
                  <c:v>1.25E-3</c:v>
                </c:pt>
                <c:pt idx="57">
                  <c:v>5.4999999999999997E-3</c:v>
                </c:pt>
                <c:pt idx="58">
                  <c:v>1.575E-2</c:v>
                </c:pt>
                <c:pt idx="59">
                  <c:v>3.4750000000000003E-2</c:v>
                </c:pt>
                <c:pt idx="60">
                  <c:v>6.5500000000000003E-2</c:v>
                </c:pt>
                <c:pt idx="61">
                  <c:v>0.11925000000000001</c:v>
                </c:pt>
                <c:pt idx="62">
                  <c:v>0.21049999999999999</c:v>
                </c:pt>
                <c:pt idx="63">
                  <c:v>0.35199999999999998</c:v>
                </c:pt>
                <c:pt idx="64">
                  <c:v>0.54374999999999996</c:v>
                </c:pt>
                <c:pt idx="65">
                  <c:v>0.51749999999999996</c:v>
                </c:pt>
                <c:pt idx="66">
                  <c:v>0.19174999999999998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26-45AE-9AEB-31FCB3F3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91744"/>
        <c:axId val="66193664"/>
      </c:scatterChart>
      <c:valAx>
        <c:axId val="66191744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</a:t>
                </a:r>
                <a:r>
                  <a:rPr lang="en-GB" baseline="0"/>
                  <a:t> (dnm)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193664"/>
        <c:crosses val="autoZero"/>
        <c:crossBetween val="midCat"/>
      </c:valAx>
      <c:valAx>
        <c:axId val="661936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191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426520122484689"/>
          <c:y val="8.1030183727034119E-2"/>
          <c:w val="0.47957020997375327"/>
          <c:h val="8.7939632545931762E-2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5.1400554097404488E-2"/>
          <c:w val="0.79740004374453188"/>
          <c:h val="0.734448089822105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'[1]29c-2 254nm repeat peaks'!$B$1</c:f>
              <c:strCache>
                <c:ptCount val="1"/>
                <c:pt idx="0">
                  <c:v>Exp29c-2 A11-A13 elutions 1</c:v>
                </c:pt>
              </c:strCache>
            </c:strRef>
          </c:tx>
          <c:marker>
            <c:symbol val="none"/>
          </c:marker>
          <c:xVal>
            <c:numRef>
              <c:f>'[1]29c-2 254nm repeat peaks'!$A$2:$A$71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'[1]29c-2 254nm repeat peaks'!$B$2:$B$71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0.84299999999999997</c:v>
                </c:pt>
                <c:pt idx="16">
                  <c:v>5.1459999999999999</c:v>
                </c:pt>
                <c:pt idx="17">
                  <c:v>13.000999999999999</c:v>
                </c:pt>
                <c:pt idx="18">
                  <c:v>19.29</c:v>
                </c:pt>
                <c:pt idx="19">
                  <c:v>20.280999999999999</c:v>
                </c:pt>
                <c:pt idx="20">
                  <c:v>16.939</c:v>
                </c:pt>
                <c:pt idx="21">
                  <c:v>11.843999999999999</c:v>
                </c:pt>
                <c:pt idx="22">
                  <c:v>7.0620000000000003</c:v>
                </c:pt>
                <c:pt idx="23">
                  <c:v>3.5670000000000002</c:v>
                </c:pt>
                <c:pt idx="24">
                  <c:v>1.474</c:v>
                </c:pt>
                <c:pt idx="25">
                  <c:v>0.45900000000000002</c:v>
                </c:pt>
                <c:pt idx="26">
                  <c:v>8.8999999999999996E-2</c:v>
                </c:pt>
                <c:pt idx="27">
                  <c:v>7.0000000000000001E-3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E7-448F-9C6A-87CA7433A949}"/>
            </c:ext>
          </c:extLst>
        </c:ser>
        <c:ser>
          <c:idx val="1"/>
          <c:order val="1"/>
          <c:tx>
            <c:strRef>
              <c:f>'[1]29c-2 254nm repeat peaks'!$C$1</c:f>
              <c:strCache>
                <c:ptCount val="1"/>
                <c:pt idx="0">
                  <c:v>Exp29c-2 A11-A13 elutions 2</c:v>
                </c:pt>
              </c:strCache>
            </c:strRef>
          </c:tx>
          <c:marker>
            <c:symbol val="none"/>
          </c:marker>
          <c:xVal>
            <c:numRef>
              <c:f>'[1]29c-2 254nm repeat peaks'!$A$2:$A$71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'[1]29c-2 254nm repeat peaks'!$C$2:$C$71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1.393</c:v>
                </c:pt>
                <c:pt idx="16">
                  <c:v>6.5739999999999998</c:v>
                </c:pt>
                <c:pt idx="17">
                  <c:v>14.151999999999999</c:v>
                </c:pt>
                <c:pt idx="18">
                  <c:v>19.271000000000001</c:v>
                </c:pt>
                <c:pt idx="19">
                  <c:v>19.486000000000001</c:v>
                </c:pt>
                <c:pt idx="20">
                  <c:v>16.001999999999999</c:v>
                </c:pt>
                <c:pt idx="21">
                  <c:v>11.128</c:v>
                </c:pt>
                <c:pt idx="22">
                  <c:v>6.6459999999999999</c:v>
                </c:pt>
                <c:pt idx="23">
                  <c:v>3.3809999999999998</c:v>
                </c:pt>
                <c:pt idx="24">
                  <c:v>1.4159999999999999</c:v>
                </c:pt>
                <c:pt idx="25">
                  <c:v>0.45100000000000001</c:v>
                </c:pt>
                <c:pt idx="26">
                  <c:v>9.1999999999999998E-2</c:v>
                </c:pt>
                <c:pt idx="27">
                  <c:v>8.0000000000000002E-3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E7-448F-9C6A-87CA7433A949}"/>
            </c:ext>
          </c:extLst>
        </c:ser>
        <c:ser>
          <c:idx val="2"/>
          <c:order val="2"/>
          <c:tx>
            <c:strRef>
              <c:f>'[1]29c-2 254nm repeat peaks'!$D$1</c:f>
              <c:strCache>
                <c:ptCount val="1"/>
                <c:pt idx="0">
                  <c:v>Exp29c-2 A11-A13 elutions 3</c:v>
                </c:pt>
              </c:strCache>
            </c:strRef>
          </c:tx>
          <c:marker>
            <c:symbol val="none"/>
          </c:marker>
          <c:xVal>
            <c:numRef>
              <c:f>'[1]29c-2 254nm repeat peaks'!$A$2:$A$71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'[1]29c-2 254nm repeat peaks'!$D$2:$D$71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0.67</c:v>
                </c:pt>
                <c:pt idx="16">
                  <c:v>4.7949999999999999</c:v>
                </c:pt>
                <c:pt idx="17">
                  <c:v>12.957000000000001</c:v>
                </c:pt>
                <c:pt idx="18">
                  <c:v>19.719000000000001</c:v>
                </c:pt>
                <c:pt idx="19">
                  <c:v>20.803999999999998</c:v>
                </c:pt>
                <c:pt idx="20">
                  <c:v>17.241</c:v>
                </c:pt>
                <c:pt idx="21">
                  <c:v>11.861000000000001</c:v>
                </c:pt>
                <c:pt idx="22">
                  <c:v>6.8940000000000001</c:v>
                </c:pt>
                <c:pt idx="23">
                  <c:v>3.3490000000000002</c:v>
                </c:pt>
                <c:pt idx="24">
                  <c:v>1.2989999999999999</c:v>
                </c:pt>
                <c:pt idx="25">
                  <c:v>0.35899999999999999</c:v>
                </c:pt>
                <c:pt idx="26">
                  <c:v>5.1999999999999998E-2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E7-448F-9C6A-87CA7433A949}"/>
            </c:ext>
          </c:extLst>
        </c:ser>
        <c:ser>
          <c:idx val="3"/>
          <c:order val="3"/>
          <c:tx>
            <c:strRef>
              <c:f>'[1]29c-2 254nm repeat peaks'!$E$1</c:f>
              <c:strCache>
                <c:ptCount val="1"/>
                <c:pt idx="0">
                  <c:v>Exp29c-2 A11-A13 elutions 4</c:v>
                </c:pt>
              </c:strCache>
            </c:strRef>
          </c:tx>
          <c:marker>
            <c:symbol val="none"/>
          </c:marker>
          <c:xVal>
            <c:numRef>
              <c:f>'[1]29c-2 254nm repeat peaks'!$A$2:$A$71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'[1]29c-2 254nm repeat peaks'!$E$2:$E$71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0.157</c:v>
                </c:pt>
                <c:pt idx="16">
                  <c:v>3.484</c:v>
                </c:pt>
                <c:pt idx="17">
                  <c:v>11.944000000000001</c:v>
                </c:pt>
                <c:pt idx="18">
                  <c:v>19.82</c:v>
                </c:pt>
                <c:pt idx="19">
                  <c:v>21.600999999999999</c:v>
                </c:pt>
                <c:pt idx="20">
                  <c:v>18.114999999999998</c:v>
                </c:pt>
                <c:pt idx="21">
                  <c:v>12.481</c:v>
                </c:pt>
                <c:pt idx="22">
                  <c:v>7.2140000000000004</c:v>
                </c:pt>
                <c:pt idx="23">
                  <c:v>3.4630000000000001</c:v>
                </c:pt>
                <c:pt idx="24">
                  <c:v>1.3180000000000001</c:v>
                </c:pt>
                <c:pt idx="25">
                  <c:v>0.35499999999999998</c:v>
                </c:pt>
                <c:pt idx="26">
                  <c:v>0.05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E7-448F-9C6A-87CA7433A949}"/>
            </c:ext>
          </c:extLst>
        </c:ser>
        <c:ser>
          <c:idx val="4"/>
          <c:order val="4"/>
          <c:tx>
            <c:strRef>
              <c:f>'[1]29c-2 254nm repeat peaks'!$F$1</c:f>
              <c:strCache>
                <c:ptCount val="1"/>
                <c:pt idx="0">
                  <c:v>Exp29c-2 A11-A13 elutions 5</c:v>
                </c:pt>
              </c:strCache>
            </c:strRef>
          </c:tx>
          <c:marker>
            <c:symbol val="none"/>
          </c:marker>
          <c:xVal>
            <c:numRef>
              <c:f>'[1]29c-2 254nm repeat peaks'!$A$2:$A$71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'[1]29c-2 254nm repeat peaks'!$F$2:$F$71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0.90700000000000003</c:v>
                </c:pt>
                <c:pt idx="16">
                  <c:v>5.3689999999999998</c:v>
                </c:pt>
                <c:pt idx="17">
                  <c:v>13.324</c:v>
                </c:pt>
                <c:pt idx="18">
                  <c:v>19.545000000000002</c:v>
                </c:pt>
                <c:pt idx="19">
                  <c:v>20.361999999999998</c:v>
                </c:pt>
                <c:pt idx="20">
                  <c:v>16.846</c:v>
                </c:pt>
                <c:pt idx="21">
                  <c:v>11.644</c:v>
                </c:pt>
                <c:pt idx="22">
                  <c:v>6.835</c:v>
                </c:pt>
                <c:pt idx="23">
                  <c:v>3.3740000000000001</c:v>
                </c:pt>
                <c:pt idx="24">
                  <c:v>1.343</c:v>
                </c:pt>
                <c:pt idx="25">
                  <c:v>0.38800000000000001</c:v>
                </c:pt>
                <c:pt idx="26">
                  <c:v>6.2E-2</c:v>
                </c:pt>
                <c:pt idx="27">
                  <c:v>1E-3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DE7-448F-9C6A-87CA7433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98752"/>
        <c:axId val="69497216"/>
      </c:scatterChart>
      <c:valAx>
        <c:axId val="69498752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497216"/>
        <c:crosses val="autoZero"/>
        <c:crossBetween val="midCat"/>
      </c:valAx>
      <c:valAx>
        <c:axId val="6949721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498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8572178477690289"/>
          <c:y val="6.2511665208515602E-2"/>
          <c:w val="0.52538932633420821"/>
          <c:h val="0.3518285214348206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9129483814524"/>
          <c:y val="5.1400554097404488E-2"/>
          <c:w val="0.79740004374453188"/>
          <c:h val="0.734448089822105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SMA_Gramicidin!$G$1</c:f>
              <c:strCache>
                <c:ptCount val="1"/>
                <c:pt idx="0">
                  <c:v>SMA-GR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SMA_Gramicidin!$A$2:$A$71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SMA_Gramicidin!$G$2:$G$71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0.79399999999999993</c:v>
                </c:pt>
                <c:pt idx="16">
                  <c:v>5.0736000000000008</c:v>
                </c:pt>
                <c:pt idx="17">
                  <c:v>13.0756</c:v>
                </c:pt>
                <c:pt idx="18">
                  <c:v>19.529</c:v>
                </c:pt>
                <c:pt idx="19">
                  <c:v>20.506799999999998</c:v>
                </c:pt>
                <c:pt idx="20">
                  <c:v>17.028600000000001</c:v>
                </c:pt>
                <c:pt idx="21">
                  <c:v>11.791599999999999</c:v>
                </c:pt>
                <c:pt idx="22">
                  <c:v>6.930200000000001</c:v>
                </c:pt>
                <c:pt idx="23">
                  <c:v>3.4268000000000001</c:v>
                </c:pt>
                <c:pt idx="24">
                  <c:v>1.3699999999999999</c:v>
                </c:pt>
                <c:pt idx="25">
                  <c:v>0.40239999999999998</c:v>
                </c:pt>
                <c:pt idx="26">
                  <c:v>6.8999999999999992E-2</c:v>
                </c:pt>
                <c:pt idx="27">
                  <c:v>3.2000000000000002E-3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25-43EE-A751-915B7095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78176"/>
        <c:axId val="189780352"/>
      </c:scatterChart>
      <c:valAx>
        <c:axId val="189778176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780352"/>
        <c:crosses val="autoZero"/>
        <c:crossBetween val="midCat"/>
      </c:valAx>
      <c:valAx>
        <c:axId val="189780352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778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8572178477690289"/>
          <c:y val="6.2511665208515602E-2"/>
          <c:w val="0.27284798775153107"/>
          <c:h val="8.7104592417277318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5.1400554097404488E-2"/>
          <c:w val="0.79683027121609795"/>
          <c:h val="0.734448089822105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[2]Elutions!$B$1</c:f>
              <c:strCache>
                <c:ptCount val="1"/>
                <c:pt idx="0">
                  <c:v>Exp29d empty nanodiscs A13-A15 elutions 1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2.0350000000000001</c:v>
                </c:pt>
                <c:pt idx="16">
                  <c:v>8.2690000000000001</c:v>
                </c:pt>
                <c:pt idx="17">
                  <c:v>15.526999999999999</c:v>
                </c:pt>
                <c:pt idx="18">
                  <c:v>19.103000000000002</c:v>
                </c:pt>
                <c:pt idx="19">
                  <c:v>18.184999999999999</c:v>
                </c:pt>
                <c:pt idx="20">
                  <c:v>14.504</c:v>
                </c:pt>
                <c:pt idx="21">
                  <c:v>10.077</c:v>
                </c:pt>
                <c:pt idx="22">
                  <c:v>6.2060000000000004</c:v>
                </c:pt>
                <c:pt idx="23">
                  <c:v>3.399</c:v>
                </c:pt>
                <c:pt idx="24">
                  <c:v>1.639</c:v>
                </c:pt>
                <c:pt idx="25">
                  <c:v>0.67700000000000005</c:v>
                </c:pt>
                <c:pt idx="26">
                  <c:v>0.22600000000000001</c:v>
                </c:pt>
                <c:pt idx="27">
                  <c:v>5.3999999999999999E-2</c:v>
                </c:pt>
                <c:pt idx="28">
                  <c:v>7.0000000000000001E-3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1E-3</c:v>
                </c:pt>
                <c:pt idx="57">
                  <c:v>2E-3</c:v>
                </c:pt>
                <c:pt idx="58">
                  <c:v>3.0000000000000001E-3</c:v>
                </c:pt>
                <c:pt idx="59">
                  <c:v>4.0000000000000001E-3</c:v>
                </c:pt>
                <c:pt idx="60">
                  <c:v>6.0000000000000001E-3</c:v>
                </c:pt>
                <c:pt idx="61">
                  <c:v>8.9999999999999993E-3</c:v>
                </c:pt>
                <c:pt idx="62">
                  <c:v>1.2E-2</c:v>
                </c:pt>
                <c:pt idx="63">
                  <c:v>1.4999999999999999E-2</c:v>
                </c:pt>
                <c:pt idx="64">
                  <c:v>1.9E-2</c:v>
                </c:pt>
                <c:pt idx="65">
                  <c:v>1.6E-2</c:v>
                </c:pt>
                <c:pt idx="66">
                  <c:v>6.0000000000000001E-3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CA-4144-A0C8-243F09360599}"/>
            </c:ext>
          </c:extLst>
        </c:ser>
        <c:ser>
          <c:idx val="1"/>
          <c:order val="1"/>
          <c:tx>
            <c:strRef>
              <c:f>[2]Elutions!$C$1</c:f>
              <c:strCache>
                <c:ptCount val="1"/>
                <c:pt idx="0">
                  <c:v>Exp29d empty nanodiscs A13-A15 elutions 2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0.58199999999999996</c:v>
                </c:pt>
                <c:pt idx="15">
                  <c:v>3.867</c:v>
                </c:pt>
                <c:pt idx="16">
                  <c:v>10.377000000000001</c:v>
                </c:pt>
                <c:pt idx="17">
                  <c:v>16.334</c:v>
                </c:pt>
                <c:pt idx="18">
                  <c:v>18.399999999999999</c:v>
                </c:pt>
                <c:pt idx="19">
                  <c:v>16.748999999999999</c:v>
                </c:pt>
                <c:pt idx="20">
                  <c:v>13.092000000000001</c:v>
                </c:pt>
                <c:pt idx="21">
                  <c:v>9.0649999999999995</c:v>
                </c:pt>
                <c:pt idx="22">
                  <c:v>5.641</c:v>
                </c:pt>
                <c:pt idx="23">
                  <c:v>3.165</c:v>
                </c:pt>
                <c:pt idx="24">
                  <c:v>1.59</c:v>
                </c:pt>
                <c:pt idx="25">
                  <c:v>0.70099999999999996</c:v>
                </c:pt>
                <c:pt idx="26">
                  <c:v>0.26</c:v>
                </c:pt>
                <c:pt idx="27">
                  <c:v>7.4999999999999997E-2</c:v>
                </c:pt>
                <c:pt idx="28">
                  <c:v>1.4E-2</c:v>
                </c:pt>
                <c:pt idx="29">
                  <c:v>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1E-3</c:v>
                </c:pt>
                <c:pt idx="56">
                  <c:v>1E-3</c:v>
                </c:pt>
                <c:pt idx="57">
                  <c:v>3.0000000000000001E-3</c:v>
                </c:pt>
                <c:pt idx="58">
                  <c:v>4.0000000000000001E-3</c:v>
                </c:pt>
                <c:pt idx="59">
                  <c:v>5.0000000000000001E-3</c:v>
                </c:pt>
                <c:pt idx="60">
                  <c:v>7.0000000000000001E-3</c:v>
                </c:pt>
                <c:pt idx="61">
                  <c:v>8.9999999999999993E-3</c:v>
                </c:pt>
                <c:pt idx="62">
                  <c:v>1.0999999999999999E-2</c:v>
                </c:pt>
                <c:pt idx="63">
                  <c:v>1.2999999999999999E-2</c:v>
                </c:pt>
                <c:pt idx="64">
                  <c:v>1.4999999999999999E-2</c:v>
                </c:pt>
                <c:pt idx="65">
                  <c:v>1.2999999999999999E-2</c:v>
                </c:pt>
                <c:pt idx="66">
                  <c:v>4.0000000000000001E-3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CA-4144-A0C8-243F09360599}"/>
            </c:ext>
          </c:extLst>
        </c:ser>
        <c:ser>
          <c:idx val="2"/>
          <c:order val="2"/>
          <c:tx>
            <c:strRef>
              <c:f>[2]Elutions!$D$1</c:f>
              <c:strCache>
                <c:ptCount val="1"/>
                <c:pt idx="0">
                  <c:v>Exp29d empty nanodiscs A13-A15 elutions 3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0.13400000000000001</c:v>
                </c:pt>
                <c:pt idx="15">
                  <c:v>2.7109999999999999</c:v>
                </c:pt>
                <c:pt idx="16">
                  <c:v>9.4740000000000002</c:v>
                </c:pt>
                <c:pt idx="17">
                  <c:v>16.434999999999999</c:v>
                </c:pt>
                <c:pt idx="18">
                  <c:v>19.169</c:v>
                </c:pt>
                <c:pt idx="19">
                  <c:v>17.623999999999999</c:v>
                </c:pt>
                <c:pt idx="20">
                  <c:v>13.739000000000001</c:v>
                </c:pt>
                <c:pt idx="21">
                  <c:v>9.407</c:v>
                </c:pt>
                <c:pt idx="22">
                  <c:v>5.7450000000000001</c:v>
                </c:pt>
                <c:pt idx="23">
                  <c:v>3.1379999999999999</c:v>
                </c:pt>
                <c:pt idx="24">
                  <c:v>1.5169999999999999</c:v>
                </c:pt>
                <c:pt idx="25">
                  <c:v>0.63200000000000001</c:v>
                </c:pt>
                <c:pt idx="26">
                  <c:v>0.215</c:v>
                </c:pt>
                <c:pt idx="27">
                  <c:v>5.2999999999999999E-2</c:v>
                </c:pt>
                <c:pt idx="28">
                  <c:v>7.0000000000000001E-3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CA-4144-A0C8-243F09360599}"/>
            </c:ext>
          </c:extLst>
        </c:ser>
        <c:ser>
          <c:idx val="3"/>
          <c:order val="3"/>
          <c:tx>
            <c:strRef>
              <c:f>[2]Elutions!$E$1</c:f>
              <c:strCache>
                <c:ptCount val="1"/>
                <c:pt idx="0">
                  <c:v>Exp29d empty nanodiscs A13-A15 elutions 4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1.304</c:v>
                </c:pt>
                <c:pt idx="15">
                  <c:v>5.9139999999999997</c:v>
                </c:pt>
                <c:pt idx="16">
                  <c:v>12.456</c:v>
                </c:pt>
                <c:pt idx="17">
                  <c:v>17.03</c:v>
                </c:pt>
                <c:pt idx="18">
                  <c:v>17.783000000000001</c:v>
                </c:pt>
                <c:pt idx="19">
                  <c:v>15.494999999999999</c:v>
                </c:pt>
                <c:pt idx="20">
                  <c:v>11.803000000000001</c:v>
                </c:pt>
                <c:pt idx="21">
                  <c:v>8.0540000000000003</c:v>
                </c:pt>
                <c:pt idx="22">
                  <c:v>4.9809999999999999</c:v>
                </c:pt>
                <c:pt idx="23">
                  <c:v>2.7959999999999998</c:v>
                </c:pt>
                <c:pt idx="24">
                  <c:v>1.415</c:v>
                </c:pt>
                <c:pt idx="25">
                  <c:v>0.63400000000000001</c:v>
                </c:pt>
                <c:pt idx="26">
                  <c:v>0.24299999999999999</c:v>
                </c:pt>
                <c:pt idx="27">
                  <c:v>7.3999999999999996E-2</c:v>
                </c:pt>
                <c:pt idx="28">
                  <c:v>1.6E-2</c:v>
                </c:pt>
                <c:pt idx="29">
                  <c:v>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CA-4144-A0C8-243F09360599}"/>
            </c:ext>
          </c:extLst>
        </c:ser>
        <c:ser>
          <c:idx val="4"/>
          <c:order val="4"/>
          <c:tx>
            <c:strRef>
              <c:f>[2]Elutions!$F$1</c:f>
              <c:strCache>
                <c:ptCount val="1"/>
                <c:pt idx="0">
                  <c:v>Exp29d empty nanodiscs A13-A15 elutions 5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0.57999999999999996</c:v>
                </c:pt>
                <c:pt idx="15">
                  <c:v>3.8969999999999998</c:v>
                </c:pt>
                <c:pt idx="16">
                  <c:v>10.491</c:v>
                </c:pt>
                <c:pt idx="17">
                  <c:v>16.492000000000001</c:v>
                </c:pt>
                <c:pt idx="18">
                  <c:v>18.509</c:v>
                </c:pt>
                <c:pt idx="19">
                  <c:v>16.77</c:v>
                </c:pt>
                <c:pt idx="20">
                  <c:v>13.042</c:v>
                </c:pt>
                <c:pt idx="21">
                  <c:v>8.9819999999999993</c:v>
                </c:pt>
                <c:pt idx="22">
                  <c:v>5.5579999999999998</c:v>
                </c:pt>
                <c:pt idx="23">
                  <c:v>3.0990000000000002</c:v>
                </c:pt>
                <c:pt idx="24">
                  <c:v>1.5449999999999999</c:v>
                </c:pt>
                <c:pt idx="25">
                  <c:v>0.67400000000000004</c:v>
                </c:pt>
                <c:pt idx="26">
                  <c:v>0.247</c:v>
                </c:pt>
                <c:pt idx="27">
                  <c:v>6.9000000000000006E-2</c:v>
                </c:pt>
                <c:pt idx="28">
                  <c:v>1.2E-2</c:v>
                </c:pt>
                <c:pt idx="29">
                  <c:v>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1E-3</c:v>
                </c:pt>
                <c:pt idx="60">
                  <c:v>1E-3</c:v>
                </c:pt>
                <c:pt idx="61">
                  <c:v>2E-3</c:v>
                </c:pt>
                <c:pt idx="62">
                  <c:v>4.0000000000000001E-3</c:v>
                </c:pt>
                <c:pt idx="63">
                  <c:v>6.0000000000000001E-3</c:v>
                </c:pt>
                <c:pt idx="64">
                  <c:v>8.0000000000000002E-3</c:v>
                </c:pt>
                <c:pt idx="65">
                  <c:v>8.0000000000000002E-3</c:v>
                </c:pt>
                <c:pt idx="66">
                  <c:v>3.0000000000000001E-3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CA-4144-A0C8-243F09360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19424"/>
        <c:axId val="178517888"/>
      </c:scatterChart>
      <c:valAx>
        <c:axId val="178519424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8517888"/>
        <c:crosses val="autoZero"/>
        <c:crossBetween val="midCat"/>
      </c:valAx>
      <c:valAx>
        <c:axId val="178517888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8519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737423447069117"/>
          <c:y val="0.1088079615048119"/>
          <c:w val="0.54818132108486439"/>
          <c:h val="0.2592359288422280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9129483814524"/>
          <c:y val="5.1400554097404488E-2"/>
          <c:w val="0.79683027121609795"/>
          <c:h val="0.73444808982210552"/>
        </c:manualLayout>
      </c:layout>
      <c:scatterChart>
        <c:scatterStyle val="smoothMarker"/>
        <c:varyColors val="0"/>
        <c:ser>
          <c:idx val="5"/>
          <c:order val="0"/>
          <c:tx>
            <c:strRef>
              <c:f>[2]Elutions!$G$1</c:f>
              <c:strCache>
                <c:ptCount val="1"/>
                <c:pt idx="0">
                  <c:v>Exp29d empty nanodiscs A13-A15 elutions average</c:v>
                </c:pt>
              </c:strCache>
            </c:strRef>
          </c:tx>
          <c:marker>
            <c:symbol val="none"/>
          </c:marker>
          <c:xVal>
            <c:numRef>
              <c:f>[2]Elutions!$A$2:$A$71</c:f>
              <c:numCache>
                <c:formatCode>General</c:formatCode>
                <c:ptCount val="70"/>
                <c:pt idx="0">
                  <c:v>0.4</c:v>
                </c:pt>
                <c:pt idx="1">
                  <c:v>0.46300000000000002</c:v>
                </c:pt>
                <c:pt idx="2">
                  <c:v>0.53600000000000003</c:v>
                </c:pt>
                <c:pt idx="3">
                  <c:v>0.621</c:v>
                </c:pt>
                <c:pt idx="4">
                  <c:v>0.71899999999999997</c:v>
                </c:pt>
                <c:pt idx="5">
                  <c:v>0.83299999999999996</c:v>
                </c:pt>
                <c:pt idx="6">
                  <c:v>0.96499999999999997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11.696</c:v>
                </c:pt>
                <c:pt idx="24">
                  <c:v>13.545</c:v>
                </c:pt>
                <c:pt idx="25">
                  <c:v>15.686</c:v>
                </c:pt>
                <c:pt idx="26">
                  <c:v>18.166</c:v>
                </c:pt>
                <c:pt idx="27">
                  <c:v>21.036999999999999</c:v>
                </c:pt>
                <c:pt idx="28">
                  <c:v>24.363</c:v>
                </c:pt>
                <c:pt idx="29">
                  <c:v>28.213999999999999</c:v>
                </c:pt>
                <c:pt idx="30">
                  <c:v>32.673999999999999</c:v>
                </c:pt>
                <c:pt idx="31">
                  <c:v>37.840000000000003</c:v>
                </c:pt>
                <c:pt idx="32">
                  <c:v>43.820999999999998</c:v>
                </c:pt>
                <c:pt idx="33">
                  <c:v>50.747999999999998</c:v>
                </c:pt>
                <c:pt idx="34">
                  <c:v>58.771000000000001</c:v>
                </c:pt>
                <c:pt idx="35">
                  <c:v>68.061000000000007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105.709</c:v>
                </c:pt>
                <c:pt idx="39">
                  <c:v>122.42</c:v>
                </c:pt>
                <c:pt idx="40">
                  <c:v>141.77199999999999</c:v>
                </c:pt>
                <c:pt idx="41">
                  <c:v>164.18299999999999</c:v>
                </c:pt>
                <c:pt idx="42">
                  <c:v>190.137</c:v>
                </c:pt>
                <c:pt idx="43">
                  <c:v>220.19399999999999</c:v>
                </c:pt>
                <c:pt idx="44">
                  <c:v>255.00200000000001</c:v>
                </c:pt>
                <c:pt idx="45">
                  <c:v>295.31200000000001</c:v>
                </c:pt>
                <c:pt idx="46">
                  <c:v>341.995</c:v>
                </c:pt>
                <c:pt idx="47">
                  <c:v>396.05799999999999</c:v>
                </c:pt>
                <c:pt idx="48">
                  <c:v>458.666</c:v>
                </c:pt>
                <c:pt idx="49">
                  <c:v>531.17200000000003</c:v>
                </c:pt>
                <c:pt idx="50">
                  <c:v>615.13900000000001</c:v>
                </c:pt>
                <c:pt idx="51">
                  <c:v>712.37900000000002</c:v>
                </c:pt>
                <c:pt idx="52">
                  <c:v>824.99199999999996</c:v>
                </c:pt>
                <c:pt idx="53">
                  <c:v>955.40599999999995</c:v>
                </c:pt>
                <c:pt idx="54">
                  <c:v>1106.4349999999999</c:v>
                </c:pt>
                <c:pt idx="55">
                  <c:v>1281.3399999999999</c:v>
                </c:pt>
                <c:pt idx="56">
                  <c:v>1483.893</c:v>
                </c:pt>
                <c:pt idx="57">
                  <c:v>1718.4659999999999</c:v>
                </c:pt>
                <c:pt idx="58">
                  <c:v>1990.1189999999999</c:v>
                </c:pt>
                <c:pt idx="59">
                  <c:v>2304.7159999999999</c:v>
                </c:pt>
                <c:pt idx="60">
                  <c:v>2669.0430000000001</c:v>
                </c:pt>
                <c:pt idx="61">
                  <c:v>3090.9639999999999</c:v>
                </c:pt>
                <c:pt idx="62">
                  <c:v>3579.5810000000001</c:v>
                </c:pt>
                <c:pt idx="63">
                  <c:v>4145.4380000000001</c:v>
                </c:pt>
                <c:pt idx="64">
                  <c:v>4800.7460000000001</c:v>
                </c:pt>
                <c:pt idx="65">
                  <c:v>5559.6440000000002</c:v>
                </c:pt>
                <c:pt idx="66">
                  <c:v>6438.5079999999998</c:v>
                </c:pt>
                <c:pt idx="67">
                  <c:v>7456.3019999999997</c:v>
                </c:pt>
                <c:pt idx="68">
                  <c:v>8634.9879999999994</c:v>
                </c:pt>
                <c:pt idx="69">
                  <c:v>10000</c:v>
                </c:pt>
              </c:numCache>
            </c:numRef>
          </c:xVal>
          <c:yVal>
            <c:numRef>
              <c:f>[2]Elutions!$G$2:$G$71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0.52</c:v>
                </c:pt>
                <c:pt idx="15">
                  <c:v>3.6848000000000001</c:v>
                </c:pt>
                <c:pt idx="16">
                  <c:v>10.2134</c:v>
                </c:pt>
                <c:pt idx="17">
                  <c:v>16.363599999999998</c:v>
                </c:pt>
                <c:pt idx="18">
                  <c:v>18.5928</c:v>
                </c:pt>
                <c:pt idx="19">
                  <c:v>16.964599999999997</c:v>
                </c:pt>
                <c:pt idx="20">
                  <c:v>13.236000000000001</c:v>
                </c:pt>
                <c:pt idx="21">
                  <c:v>9.1170000000000009</c:v>
                </c:pt>
                <c:pt idx="22">
                  <c:v>5.6261999999999999</c:v>
                </c:pt>
                <c:pt idx="23">
                  <c:v>3.1193999999999997</c:v>
                </c:pt>
                <c:pt idx="24">
                  <c:v>1.5412000000000001</c:v>
                </c:pt>
                <c:pt idx="25">
                  <c:v>0.66359999999999997</c:v>
                </c:pt>
                <c:pt idx="26">
                  <c:v>0.23819999999999997</c:v>
                </c:pt>
                <c:pt idx="27">
                  <c:v>6.5000000000000002E-2</c:v>
                </c:pt>
                <c:pt idx="28">
                  <c:v>1.1199999999999998E-2</c:v>
                </c:pt>
                <c:pt idx="29">
                  <c:v>8.0000000000000004E-4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2.0000000000000001E-4</c:v>
                </c:pt>
                <c:pt idx="56">
                  <c:v>4.0000000000000002E-4</c:v>
                </c:pt>
                <c:pt idx="57">
                  <c:v>1E-3</c:v>
                </c:pt>
                <c:pt idx="58">
                  <c:v>1.4E-3</c:v>
                </c:pt>
                <c:pt idx="59">
                  <c:v>2.0000000000000005E-3</c:v>
                </c:pt>
                <c:pt idx="60">
                  <c:v>2.8000000000000004E-3</c:v>
                </c:pt>
                <c:pt idx="61">
                  <c:v>3.9999999999999992E-3</c:v>
                </c:pt>
                <c:pt idx="62">
                  <c:v>5.4000000000000003E-3</c:v>
                </c:pt>
                <c:pt idx="63">
                  <c:v>6.7999999999999988E-3</c:v>
                </c:pt>
                <c:pt idx="64">
                  <c:v>8.4000000000000012E-3</c:v>
                </c:pt>
                <c:pt idx="65">
                  <c:v>7.3999999999999995E-3</c:v>
                </c:pt>
                <c:pt idx="66">
                  <c:v>2.6000000000000003E-3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F5-4016-B83D-64F604BD6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52672"/>
        <c:axId val="94667136"/>
      </c:scatterChart>
      <c:valAx>
        <c:axId val="94652672"/>
        <c:scaling>
          <c:logBase val="10"/>
          <c:orientation val="minMax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Size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667136"/>
        <c:crosses val="autoZero"/>
        <c:crossBetween val="midCat"/>
      </c:valAx>
      <c:valAx>
        <c:axId val="9466713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652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737423447069117"/>
          <c:y val="0.1088079615048119"/>
          <c:w val="0.54818132108486439"/>
          <c:h val="0.2592359288422280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8</xdr:row>
      <xdr:rowOff>66675</xdr:rowOff>
    </xdr:from>
    <xdr:to>
      <xdr:col>14</xdr:col>
      <xdr:colOff>276225</xdr:colOff>
      <xdr:row>22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8</xdr:row>
      <xdr:rowOff>85725</xdr:rowOff>
    </xdr:from>
    <xdr:to>
      <xdr:col>22</xdr:col>
      <xdr:colOff>219075</xdr:colOff>
      <xdr:row>22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9</xdr:row>
      <xdr:rowOff>61912</xdr:rowOff>
    </xdr:from>
    <xdr:to>
      <xdr:col>15</xdr:col>
      <xdr:colOff>190500</xdr:colOff>
      <xdr:row>23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662371-100A-44A6-9B82-ADA990A9B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447675</xdr:colOff>
      <xdr:row>9</xdr:row>
      <xdr:rowOff>76200</xdr:rowOff>
    </xdr:from>
    <xdr:to>
      <xdr:col>23</xdr:col>
      <xdr:colOff>142875</xdr:colOff>
      <xdr:row>23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140EB0-24B9-43AB-B1ED-EE2A1C21F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31</xdr:row>
      <xdr:rowOff>171450</xdr:rowOff>
    </xdr:from>
    <xdr:to>
      <xdr:col>18</xdr:col>
      <xdr:colOff>76200</xdr:colOff>
      <xdr:row>59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925B11-6C7E-48FD-83D2-DE7C0FEA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5840730"/>
          <a:ext cx="6810375" cy="5130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276225</xdr:colOff>
      <xdr:row>8</xdr:row>
      <xdr:rowOff>42862</xdr:rowOff>
    </xdr:from>
    <xdr:to>
      <xdr:col>14</xdr:col>
      <xdr:colOff>581025</xdr:colOff>
      <xdr:row>22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C0E484-C4F8-473D-8D3D-674352B59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228600</xdr:colOff>
      <xdr:row>8</xdr:row>
      <xdr:rowOff>57150</xdr:rowOff>
    </xdr:from>
    <xdr:to>
      <xdr:col>22</xdr:col>
      <xdr:colOff>533400</xdr:colOff>
      <xdr:row>22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9D203E-FA62-4D18-BC1E-00EC5AED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r/Documents/Documents/Bath/PhD/Results/Raw_data/DLS/2020-02_SANS_samples_DLS/Gramicidin_nanodiscs_for_SANS/2020-01-14_gramicidin_exp29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r/Documents/Documents/Bath/PhD/Results/Raw_data/DLS/2020-02_SANS_samples_DLS/Gramicidin_nanodiscs_for_SANS/2020-01-17_empty_nanodiscs_exp29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micidin starting nanodiscs"/>
      <sheetName val="Gramicidin eluiton fraction"/>
      <sheetName val="29c-2 254nm repeat peaks"/>
    </sheetNames>
    <sheetDataSet>
      <sheetData sheetId="0"/>
      <sheetData sheetId="1"/>
      <sheetData sheetId="2">
        <row r="1">
          <cell r="B1" t="str">
            <v>Exp29c-2 A11-A13 elutions 1</v>
          </cell>
          <cell r="C1" t="str">
            <v>Exp29c-2 A11-A13 elutions 2</v>
          </cell>
          <cell r="D1" t="str">
            <v>Exp29c-2 A11-A13 elutions 3</v>
          </cell>
          <cell r="E1" t="str">
            <v>Exp29c-2 A11-A13 elutions 4</v>
          </cell>
          <cell r="F1" t="str">
            <v>Exp29c-2 A11-A13 elutions 5</v>
          </cell>
        </row>
        <row r="2">
          <cell r="A2">
            <v>0.4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0.46300000000000002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0.53600000000000003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0.621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0.71899999999999997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0.83299999999999996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0.96499999999999997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1.117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1.294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1.4990000000000001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1.736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2.0099999999999998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2.3279999999999998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2.6960000000000002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3.1219999999999999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3.6150000000000002</v>
          </cell>
          <cell r="B17">
            <v>0.84299999999999997</v>
          </cell>
          <cell r="C17">
            <v>1.393</v>
          </cell>
          <cell r="D17">
            <v>0.67</v>
          </cell>
          <cell r="E17">
            <v>0.157</v>
          </cell>
          <cell r="F17">
            <v>0.90700000000000003</v>
          </cell>
        </row>
        <row r="18">
          <cell r="A18">
            <v>4.1870000000000003</v>
          </cell>
          <cell r="B18">
            <v>5.1459999999999999</v>
          </cell>
          <cell r="C18">
            <v>6.5739999999999998</v>
          </cell>
          <cell r="D18">
            <v>4.7949999999999999</v>
          </cell>
          <cell r="E18">
            <v>3.484</v>
          </cell>
          <cell r="F18">
            <v>5.3689999999999998</v>
          </cell>
        </row>
        <row r="19">
          <cell r="A19">
            <v>4.8490000000000002</v>
          </cell>
          <cell r="B19">
            <v>13.000999999999999</v>
          </cell>
          <cell r="C19">
            <v>14.151999999999999</v>
          </cell>
          <cell r="D19">
            <v>12.957000000000001</v>
          </cell>
          <cell r="E19">
            <v>11.944000000000001</v>
          </cell>
          <cell r="F19">
            <v>13.324</v>
          </cell>
        </row>
        <row r="20">
          <cell r="A20">
            <v>5.6150000000000002</v>
          </cell>
          <cell r="B20">
            <v>19.29</v>
          </cell>
          <cell r="C20">
            <v>19.271000000000001</v>
          </cell>
          <cell r="D20">
            <v>19.719000000000001</v>
          </cell>
          <cell r="E20">
            <v>19.82</v>
          </cell>
          <cell r="F20">
            <v>19.545000000000002</v>
          </cell>
        </row>
        <row r="21">
          <cell r="A21">
            <v>6.5030000000000001</v>
          </cell>
          <cell r="B21">
            <v>20.280999999999999</v>
          </cell>
          <cell r="C21">
            <v>19.486000000000001</v>
          </cell>
          <cell r="D21">
            <v>20.803999999999998</v>
          </cell>
          <cell r="E21">
            <v>21.600999999999999</v>
          </cell>
          <cell r="F21">
            <v>20.361999999999998</v>
          </cell>
        </row>
        <row r="22">
          <cell r="A22">
            <v>7.5309999999999997</v>
          </cell>
          <cell r="B22">
            <v>16.939</v>
          </cell>
          <cell r="C22">
            <v>16.001999999999999</v>
          </cell>
          <cell r="D22">
            <v>17.241</v>
          </cell>
          <cell r="E22">
            <v>18.114999999999998</v>
          </cell>
          <cell r="F22">
            <v>16.846</v>
          </cell>
        </row>
        <row r="23">
          <cell r="A23">
            <v>8.7210000000000001</v>
          </cell>
          <cell r="B23">
            <v>11.843999999999999</v>
          </cell>
          <cell r="C23">
            <v>11.128</v>
          </cell>
          <cell r="D23">
            <v>11.861000000000001</v>
          </cell>
          <cell r="E23">
            <v>12.481</v>
          </cell>
          <cell r="F23">
            <v>11.644</v>
          </cell>
        </row>
        <row r="24">
          <cell r="A24">
            <v>10.1</v>
          </cell>
          <cell r="B24">
            <v>7.0620000000000003</v>
          </cell>
          <cell r="C24">
            <v>6.6459999999999999</v>
          </cell>
          <cell r="D24">
            <v>6.8940000000000001</v>
          </cell>
          <cell r="E24">
            <v>7.2140000000000004</v>
          </cell>
          <cell r="F24">
            <v>6.835</v>
          </cell>
        </row>
        <row r="25">
          <cell r="A25">
            <v>11.696</v>
          </cell>
          <cell r="B25">
            <v>3.5670000000000002</v>
          </cell>
          <cell r="C25">
            <v>3.3809999999999998</v>
          </cell>
          <cell r="D25">
            <v>3.3490000000000002</v>
          </cell>
          <cell r="E25">
            <v>3.4630000000000001</v>
          </cell>
          <cell r="F25">
            <v>3.3740000000000001</v>
          </cell>
        </row>
        <row r="26">
          <cell r="A26">
            <v>13.545</v>
          </cell>
          <cell r="B26">
            <v>1.474</v>
          </cell>
          <cell r="C26">
            <v>1.4159999999999999</v>
          </cell>
          <cell r="D26">
            <v>1.2989999999999999</v>
          </cell>
          <cell r="E26">
            <v>1.3180000000000001</v>
          </cell>
          <cell r="F26">
            <v>1.343</v>
          </cell>
        </row>
        <row r="27">
          <cell r="A27">
            <v>15.686</v>
          </cell>
          <cell r="B27">
            <v>0.45900000000000002</v>
          </cell>
          <cell r="C27">
            <v>0.45100000000000001</v>
          </cell>
          <cell r="D27">
            <v>0.35899999999999999</v>
          </cell>
          <cell r="E27">
            <v>0.35499999999999998</v>
          </cell>
          <cell r="F27">
            <v>0.38800000000000001</v>
          </cell>
        </row>
        <row r="28">
          <cell r="A28">
            <v>18.166</v>
          </cell>
          <cell r="B28">
            <v>8.8999999999999996E-2</v>
          </cell>
          <cell r="C28">
            <v>9.1999999999999998E-2</v>
          </cell>
          <cell r="D28">
            <v>5.1999999999999998E-2</v>
          </cell>
          <cell r="E28">
            <v>0.05</v>
          </cell>
          <cell r="F28">
            <v>6.2E-2</v>
          </cell>
        </row>
        <row r="29">
          <cell r="A29">
            <v>21.036999999999999</v>
          </cell>
          <cell r="B29">
            <v>7.0000000000000001E-3</v>
          </cell>
          <cell r="C29">
            <v>8.0000000000000002E-3</v>
          </cell>
          <cell r="D29">
            <v>0</v>
          </cell>
          <cell r="E29">
            <v>0</v>
          </cell>
          <cell r="F29">
            <v>1E-3</v>
          </cell>
        </row>
        <row r="30">
          <cell r="A30">
            <v>24.363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28.213999999999999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32.673999999999999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37.840000000000003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43.820999999999998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50.747999999999998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58.771000000000001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68.061000000000007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78.819999999999993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91.28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105.709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122.42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141.77199999999999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164.18299999999999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190.137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220.19399999999999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255.00200000000001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295.31200000000001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341.995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396.05799999999999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458.666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531.17200000000003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615.13900000000001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712.37900000000002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824.99199999999996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955.40599999999995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1106.4349999999999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1281.3399999999999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1483.893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1718.4659999999999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1990.1189999999999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2304.7159999999999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2669.0430000000001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3090.9639999999999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3579.5810000000001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4145.4380000000001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4800.7460000000001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5559.6440000000002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6438.5079999999998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7456.3019999999997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8634.9879999999994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10000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material"/>
      <sheetName val="Elutions"/>
      <sheetName val="Sheet3"/>
    </sheetNames>
    <sheetDataSet>
      <sheetData sheetId="0"/>
      <sheetData sheetId="1">
        <row r="1">
          <cell r="B1" t="str">
            <v>Exp29d empty nanodiscs A13-A15 elutions 1</v>
          </cell>
          <cell r="C1" t="str">
            <v>Exp29d empty nanodiscs A13-A15 elutions 2</v>
          </cell>
          <cell r="D1" t="str">
            <v>Exp29d empty nanodiscs A13-A15 elutions 3</v>
          </cell>
          <cell r="E1" t="str">
            <v>Exp29d empty nanodiscs A13-A15 elutions 4</v>
          </cell>
          <cell r="F1" t="str">
            <v>Exp29d empty nanodiscs A13-A15 elutions 5</v>
          </cell>
          <cell r="G1" t="str">
            <v>Exp29d empty nanodiscs A13-A15 elutions average</v>
          </cell>
        </row>
        <row r="2">
          <cell r="A2">
            <v>0.4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</row>
        <row r="3">
          <cell r="A3">
            <v>0.46300000000000002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A4">
            <v>0.53600000000000003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0.621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0.71899999999999997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0.83299999999999996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0.96499999999999997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1.117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1.294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1.4990000000000001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1.736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2.0099999999999998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2.3279999999999998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2.6960000000000002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3.1219999999999999</v>
          </cell>
          <cell r="B16">
            <v>0</v>
          </cell>
          <cell r="C16">
            <v>0.58199999999999996</v>
          </cell>
          <cell r="D16">
            <v>0.13400000000000001</v>
          </cell>
          <cell r="E16">
            <v>1.304</v>
          </cell>
          <cell r="F16">
            <v>0.57999999999999996</v>
          </cell>
          <cell r="G16">
            <v>0.52</v>
          </cell>
        </row>
        <row r="17">
          <cell r="A17">
            <v>3.6150000000000002</v>
          </cell>
          <cell r="B17">
            <v>2.0350000000000001</v>
          </cell>
          <cell r="C17">
            <v>3.867</v>
          </cell>
          <cell r="D17">
            <v>2.7109999999999999</v>
          </cell>
          <cell r="E17">
            <v>5.9139999999999997</v>
          </cell>
          <cell r="F17">
            <v>3.8969999999999998</v>
          </cell>
          <cell r="G17">
            <v>3.6848000000000001</v>
          </cell>
        </row>
        <row r="18">
          <cell r="A18">
            <v>4.1870000000000003</v>
          </cell>
          <cell r="B18">
            <v>8.2690000000000001</v>
          </cell>
          <cell r="C18">
            <v>10.377000000000001</v>
          </cell>
          <cell r="D18">
            <v>9.4740000000000002</v>
          </cell>
          <cell r="E18">
            <v>12.456</v>
          </cell>
          <cell r="F18">
            <v>10.491</v>
          </cell>
          <cell r="G18">
            <v>10.2134</v>
          </cell>
        </row>
        <row r="19">
          <cell r="A19">
            <v>4.8490000000000002</v>
          </cell>
          <cell r="B19">
            <v>15.526999999999999</v>
          </cell>
          <cell r="C19">
            <v>16.334</v>
          </cell>
          <cell r="D19">
            <v>16.434999999999999</v>
          </cell>
          <cell r="E19">
            <v>17.03</v>
          </cell>
          <cell r="F19">
            <v>16.492000000000001</v>
          </cell>
          <cell r="G19">
            <v>16.363599999999998</v>
          </cell>
        </row>
        <row r="20">
          <cell r="A20">
            <v>5.6150000000000002</v>
          </cell>
          <cell r="B20">
            <v>19.103000000000002</v>
          </cell>
          <cell r="C20">
            <v>18.399999999999999</v>
          </cell>
          <cell r="D20">
            <v>19.169</v>
          </cell>
          <cell r="E20">
            <v>17.783000000000001</v>
          </cell>
          <cell r="F20">
            <v>18.509</v>
          </cell>
          <cell r="G20">
            <v>18.5928</v>
          </cell>
        </row>
        <row r="21">
          <cell r="A21">
            <v>6.5030000000000001</v>
          </cell>
          <cell r="B21">
            <v>18.184999999999999</v>
          </cell>
          <cell r="C21">
            <v>16.748999999999999</v>
          </cell>
          <cell r="D21">
            <v>17.623999999999999</v>
          </cell>
          <cell r="E21">
            <v>15.494999999999999</v>
          </cell>
          <cell r="F21">
            <v>16.77</v>
          </cell>
          <cell r="G21">
            <v>16.964599999999997</v>
          </cell>
        </row>
        <row r="22">
          <cell r="A22">
            <v>7.5309999999999997</v>
          </cell>
          <cell r="B22">
            <v>14.504</v>
          </cell>
          <cell r="C22">
            <v>13.092000000000001</v>
          </cell>
          <cell r="D22">
            <v>13.739000000000001</v>
          </cell>
          <cell r="E22">
            <v>11.803000000000001</v>
          </cell>
          <cell r="F22">
            <v>13.042</v>
          </cell>
          <cell r="G22">
            <v>13.236000000000001</v>
          </cell>
        </row>
        <row r="23">
          <cell r="A23">
            <v>8.7210000000000001</v>
          </cell>
          <cell r="B23">
            <v>10.077</v>
          </cell>
          <cell r="C23">
            <v>9.0649999999999995</v>
          </cell>
          <cell r="D23">
            <v>9.407</v>
          </cell>
          <cell r="E23">
            <v>8.0540000000000003</v>
          </cell>
          <cell r="F23">
            <v>8.9819999999999993</v>
          </cell>
          <cell r="G23">
            <v>9.1170000000000009</v>
          </cell>
        </row>
        <row r="24">
          <cell r="A24">
            <v>10.1</v>
          </cell>
          <cell r="B24">
            <v>6.2060000000000004</v>
          </cell>
          <cell r="C24">
            <v>5.641</v>
          </cell>
          <cell r="D24">
            <v>5.7450000000000001</v>
          </cell>
          <cell r="E24">
            <v>4.9809999999999999</v>
          </cell>
          <cell r="F24">
            <v>5.5579999999999998</v>
          </cell>
          <cell r="G24">
            <v>5.6261999999999999</v>
          </cell>
        </row>
        <row r="25">
          <cell r="A25">
            <v>11.696</v>
          </cell>
          <cell r="B25">
            <v>3.399</v>
          </cell>
          <cell r="C25">
            <v>3.165</v>
          </cell>
          <cell r="D25">
            <v>3.1379999999999999</v>
          </cell>
          <cell r="E25">
            <v>2.7959999999999998</v>
          </cell>
          <cell r="F25">
            <v>3.0990000000000002</v>
          </cell>
          <cell r="G25">
            <v>3.1193999999999997</v>
          </cell>
        </row>
        <row r="26">
          <cell r="A26">
            <v>13.545</v>
          </cell>
          <cell r="B26">
            <v>1.639</v>
          </cell>
          <cell r="C26">
            <v>1.59</v>
          </cell>
          <cell r="D26">
            <v>1.5169999999999999</v>
          </cell>
          <cell r="E26">
            <v>1.415</v>
          </cell>
          <cell r="F26">
            <v>1.5449999999999999</v>
          </cell>
          <cell r="G26">
            <v>1.5412000000000001</v>
          </cell>
        </row>
        <row r="27">
          <cell r="A27">
            <v>15.686</v>
          </cell>
          <cell r="B27">
            <v>0.67700000000000005</v>
          </cell>
          <cell r="C27">
            <v>0.70099999999999996</v>
          </cell>
          <cell r="D27">
            <v>0.63200000000000001</v>
          </cell>
          <cell r="E27">
            <v>0.63400000000000001</v>
          </cell>
          <cell r="F27">
            <v>0.67400000000000004</v>
          </cell>
          <cell r="G27">
            <v>0.66359999999999997</v>
          </cell>
        </row>
        <row r="28">
          <cell r="A28">
            <v>18.166</v>
          </cell>
          <cell r="B28">
            <v>0.22600000000000001</v>
          </cell>
          <cell r="C28">
            <v>0.26</v>
          </cell>
          <cell r="D28">
            <v>0.215</v>
          </cell>
          <cell r="E28">
            <v>0.24299999999999999</v>
          </cell>
          <cell r="F28">
            <v>0.247</v>
          </cell>
          <cell r="G28">
            <v>0.23819999999999997</v>
          </cell>
        </row>
        <row r="29">
          <cell r="A29">
            <v>21.036999999999999</v>
          </cell>
          <cell r="B29">
            <v>5.3999999999999999E-2</v>
          </cell>
          <cell r="C29">
            <v>7.4999999999999997E-2</v>
          </cell>
          <cell r="D29">
            <v>5.2999999999999999E-2</v>
          </cell>
          <cell r="E29">
            <v>7.3999999999999996E-2</v>
          </cell>
          <cell r="F29">
            <v>6.9000000000000006E-2</v>
          </cell>
          <cell r="G29">
            <v>6.5000000000000002E-2</v>
          </cell>
        </row>
        <row r="30">
          <cell r="A30">
            <v>24.363</v>
          </cell>
          <cell r="B30">
            <v>7.0000000000000001E-3</v>
          </cell>
          <cell r="C30">
            <v>1.4E-2</v>
          </cell>
          <cell r="D30">
            <v>7.0000000000000001E-3</v>
          </cell>
          <cell r="E30">
            <v>1.6E-2</v>
          </cell>
          <cell r="F30">
            <v>1.2E-2</v>
          </cell>
          <cell r="G30">
            <v>1.1199999999999998E-2</v>
          </cell>
        </row>
        <row r="31">
          <cell r="A31">
            <v>28.213999999999999</v>
          </cell>
          <cell r="B31">
            <v>0</v>
          </cell>
          <cell r="C31">
            <v>1E-3</v>
          </cell>
          <cell r="D31">
            <v>0</v>
          </cell>
          <cell r="E31">
            <v>2E-3</v>
          </cell>
          <cell r="F31">
            <v>1E-3</v>
          </cell>
          <cell r="G31">
            <v>8.0000000000000004E-4</v>
          </cell>
        </row>
        <row r="32">
          <cell r="A32">
            <v>32.673999999999999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37.840000000000003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43.820999999999998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50.747999999999998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58.771000000000001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68.061000000000007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78.819999999999993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91.28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105.709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122.42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141.77199999999999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164.18299999999999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190.137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220.19399999999999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255.00200000000001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295.31200000000001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341.995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396.05799999999999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458.666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531.17200000000003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615.13900000000001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712.37900000000002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824.99199999999996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955.40599999999995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1106.4349999999999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1281.3399999999999</v>
          </cell>
          <cell r="B57">
            <v>0</v>
          </cell>
          <cell r="C57">
            <v>1E-3</v>
          </cell>
          <cell r="D57">
            <v>0</v>
          </cell>
          <cell r="E57">
            <v>0</v>
          </cell>
          <cell r="F57">
            <v>0</v>
          </cell>
          <cell r="G57">
            <v>2.0000000000000001E-4</v>
          </cell>
        </row>
        <row r="58">
          <cell r="A58">
            <v>1483.893</v>
          </cell>
          <cell r="B58">
            <v>1E-3</v>
          </cell>
          <cell r="C58">
            <v>1E-3</v>
          </cell>
          <cell r="D58">
            <v>0</v>
          </cell>
          <cell r="E58">
            <v>0</v>
          </cell>
          <cell r="F58">
            <v>0</v>
          </cell>
          <cell r="G58">
            <v>4.0000000000000002E-4</v>
          </cell>
        </row>
        <row r="59">
          <cell r="A59">
            <v>1718.4659999999999</v>
          </cell>
          <cell r="B59">
            <v>2E-3</v>
          </cell>
          <cell r="C59">
            <v>3.0000000000000001E-3</v>
          </cell>
          <cell r="D59">
            <v>0</v>
          </cell>
          <cell r="E59">
            <v>0</v>
          </cell>
          <cell r="F59">
            <v>0</v>
          </cell>
          <cell r="G59">
            <v>1E-3</v>
          </cell>
        </row>
        <row r="60">
          <cell r="A60">
            <v>1990.1189999999999</v>
          </cell>
          <cell r="B60">
            <v>3.0000000000000001E-3</v>
          </cell>
          <cell r="C60">
            <v>4.0000000000000001E-3</v>
          </cell>
          <cell r="D60">
            <v>0</v>
          </cell>
          <cell r="E60">
            <v>0</v>
          </cell>
          <cell r="F60">
            <v>0</v>
          </cell>
          <cell r="G60">
            <v>1.4E-3</v>
          </cell>
        </row>
        <row r="61">
          <cell r="A61">
            <v>2304.7159999999999</v>
          </cell>
          <cell r="B61">
            <v>4.0000000000000001E-3</v>
          </cell>
          <cell r="C61">
            <v>5.0000000000000001E-3</v>
          </cell>
          <cell r="D61">
            <v>0</v>
          </cell>
          <cell r="E61">
            <v>0</v>
          </cell>
          <cell r="F61">
            <v>1E-3</v>
          </cell>
          <cell r="G61">
            <v>2.0000000000000005E-3</v>
          </cell>
        </row>
        <row r="62">
          <cell r="A62">
            <v>2669.0430000000001</v>
          </cell>
          <cell r="B62">
            <v>6.0000000000000001E-3</v>
          </cell>
          <cell r="C62">
            <v>7.0000000000000001E-3</v>
          </cell>
          <cell r="D62">
            <v>0</v>
          </cell>
          <cell r="E62">
            <v>0</v>
          </cell>
          <cell r="F62">
            <v>1E-3</v>
          </cell>
          <cell r="G62">
            <v>2.8000000000000004E-3</v>
          </cell>
        </row>
        <row r="63">
          <cell r="A63">
            <v>3090.9639999999999</v>
          </cell>
          <cell r="B63">
            <v>8.9999999999999993E-3</v>
          </cell>
          <cell r="C63">
            <v>8.9999999999999993E-3</v>
          </cell>
          <cell r="D63">
            <v>0</v>
          </cell>
          <cell r="E63">
            <v>0</v>
          </cell>
          <cell r="F63">
            <v>2E-3</v>
          </cell>
          <cell r="G63">
            <v>3.9999999999999992E-3</v>
          </cell>
        </row>
        <row r="64">
          <cell r="A64">
            <v>3579.5810000000001</v>
          </cell>
          <cell r="B64">
            <v>1.2E-2</v>
          </cell>
          <cell r="C64">
            <v>1.0999999999999999E-2</v>
          </cell>
          <cell r="D64">
            <v>0</v>
          </cell>
          <cell r="E64">
            <v>0</v>
          </cell>
          <cell r="F64">
            <v>4.0000000000000001E-3</v>
          </cell>
          <cell r="G64">
            <v>5.4000000000000003E-3</v>
          </cell>
        </row>
        <row r="65">
          <cell r="A65">
            <v>4145.4380000000001</v>
          </cell>
          <cell r="B65">
            <v>1.4999999999999999E-2</v>
          </cell>
          <cell r="C65">
            <v>1.2999999999999999E-2</v>
          </cell>
          <cell r="D65">
            <v>0</v>
          </cell>
          <cell r="E65">
            <v>0</v>
          </cell>
          <cell r="F65">
            <v>6.0000000000000001E-3</v>
          </cell>
          <cell r="G65">
            <v>6.7999999999999988E-3</v>
          </cell>
        </row>
        <row r="66">
          <cell r="A66">
            <v>4800.7460000000001</v>
          </cell>
          <cell r="B66">
            <v>1.9E-2</v>
          </cell>
          <cell r="C66">
            <v>1.4999999999999999E-2</v>
          </cell>
          <cell r="D66">
            <v>0</v>
          </cell>
          <cell r="E66">
            <v>0</v>
          </cell>
          <cell r="F66">
            <v>8.0000000000000002E-3</v>
          </cell>
          <cell r="G66">
            <v>8.4000000000000012E-3</v>
          </cell>
        </row>
        <row r="67">
          <cell r="A67">
            <v>5559.6440000000002</v>
          </cell>
          <cell r="B67">
            <v>1.6E-2</v>
          </cell>
          <cell r="C67">
            <v>1.2999999999999999E-2</v>
          </cell>
          <cell r="D67">
            <v>0</v>
          </cell>
          <cell r="E67">
            <v>0</v>
          </cell>
          <cell r="F67">
            <v>8.0000000000000002E-3</v>
          </cell>
          <cell r="G67">
            <v>7.3999999999999995E-3</v>
          </cell>
        </row>
        <row r="68">
          <cell r="A68">
            <v>6438.5079999999998</v>
          </cell>
          <cell r="B68">
            <v>6.0000000000000001E-3</v>
          </cell>
          <cell r="C68">
            <v>4.0000000000000001E-3</v>
          </cell>
          <cell r="D68">
            <v>0</v>
          </cell>
          <cell r="E68">
            <v>0</v>
          </cell>
          <cell r="F68">
            <v>3.0000000000000001E-3</v>
          </cell>
          <cell r="G68">
            <v>2.6000000000000003E-3</v>
          </cell>
        </row>
        <row r="69">
          <cell r="A69">
            <v>7456.3019999999997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8634.9879999999994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10000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zoomScaleNormal="100" workbookViewId="0">
      <selection activeCell="E1" sqref="E1"/>
    </sheetView>
  </sheetViews>
  <sheetFormatPr defaultRowHeight="14.4" x14ac:dyDescent="0.3"/>
  <cols>
    <col min="1" max="1" width="9.109375" customWidth="1"/>
    <col min="11" max="11" width="18.109375" customWidth="1"/>
  </cols>
  <sheetData>
    <row r="1" spans="1:23" x14ac:dyDescent="0.3">
      <c r="A1" t="s">
        <v>26</v>
      </c>
      <c r="B1" s="2" t="s">
        <v>21</v>
      </c>
      <c r="C1" t="s">
        <v>22</v>
      </c>
      <c r="D1" t="s">
        <v>27</v>
      </c>
      <c r="E1" t="s">
        <v>24</v>
      </c>
      <c r="F1" t="s">
        <v>25</v>
      </c>
      <c r="G1" t="s">
        <v>28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</row>
    <row r="2" spans="1:23" x14ac:dyDescent="0.3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f>AVERAGE(C2,D2,E2,F2)</f>
        <v>0</v>
      </c>
      <c r="I2" t="s">
        <v>15</v>
      </c>
      <c r="K2" t="s">
        <v>15</v>
      </c>
      <c r="L2" t="s">
        <v>15</v>
      </c>
      <c r="M2" t="s">
        <v>16</v>
      </c>
      <c r="N2" t="s">
        <v>17</v>
      </c>
      <c r="O2" t="s">
        <v>15</v>
      </c>
      <c r="P2" t="s">
        <v>17</v>
      </c>
      <c r="Q2" t="s">
        <v>17</v>
      </c>
      <c r="R2" t="s">
        <v>17</v>
      </c>
      <c r="S2" t="s">
        <v>18</v>
      </c>
      <c r="T2" t="s">
        <v>18</v>
      </c>
      <c r="U2" t="s">
        <v>18</v>
      </c>
      <c r="V2" t="s">
        <v>15</v>
      </c>
      <c r="W2" t="s">
        <v>19</v>
      </c>
    </row>
    <row r="3" spans="1:23" x14ac:dyDescent="0.3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f t="shared" ref="G3:G66" si="0">AVERAGE(C3,D3,E3,F3)</f>
        <v>0</v>
      </c>
      <c r="I3">
        <v>1</v>
      </c>
      <c r="J3" t="s">
        <v>20</v>
      </c>
      <c r="K3" t="s">
        <v>21</v>
      </c>
      <c r="L3" s="1">
        <v>43860.655034722222</v>
      </c>
      <c r="M3">
        <v>25</v>
      </c>
      <c r="N3">
        <v>34.99</v>
      </c>
      <c r="O3">
        <v>0.35499999999999998</v>
      </c>
      <c r="P3">
        <v>44.57</v>
      </c>
      <c r="Q3">
        <v>4462</v>
      </c>
      <c r="R3">
        <v>0</v>
      </c>
      <c r="S3">
        <v>92.7</v>
      </c>
      <c r="T3">
        <v>7.3</v>
      </c>
      <c r="U3">
        <v>0</v>
      </c>
      <c r="W3">
        <v>173</v>
      </c>
    </row>
    <row r="4" spans="1:23" x14ac:dyDescent="0.3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f t="shared" si="0"/>
        <v>0</v>
      </c>
      <c r="I4">
        <v>2</v>
      </c>
      <c r="J4" t="s">
        <v>20</v>
      </c>
      <c r="K4" t="s">
        <v>22</v>
      </c>
      <c r="L4" s="1">
        <v>43860.657037037039</v>
      </c>
      <c r="M4">
        <v>25</v>
      </c>
      <c r="N4">
        <v>33.11</v>
      </c>
      <c r="O4">
        <v>0.32700000000000001</v>
      </c>
      <c r="P4">
        <v>45.57</v>
      </c>
      <c r="Q4">
        <v>4071</v>
      </c>
      <c r="R4">
        <v>0</v>
      </c>
      <c r="S4">
        <v>95.2</v>
      </c>
      <c r="T4">
        <v>4.8</v>
      </c>
      <c r="U4">
        <v>0</v>
      </c>
      <c r="W4">
        <v>173</v>
      </c>
    </row>
    <row r="5" spans="1:23" x14ac:dyDescent="0.3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si="0"/>
        <v>0</v>
      </c>
      <c r="I5">
        <v>3</v>
      </c>
      <c r="J5" t="s">
        <v>20</v>
      </c>
      <c r="K5" t="s">
        <v>23</v>
      </c>
      <c r="L5" s="1">
        <v>43860.65902777778</v>
      </c>
      <c r="M5">
        <v>25</v>
      </c>
      <c r="N5">
        <v>31.55</v>
      </c>
      <c r="O5">
        <v>0.36099999999999999</v>
      </c>
      <c r="P5">
        <v>47.96</v>
      </c>
      <c r="Q5">
        <v>3867</v>
      </c>
      <c r="R5">
        <v>0</v>
      </c>
      <c r="S5">
        <v>97.1</v>
      </c>
      <c r="T5">
        <v>2.9</v>
      </c>
      <c r="U5">
        <v>0</v>
      </c>
      <c r="W5">
        <v>173</v>
      </c>
    </row>
    <row r="6" spans="1:23" x14ac:dyDescent="0.3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  <c r="I6">
        <v>4</v>
      </c>
      <c r="J6" t="s">
        <v>20</v>
      </c>
      <c r="K6" t="s">
        <v>24</v>
      </c>
      <c r="L6" s="1">
        <v>43860.661030092589</v>
      </c>
      <c r="M6">
        <v>25</v>
      </c>
      <c r="N6">
        <v>31.69</v>
      </c>
      <c r="O6">
        <v>0.40699999999999997</v>
      </c>
      <c r="P6">
        <v>49.13</v>
      </c>
      <c r="Q6">
        <v>4273</v>
      </c>
      <c r="R6">
        <v>0</v>
      </c>
      <c r="S6">
        <v>97.2</v>
      </c>
      <c r="T6">
        <v>2.8</v>
      </c>
      <c r="U6">
        <v>0</v>
      </c>
      <c r="W6">
        <v>173</v>
      </c>
    </row>
    <row r="7" spans="1:23" x14ac:dyDescent="0.3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  <c r="I7">
        <v>5</v>
      </c>
      <c r="J7" t="s">
        <v>20</v>
      </c>
      <c r="K7" t="s">
        <v>25</v>
      </c>
      <c r="L7" s="1">
        <v>43860.66302083333</v>
      </c>
      <c r="M7">
        <v>25</v>
      </c>
      <c r="N7">
        <v>40.71</v>
      </c>
      <c r="O7">
        <v>0.51200000000000001</v>
      </c>
      <c r="P7">
        <v>63.97</v>
      </c>
      <c r="Q7">
        <v>4870</v>
      </c>
      <c r="R7">
        <v>0</v>
      </c>
      <c r="S7">
        <v>96.7</v>
      </c>
      <c r="T7">
        <v>3.3</v>
      </c>
      <c r="U7">
        <v>0</v>
      </c>
      <c r="W7">
        <v>173</v>
      </c>
    </row>
    <row r="8" spans="1:23" x14ac:dyDescent="0.3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  <c r="N8" s="3">
        <f>AVERAGE(N3,N4,N5)</f>
        <v>33.216666666666661</v>
      </c>
      <c r="O8" s="3">
        <f>AVERAGE(O3,O4,O5)</f>
        <v>0.34766666666666662</v>
      </c>
    </row>
    <row r="9" spans="1:23" x14ac:dyDescent="0.3">
      <c r="A9">
        <v>1.117</v>
      </c>
      <c r="B9">
        <v>0</v>
      </c>
      <c r="C9">
        <v>0</v>
      </c>
      <c r="D9">
        <v>0</v>
      </c>
      <c r="E9">
        <v>0</v>
      </c>
      <c r="F9">
        <v>0</v>
      </c>
      <c r="G9">
        <f t="shared" si="0"/>
        <v>0</v>
      </c>
    </row>
    <row r="10" spans="1:23" x14ac:dyDescent="0.3">
      <c r="A10">
        <v>1.294</v>
      </c>
      <c r="B10">
        <v>0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</row>
    <row r="11" spans="1:23" x14ac:dyDescent="0.3">
      <c r="A11">
        <v>1.4990000000000001</v>
      </c>
      <c r="B11">
        <v>0</v>
      </c>
      <c r="C11">
        <v>0</v>
      </c>
      <c r="D11">
        <v>0</v>
      </c>
      <c r="E11">
        <v>0</v>
      </c>
      <c r="F11">
        <v>0</v>
      </c>
      <c r="G11">
        <f t="shared" si="0"/>
        <v>0</v>
      </c>
    </row>
    <row r="12" spans="1:23" x14ac:dyDescent="0.3">
      <c r="A12">
        <v>1.736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23" x14ac:dyDescent="0.3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23" x14ac:dyDescent="0.3">
      <c r="A14">
        <v>2.3279999999999998</v>
      </c>
      <c r="B14">
        <v>0</v>
      </c>
      <c r="C14">
        <v>0</v>
      </c>
      <c r="D14">
        <v>0</v>
      </c>
      <c r="E14">
        <v>0</v>
      </c>
      <c r="F14">
        <v>0</v>
      </c>
      <c r="G14">
        <f t="shared" si="0"/>
        <v>0</v>
      </c>
    </row>
    <row r="15" spans="1:23" x14ac:dyDescent="0.3">
      <c r="A15">
        <v>2.6960000000000002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23" x14ac:dyDescent="0.3">
      <c r="A16">
        <v>3.1219999999999999</v>
      </c>
      <c r="B16">
        <v>0</v>
      </c>
      <c r="C16">
        <v>0</v>
      </c>
      <c r="D16">
        <v>0</v>
      </c>
      <c r="E16">
        <v>0</v>
      </c>
      <c r="F16">
        <v>0</v>
      </c>
      <c r="G16">
        <f t="shared" si="0"/>
        <v>0</v>
      </c>
    </row>
    <row r="17" spans="1:7" x14ac:dyDescent="0.3">
      <c r="A17">
        <v>3.6150000000000002</v>
      </c>
      <c r="B17">
        <v>0</v>
      </c>
      <c r="C17">
        <v>0</v>
      </c>
      <c r="D17">
        <v>0</v>
      </c>
      <c r="E17">
        <v>0</v>
      </c>
      <c r="F17">
        <v>0</v>
      </c>
      <c r="G17">
        <f t="shared" si="0"/>
        <v>0</v>
      </c>
    </row>
    <row r="18" spans="1:7" x14ac:dyDescent="0.3">
      <c r="A18">
        <v>4.1870000000000003</v>
      </c>
      <c r="B18">
        <v>0</v>
      </c>
      <c r="C18">
        <v>0</v>
      </c>
      <c r="D18">
        <v>0</v>
      </c>
      <c r="E18">
        <v>0</v>
      </c>
      <c r="F18">
        <v>0</v>
      </c>
      <c r="G18">
        <f t="shared" si="0"/>
        <v>0</v>
      </c>
    </row>
    <row r="19" spans="1:7" x14ac:dyDescent="0.3">
      <c r="A19">
        <v>4.8490000000000002</v>
      </c>
      <c r="B19">
        <v>0</v>
      </c>
      <c r="C19">
        <v>0</v>
      </c>
      <c r="D19">
        <v>0</v>
      </c>
      <c r="E19">
        <v>0</v>
      </c>
      <c r="F19">
        <v>0</v>
      </c>
      <c r="G19">
        <f t="shared" si="0"/>
        <v>0</v>
      </c>
    </row>
    <row r="20" spans="1:7" x14ac:dyDescent="0.3">
      <c r="A20">
        <v>5.6150000000000002</v>
      </c>
      <c r="B20">
        <v>0</v>
      </c>
      <c r="C20">
        <v>0</v>
      </c>
      <c r="D20">
        <v>0</v>
      </c>
      <c r="E20">
        <v>0</v>
      </c>
      <c r="F20">
        <v>0</v>
      </c>
      <c r="G20">
        <f t="shared" si="0"/>
        <v>0</v>
      </c>
    </row>
    <row r="21" spans="1:7" x14ac:dyDescent="0.3">
      <c r="A21">
        <v>6.5030000000000001</v>
      </c>
      <c r="B21">
        <v>0</v>
      </c>
      <c r="C21">
        <v>0.20699999999999999</v>
      </c>
      <c r="D21">
        <v>1.0960000000000001</v>
      </c>
      <c r="E21">
        <v>0.66500000000000004</v>
      </c>
      <c r="F21">
        <v>0</v>
      </c>
      <c r="G21">
        <f t="shared" si="0"/>
        <v>0.49200000000000005</v>
      </c>
    </row>
    <row r="22" spans="1:7" x14ac:dyDescent="0.3">
      <c r="A22">
        <v>7.5309999999999997</v>
      </c>
      <c r="B22">
        <v>0</v>
      </c>
      <c r="C22">
        <v>1.7669999999999999</v>
      </c>
      <c r="D22">
        <v>4.6020000000000003</v>
      </c>
      <c r="E22">
        <v>3.4289999999999998</v>
      </c>
      <c r="F22">
        <v>0.92600000000000005</v>
      </c>
      <c r="G22">
        <f t="shared" si="0"/>
        <v>2.681</v>
      </c>
    </row>
    <row r="23" spans="1:7" x14ac:dyDescent="0.3">
      <c r="A23">
        <v>8.7210000000000001</v>
      </c>
      <c r="B23">
        <v>0.35399999999999998</v>
      </c>
      <c r="C23">
        <v>5.4930000000000003</v>
      </c>
      <c r="D23">
        <v>9.1969999999999992</v>
      </c>
      <c r="E23">
        <v>8.0920000000000005</v>
      </c>
      <c r="F23">
        <v>5</v>
      </c>
      <c r="G23">
        <f t="shared" si="0"/>
        <v>6.9455</v>
      </c>
    </row>
    <row r="24" spans="1:7" x14ac:dyDescent="0.3">
      <c r="A24">
        <v>10.1</v>
      </c>
      <c r="B24">
        <v>2.794</v>
      </c>
      <c r="C24">
        <v>9.8539999999999992</v>
      </c>
      <c r="D24">
        <v>12.529</v>
      </c>
      <c r="E24">
        <v>12.218</v>
      </c>
      <c r="F24">
        <v>11.632999999999999</v>
      </c>
      <c r="G24">
        <f t="shared" si="0"/>
        <v>11.558499999999999</v>
      </c>
    </row>
    <row r="25" spans="1:7" x14ac:dyDescent="0.3">
      <c r="A25">
        <v>11.696</v>
      </c>
      <c r="B25">
        <v>8.0950000000000006</v>
      </c>
      <c r="C25">
        <v>12.782999999999999</v>
      </c>
      <c r="D25">
        <v>13.753</v>
      </c>
      <c r="E25">
        <v>14.053000000000001</v>
      </c>
      <c r="F25">
        <v>16.3</v>
      </c>
      <c r="G25">
        <f t="shared" si="0"/>
        <v>14.222249999999999</v>
      </c>
    </row>
    <row r="26" spans="1:7" x14ac:dyDescent="0.3">
      <c r="A26">
        <v>13.545</v>
      </c>
      <c r="B26">
        <v>13.327999999999999</v>
      </c>
      <c r="C26">
        <v>13.657999999999999</v>
      </c>
      <c r="D26">
        <v>13.164999999999999</v>
      </c>
      <c r="E26">
        <v>13.680999999999999</v>
      </c>
      <c r="F26">
        <v>16.562000000000001</v>
      </c>
      <c r="G26">
        <f t="shared" si="0"/>
        <v>14.266500000000001</v>
      </c>
    </row>
    <row r="27" spans="1:7" x14ac:dyDescent="0.3">
      <c r="A27">
        <v>15.686</v>
      </c>
      <c r="B27">
        <v>15.601000000000001</v>
      </c>
      <c r="C27">
        <v>12.842000000000001</v>
      </c>
      <c r="D27">
        <v>11.468999999999999</v>
      </c>
      <c r="E27">
        <v>11.951000000000001</v>
      </c>
      <c r="F27">
        <v>13.817</v>
      </c>
      <c r="G27">
        <f t="shared" si="0"/>
        <v>12.51975</v>
      </c>
    </row>
    <row r="28" spans="1:7" x14ac:dyDescent="0.3">
      <c r="A28">
        <v>18.166</v>
      </c>
      <c r="B28">
        <v>14.865</v>
      </c>
      <c r="C28">
        <v>11.025</v>
      </c>
      <c r="D28">
        <v>9.3249999999999993</v>
      </c>
      <c r="E28">
        <v>9.6950000000000003</v>
      </c>
      <c r="F28">
        <v>10.183999999999999</v>
      </c>
      <c r="G28">
        <f t="shared" si="0"/>
        <v>10.05725</v>
      </c>
    </row>
    <row r="29" spans="1:7" x14ac:dyDescent="0.3">
      <c r="A29">
        <v>21.036999999999999</v>
      </c>
      <c r="B29">
        <v>12.363</v>
      </c>
      <c r="C29">
        <v>8.8339999999999996</v>
      </c>
      <c r="D29">
        <v>7.1890000000000001</v>
      </c>
      <c r="E29">
        <v>7.4569999999999999</v>
      </c>
      <c r="F29">
        <v>6.9930000000000003</v>
      </c>
      <c r="G29">
        <f t="shared" si="0"/>
        <v>7.6182499999999997</v>
      </c>
    </row>
    <row r="30" spans="1:7" x14ac:dyDescent="0.3">
      <c r="A30">
        <v>24.363</v>
      </c>
      <c r="B30">
        <v>9.3350000000000009</v>
      </c>
      <c r="C30">
        <v>6.6980000000000004</v>
      </c>
      <c r="D30">
        <v>5.3090000000000002</v>
      </c>
      <c r="E30">
        <v>5.51</v>
      </c>
      <c r="F30">
        <v>4.6840000000000002</v>
      </c>
      <c r="G30">
        <f t="shared" si="0"/>
        <v>5.550250000000001</v>
      </c>
    </row>
    <row r="31" spans="1:7" x14ac:dyDescent="0.3">
      <c r="A31">
        <v>28.213999999999999</v>
      </c>
      <c r="B31">
        <v>6.5579999999999998</v>
      </c>
      <c r="C31">
        <v>4.8479999999999999</v>
      </c>
      <c r="D31">
        <v>3.7810000000000001</v>
      </c>
      <c r="E31">
        <v>3.9409999999999998</v>
      </c>
      <c r="F31">
        <v>3.18</v>
      </c>
      <c r="G31">
        <f t="shared" si="0"/>
        <v>3.9375</v>
      </c>
    </row>
    <row r="32" spans="1:7" x14ac:dyDescent="0.3">
      <c r="A32">
        <v>32.673999999999999</v>
      </c>
      <c r="B32">
        <v>4.3579999999999997</v>
      </c>
      <c r="C32">
        <v>3.37</v>
      </c>
      <c r="D32">
        <v>2.6080000000000001</v>
      </c>
      <c r="E32">
        <v>2.7410000000000001</v>
      </c>
      <c r="F32">
        <v>2.238</v>
      </c>
      <c r="G32">
        <f t="shared" si="0"/>
        <v>2.7392499999999997</v>
      </c>
    </row>
    <row r="33" spans="1:7" x14ac:dyDescent="0.3">
      <c r="A33">
        <v>37.840000000000003</v>
      </c>
      <c r="B33">
        <v>2.7709999999999999</v>
      </c>
      <c r="C33">
        <v>2.258</v>
      </c>
      <c r="D33">
        <v>1.7470000000000001</v>
      </c>
      <c r="E33">
        <v>1.857</v>
      </c>
      <c r="F33">
        <v>1.633</v>
      </c>
      <c r="G33">
        <f t="shared" si="0"/>
        <v>1.87375</v>
      </c>
    </row>
    <row r="34" spans="1:7" x14ac:dyDescent="0.3">
      <c r="A34">
        <v>43.820999999999998</v>
      </c>
      <c r="B34">
        <v>1.6990000000000001</v>
      </c>
      <c r="C34">
        <v>1.462</v>
      </c>
      <c r="D34">
        <v>1.139</v>
      </c>
      <c r="E34">
        <v>1.228</v>
      </c>
      <c r="F34">
        <v>1.214</v>
      </c>
      <c r="G34">
        <f t="shared" si="0"/>
        <v>1.2607499999999998</v>
      </c>
    </row>
    <row r="35" spans="1:7" x14ac:dyDescent="0.3">
      <c r="A35">
        <v>50.747999999999998</v>
      </c>
      <c r="B35">
        <v>1.012</v>
      </c>
      <c r="C35">
        <v>0.91600000000000004</v>
      </c>
      <c r="D35">
        <v>0.72299999999999998</v>
      </c>
      <c r="E35">
        <v>0.79200000000000004</v>
      </c>
      <c r="F35">
        <v>0.90100000000000002</v>
      </c>
      <c r="G35">
        <f t="shared" si="0"/>
        <v>0.83299999999999996</v>
      </c>
    </row>
    <row r="36" spans="1:7" x14ac:dyDescent="0.3">
      <c r="A36">
        <v>58.771000000000001</v>
      </c>
      <c r="B36">
        <v>0.58699999999999997</v>
      </c>
      <c r="C36">
        <v>0.55600000000000005</v>
      </c>
      <c r="D36">
        <v>0.44800000000000001</v>
      </c>
      <c r="E36">
        <v>0.498</v>
      </c>
      <c r="F36">
        <v>0.65700000000000003</v>
      </c>
      <c r="G36">
        <f t="shared" si="0"/>
        <v>0.53974999999999995</v>
      </c>
    </row>
    <row r="37" spans="1:7" x14ac:dyDescent="0.3">
      <c r="A37">
        <v>68.061000000000007</v>
      </c>
      <c r="B37">
        <v>0.33300000000000002</v>
      </c>
      <c r="C37">
        <v>0.32700000000000001</v>
      </c>
      <c r="D37">
        <v>0.27100000000000002</v>
      </c>
      <c r="E37">
        <v>0.30599999999999999</v>
      </c>
      <c r="F37">
        <v>0.46600000000000003</v>
      </c>
      <c r="G37">
        <f t="shared" si="0"/>
        <v>0.34250000000000003</v>
      </c>
    </row>
    <row r="38" spans="1:7" x14ac:dyDescent="0.3">
      <c r="A38">
        <v>78.819999999999993</v>
      </c>
      <c r="B38">
        <v>0.185</v>
      </c>
      <c r="C38">
        <v>0.185</v>
      </c>
      <c r="D38">
        <v>0.16</v>
      </c>
      <c r="E38">
        <v>0.183</v>
      </c>
      <c r="F38">
        <v>0.32</v>
      </c>
      <c r="G38">
        <f t="shared" si="0"/>
        <v>0.21200000000000002</v>
      </c>
    </row>
    <row r="39" spans="1:7" x14ac:dyDescent="0.3">
      <c r="A39">
        <v>91.28</v>
      </c>
      <c r="B39">
        <v>0.10100000000000001</v>
      </c>
      <c r="C39">
        <v>0.10199999999999999</v>
      </c>
      <c r="D39">
        <v>9.1999999999999998E-2</v>
      </c>
      <c r="E39">
        <v>0.107</v>
      </c>
      <c r="F39">
        <v>0.21199999999999999</v>
      </c>
      <c r="G39">
        <f t="shared" si="0"/>
        <v>0.12825</v>
      </c>
    </row>
    <row r="40" spans="1:7" x14ac:dyDescent="0.3">
      <c r="A40">
        <v>105.709</v>
      </c>
      <c r="B40">
        <v>5.3999999999999999E-2</v>
      </c>
      <c r="C40">
        <v>5.2999999999999999E-2</v>
      </c>
      <c r="D40">
        <v>5.1999999999999998E-2</v>
      </c>
      <c r="E40">
        <v>0.06</v>
      </c>
      <c r="F40">
        <v>0.13600000000000001</v>
      </c>
      <c r="G40">
        <f t="shared" si="0"/>
        <v>7.5249999999999997E-2</v>
      </c>
    </row>
    <row r="41" spans="1:7" x14ac:dyDescent="0.3">
      <c r="A41">
        <v>122.42</v>
      </c>
      <c r="B41">
        <v>2.9000000000000001E-2</v>
      </c>
      <c r="C41">
        <v>2.7E-2</v>
      </c>
      <c r="D41">
        <v>2.9000000000000001E-2</v>
      </c>
      <c r="E41">
        <v>3.3000000000000002E-2</v>
      </c>
      <c r="F41">
        <v>8.5000000000000006E-2</v>
      </c>
      <c r="G41">
        <f t="shared" si="0"/>
        <v>4.3499999999999997E-2</v>
      </c>
    </row>
    <row r="42" spans="1:7" x14ac:dyDescent="0.3">
      <c r="A42">
        <v>141.77199999999999</v>
      </c>
      <c r="B42">
        <v>1.4999999999999999E-2</v>
      </c>
      <c r="C42">
        <v>1.2E-2</v>
      </c>
      <c r="D42">
        <v>1.4999999999999999E-2</v>
      </c>
      <c r="E42">
        <v>1.7999999999999999E-2</v>
      </c>
      <c r="F42">
        <v>5.0999999999999997E-2</v>
      </c>
      <c r="G42">
        <f t="shared" si="0"/>
        <v>2.4E-2</v>
      </c>
    </row>
    <row r="43" spans="1:7" x14ac:dyDescent="0.3">
      <c r="A43">
        <v>164.18299999999999</v>
      </c>
      <c r="B43">
        <v>8.0000000000000002E-3</v>
      </c>
      <c r="C43">
        <v>5.0000000000000001E-3</v>
      </c>
      <c r="D43">
        <v>8.0000000000000002E-3</v>
      </c>
      <c r="E43">
        <v>8.9999999999999993E-3</v>
      </c>
      <c r="F43">
        <v>0.03</v>
      </c>
      <c r="G43">
        <f t="shared" si="0"/>
        <v>1.2999999999999999E-2</v>
      </c>
    </row>
    <row r="44" spans="1:7" x14ac:dyDescent="0.3">
      <c r="A44">
        <v>190.137</v>
      </c>
      <c r="B44">
        <v>4.0000000000000001E-3</v>
      </c>
      <c r="C44">
        <v>2E-3</v>
      </c>
      <c r="D44">
        <v>4.0000000000000001E-3</v>
      </c>
      <c r="E44">
        <v>4.0000000000000001E-3</v>
      </c>
      <c r="F44">
        <v>1.6E-2</v>
      </c>
      <c r="G44">
        <f t="shared" si="0"/>
        <v>6.5000000000000006E-3</v>
      </c>
    </row>
    <row r="45" spans="1:7" x14ac:dyDescent="0.3">
      <c r="A45">
        <v>220.19399999999999</v>
      </c>
      <c r="B45">
        <v>2E-3</v>
      </c>
      <c r="C45">
        <v>0</v>
      </c>
      <c r="D45">
        <v>2E-3</v>
      </c>
      <c r="E45">
        <v>1E-3</v>
      </c>
      <c r="F45">
        <v>7.0000000000000001E-3</v>
      </c>
      <c r="G45">
        <f t="shared" si="0"/>
        <v>2.5000000000000001E-3</v>
      </c>
    </row>
    <row r="46" spans="1:7" x14ac:dyDescent="0.3">
      <c r="A46">
        <v>255.00200000000001</v>
      </c>
      <c r="B46">
        <v>0</v>
      </c>
      <c r="C46">
        <v>0</v>
      </c>
      <c r="D46">
        <v>0</v>
      </c>
      <c r="E46">
        <v>0</v>
      </c>
      <c r="F46">
        <v>2E-3</v>
      </c>
      <c r="G46">
        <f t="shared" si="0"/>
        <v>5.0000000000000001E-4</v>
      </c>
    </row>
    <row r="47" spans="1:7" x14ac:dyDescent="0.3">
      <c r="A47">
        <v>295.31200000000001</v>
      </c>
      <c r="B47">
        <v>0</v>
      </c>
      <c r="C47">
        <v>0</v>
      </c>
      <c r="D47">
        <v>0</v>
      </c>
      <c r="E47">
        <v>0</v>
      </c>
      <c r="F47">
        <v>0</v>
      </c>
      <c r="G47">
        <f t="shared" si="0"/>
        <v>0</v>
      </c>
    </row>
    <row r="48" spans="1:7" x14ac:dyDescent="0.3">
      <c r="A48">
        <v>341.995</v>
      </c>
      <c r="B48">
        <v>0</v>
      </c>
      <c r="C48">
        <v>0</v>
      </c>
      <c r="D48">
        <v>0</v>
      </c>
      <c r="E48">
        <v>0</v>
      </c>
      <c r="F48">
        <v>0</v>
      </c>
      <c r="G48">
        <f t="shared" si="0"/>
        <v>0</v>
      </c>
    </row>
    <row r="49" spans="1:7" x14ac:dyDescent="0.3">
      <c r="A49">
        <v>396.05799999999999</v>
      </c>
      <c r="B49">
        <v>0</v>
      </c>
      <c r="C49">
        <v>0</v>
      </c>
      <c r="D49">
        <v>0</v>
      </c>
      <c r="E49">
        <v>0</v>
      </c>
      <c r="F49">
        <v>0</v>
      </c>
      <c r="G49">
        <f t="shared" si="0"/>
        <v>0</v>
      </c>
    </row>
    <row r="50" spans="1:7" x14ac:dyDescent="0.3">
      <c r="A50">
        <v>458.666</v>
      </c>
      <c r="B50">
        <v>0</v>
      </c>
      <c r="C50">
        <v>0</v>
      </c>
      <c r="D50">
        <v>0</v>
      </c>
      <c r="E50">
        <v>0</v>
      </c>
      <c r="F50">
        <v>0</v>
      </c>
      <c r="G50">
        <f t="shared" si="0"/>
        <v>0</v>
      </c>
    </row>
    <row r="51" spans="1:7" x14ac:dyDescent="0.3">
      <c r="A51">
        <v>531.17200000000003</v>
      </c>
      <c r="B51">
        <v>0</v>
      </c>
      <c r="C51">
        <v>0</v>
      </c>
      <c r="D51">
        <v>0</v>
      </c>
      <c r="E51">
        <v>0</v>
      </c>
      <c r="F51">
        <v>0</v>
      </c>
      <c r="G51">
        <f t="shared" si="0"/>
        <v>0</v>
      </c>
    </row>
    <row r="52" spans="1:7" x14ac:dyDescent="0.3">
      <c r="A52">
        <v>615.13900000000001</v>
      </c>
      <c r="B52">
        <v>0</v>
      </c>
      <c r="C52">
        <v>0</v>
      </c>
      <c r="D52">
        <v>0</v>
      </c>
      <c r="E52">
        <v>0</v>
      </c>
      <c r="F52">
        <v>0</v>
      </c>
      <c r="G52">
        <f t="shared" si="0"/>
        <v>0</v>
      </c>
    </row>
    <row r="53" spans="1:7" x14ac:dyDescent="0.3">
      <c r="A53">
        <v>712.37900000000002</v>
      </c>
      <c r="B53">
        <v>0</v>
      </c>
      <c r="C53">
        <v>0</v>
      </c>
      <c r="D53">
        <v>0</v>
      </c>
      <c r="E53">
        <v>0</v>
      </c>
      <c r="F53">
        <v>0</v>
      </c>
      <c r="G53">
        <f t="shared" si="0"/>
        <v>0</v>
      </c>
    </row>
    <row r="54" spans="1:7" x14ac:dyDescent="0.3">
      <c r="A54">
        <v>824.99199999999996</v>
      </c>
      <c r="B54">
        <v>0</v>
      </c>
      <c r="C54">
        <v>0</v>
      </c>
      <c r="D54">
        <v>0</v>
      </c>
      <c r="E54">
        <v>0</v>
      </c>
      <c r="F54">
        <v>0</v>
      </c>
      <c r="G54">
        <f t="shared" si="0"/>
        <v>0</v>
      </c>
    </row>
    <row r="55" spans="1:7" x14ac:dyDescent="0.3">
      <c r="A55">
        <v>955.40599999999995</v>
      </c>
      <c r="B55">
        <v>0</v>
      </c>
      <c r="C55">
        <v>0</v>
      </c>
      <c r="D55">
        <v>0</v>
      </c>
      <c r="E55">
        <v>0</v>
      </c>
      <c r="F55">
        <v>0</v>
      </c>
      <c r="G55">
        <f t="shared" si="0"/>
        <v>0</v>
      </c>
    </row>
    <row r="56" spans="1:7" x14ac:dyDescent="0.3">
      <c r="A56">
        <v>1106.4349999999999</v>
      </c>
      <c r="B56">
        <v>0</v>
      </c>
      <c r="C56">
        <v>0</v>
      </c>
      <c r="D56">
        <v>0</v>
      </c>
      <c r="E56">
        <v>0</v>
      </c>
      <c r="F56">
        <v>0</v>
      </c>
      <c r="G56">
        <f t="shared" si="0"/>
        <v>0</v>
      </c>
    </row>
    <row r="57" spans="1:7" x14ac:dyDescent="0.3">
      <c r="A57">
        <v>1281.3399999999999</v>
      </c>
      <c r="B57">
        <v>0</v>
      </c>
      <c r="C57">
        <v>0</v>
      </c>
      <c r="D57">
        <v>1E-3</v>
      </c>
      <c r="E57">
        <v>0</v>
      </c>
      <c r="F57">
        <v>0</v>
      </c>
      <c r="G57">
        <f t="shared" si="0"/>
        <v>2.5000000000000001E-4</v>
      </c>
    </row>
    <row r="58" spans="1:7" x14ac:dyDescent="0.3">
      <c r="A58">
        <v>1483.893</v>
      </c>
      <c r="B58">
        <v>0</v>
      </c>
      <c r="C58">
        <v>2E-3</v>
      </c>
      <c r="D58">
        <v>3.0000000000000001E-3</v>
      </c>
      <c r="E58">
        <v>0</v>
      </c>
      <c r="F58">
        <v>0</v>
      </c>
      <c r="G58">
        <f t="shared" si="0"/>
        <v>1.25E-3</v>
      </c>
    </row>
    <row r="59" spans="1:7" x14ac:dyDescent="0.3">
      <c r="A59">
        <v>1718.4659999999999</v>
      </c>
      <c r="B59">
        <v>0</v>
      </c>
      <c r="C59">
        <v>0.01</v>
      </c>
      <c r="D59">
        <v>1.0999999999999999E-2</v>
      </c>
      <c r="E59">
        <v>1E-3</v>
      </c>
      <c r="F59">
        <v>0</v>
      </c>
      <c r="G59">
        <f t="shared" si="0"/>
        <v>5.4999999999999997E-3</v>
      </c>
    </row>
    <row r="60" spans="1:7" x14ac:dyDescent="0.3">
      <c r="A60">
        <v>1990.1189999999999</v>
      </c>
      <c r="B60">
        <v>6.0000000000000001E-3</v>
      </c>
      <c r="C60">
        <v>3.1E-2</v>
      </c>
      <c r="D60">
        <v>2.5999999999999999E-2</v>
      </c>
      <c r="E60">
        <v>6.0000000000000001E-3</v>
      </c>
      <c r="F60">
        <v>0</v>
      </c>
      <c r="G60">
        <f t="shared" si="0"/>
        <v>1.575E-2</v>
      </c>
    </row>
    <row r="61" spans="1:7" x14ac:dyDescent="0.3">
      <c r="A61">
        <v>2304.7159999999999</v>
      </c>
      <c r="B61">
        <v>3.9E-2</v>
      </c>
      <c r="C61">
        <v>7.0000000000000007E-2</v>
      </c>
      <c r="D61">
        <v>4.7E-2</v>
      </c>
      <c r="E61">
        <v>2.1999999999999999E-2</v>
      </c>
      <c r="F61">
        <v>0</v>
      </c>
      <c r="G61">
        <f t="shared" si="0"/>
        <v>3.4750000000000003E-2</v>
      </c>
    </row>
    <row r="62" spans="1:7" x14ac:dyDescent="0.3">
      <c r="A62">
        <v>2669.0430000000001</v>
      </c>
      <c r="B62">
        <v>0.125</v>
      </c>
      <c r="C62">
        <v>0.129</v>
      </c>
      <c r="D62">
        <v>7.5999999999999998E-2</v>
      </c>
      <c r="E62">
        <v>5.0999999999999997E-2</v>
      </c>
      <c r="F62">
        <v>6.0000000000000001E-3</v>
      </c>
      <c r="G62">
        <f t="shared" si="0"/>
        <v>6.5500000000000003E-2</v>
      </c>
    </row>
    <row r="63" spans="1:7" x14ac:dyDescent="0.3">
      <c r="A63">
        <v>3090.9639999999999</v>
      </c>
      <c r="B63">
        <v>0.29499999999999998</v>
      </c>
      <c r="C63">
        <v>0.217</v>
      </c>
      <c r="D63">
        <v>0.115</v>
      </c>
      <c r="E63">
        <v>0.1</v>
      </c>
      <c r="F63">
        <v>4.4999999999999998E-2</v>
      </c>
      <c r="G63">
        <f t="shared" si="0"/>
        <v>0.11925000000000001</v>
      </c>
    </row>
    <row r="64" spans="1:7" x14ac:dyDescent="0.3">
      <c r="A64">
        <v>3579.5810000000001</v>
      </c>
      <c r="B64">
        <v>0.57899999999999996</v>
      </c>
      <c r="C64">
        <v>0.33500000000000002</v>
      </c>
      <c r="D64">
        <v>0.16400000000000001</v>
      </c>
      <c r="E64">
        <v>0.17299999999999999</v>
      </c>
      <c r="F64">
        <v>0.17</v>
      </c>
      <c r="G64">
        <f t="shared" si="0"/>
        <v>0.21049999999999999</v>
      </c>
    </row>
    <row r="65" spans="1:7" x14ac:dyDescent="0.3">
      <c r="A65">
        <v>4145.4380000000001</v>
      </c>
      <c r="B65">
        <v>0.99399999999999999</v>
      </c>
      <c r="C65">
        <v>0.48499999999999999</v>
      </c>
      <c r="D65">
        <v>0.223</v>
      </c>
      <c r="E65">
        <v>0.26800000000000002</v>
      </c>
      <c r="F65">
        <v>0.432</v>
      </c>
      <c r="G65">
        <f t="shared" si="0"/>
        <v>0.35199999999999998</v>
      </c>
    </row>
    <row r="66" spans="1:7" x14ac:dyDescent="0.3">
      <c r="A66">
        <v>4800.7460000000001</v>
      </c>
      <c r="B66">
        <v>1.53</v>
      </c>
      <c r="C66">
        <v>0.65400000000000003</v>
      </c>
      <c r="D66">
        <v>0.28699999999999998</v>
      </c>
      <c r="E66">
        <v>0.38100000000000001</v>
      </c>
      <c r="F66">
        <v>0.85299999999999998</v>
      </c>
      <c r="G66">
        <f t="shared" si="0"/>
        <v>0.54374999999999996</v>
      </c>
    </row>
    <row r="67" spans="1:7" x14ac:dyDescent="0.3">
      <c r="A67">
        <v>5559.6440000000002</v>
      </c>
      <c r="B67">
        <v>1.448</v>
      </c>
      <c r="C67">
        <v>0.57799999999999996</v>
      </c>
      <c r="D67">
        <v>0.247</v>
      </c>
      <c r="E67">
        <v>0.34499999999999997</v>
      </c>
      <c r="F67">
        <v>0.9</v>
      </c>
      <c r="G67">
        <f t="shared" ref="G67:G71" si="1">AVERAGE(C67,D67,E67,F67)</f>
        <v>0.51749999999999996</v>
      </c>
    </row>
    <row r="68" spans="1:7" x14ac:dyDescent="0.3">
      <c r="A68">
        <v>6438.5079999999998</v>
      </c>
      <c r="B68">
        <v>0.53500000000000003</v>
      </c>
      <c r="C68">
        <v>0.20699999999999999</v>
      </c>
      <c r="D68">
        <v>8.6999999999999994E-2</v>
      </c>
      <c r="E68">
        <v>0.125</v>
      </c>
      <c r="F68">
        <v>0.34799999999999998</v>
      </c>
      <c r="G68">
        <f t="shared" si="1"/>
        <v>0.19174999999999998</v>
      </c>
    </row>
    <row r="69" spans="1:7" x14ac:dyDescent="0.3">
      <c r="A69">
        <v>7456.3019999999997</v>
      </c>
      <c r="B69">
        <v>0</v>
      </c>
      <c r="C69">
        <v>0</v>
      </c>
      <c r="D69">
        <v>0</v>
      </c>
      <c r="E69">
        <v>0</v>
      </c>
      <c r="F69">
        <v>0</v>
      </c>
      <c r="G69">
        <f t="shared" si="1"/>
        <v>0</v>
      </c>
    </row>
    <row r="70" spans="1:7" x14ac:dyDescent="0.3">
      <c r="A70">
        <v>8634.9879999999994</v>
      </c>
      <c r="B70">
        <v>0</v>
      </c>
      <c r="C70">
        <v>0</v>
      </c>
      <c r="D70">
        <v>0</v>
      </c>
      <c r="E70">
        <v>0</v>
      </c>
      <c r="F70">
        <v>0</v>
      </c>
      <c r="G70">
        <f t="shared" si="1"/>
        <v>0</v>
      </c>
    </row>
    <row r="71" spans="1:7" x14ac:dyDescent="0.3">
      <c r="A7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f t="shared" si="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1E61-EDA5-4342-8F21-DDD934FFDB60}">
  <dimension ref="A1:W71"/>
  <sheetViews>
    <sheetView tabSelected="1" topLeftCell="A2" workbookViewId="0">
      <selection activeCell="I29" sqref="I29"/>
    </sheetView>
  </sheetViews>
  <sheetFormatPr defaultRowHeight="14.4" x14ac:dyDescent="0.3"/>
  <sheetData>
    <row r="1" spans="1:23" x14ac:dyDescent="0.3">
      <c r="A1" t="s">
        <v>26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</row>
    <row r="2" spans="1:23" x14ac:dyDescent="0.3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f>AVERAGE(B2,C2,D2,E2,F2)</f>
        <v>0</v>
      </c>
      <c r="I2" t="s">
        <v>15</v>
      </c>
      <c r="K2" t="s">
        <v>15</v>
      </c>
      <c r="L2" t="s">
        <v>15</v>
      </c>
      <c r="M2" t="s">
        <v>16</v>
      </c>
      <c r="N2" t="s">
        <v>17</v>
      </c>
      <c r="O2" t="s">
        <v>15</v>
      </c>
      <c r="P2" t="s">
        <v>17</v>
      </c>
      <c r="Q2" t="s">
        <v>17</v>
      </c>
      <c r="R2" t="s">
        <v>17</v>
      </c>
      <c r="S2" t="s">
        <v>18</v>
      </c>
      <c r="T2" t="s">
        <v>18</v>
      </c>
      <c r="U2" t="s">
        <v>18</v>
      </c>
      <c r="V2" t="s">
        <v>15</v>
      </c>
      <c r="W2" t="s">
        <v>19</v>
      </c>
    </row>
    <row r="3" spans="1:23" x14ac:dyDescent="0.3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f t="shared" ref="G3:G66" si="0">AVERAGE(B3,C3,D3,E3,F3)</f>
        <v>0</v>
      </c>
      <c r="I3">
        <v>1</v>
      </c>
      <c r="J3" t="s">
        <v>20</v>
      </c>
      <c r="K3" t="s">
        <v>29</v>
      </c>
      <c r="L3" s="1">
        <v>43847.575925925928</v>
      </c>
      <c r="M3">
        <v>25</v>
      </c>
      <c r="N3">
        <v>8.2170000000000005</v>
      </c>
      <c r="O3">
        <v>6.6000000000000003E-2</v>
      </c>
      <c r="P3">
        <v>8.9049999999999994</v>
      </c>
      <c r="Q3">
        <v>0</v>
      </c>
      <c r="R3">
        <v>0</v>
      </c>
      <c r="S3">
        <v>100</v>
      </c>
      <c r="T3">
        <v>0</v>
      </c>
      <c r="U3">
        <v>0</v>
      </c>
      <c r="W3">
        <v>173</v>
      </c>
    </row>
    <row r="4" spans="1:23" x14ac:dyDescent="0.3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f t="shared" si="0"/>
        <v>0</v>
      </c>
      <c r="I4">
        <v>2</v>
      </c>
      <c r="J4" t="s">
        <v>20</v>
      </c>
      <c r="K4" t="s">
        <v>30</v>
      </c>
      <c r="L4" s="1">
        <v>43847.577453703707</v>
      </c>
      <c r="M4">
        <v>25</v>
      </c>
      <c r="N4">
        <v>8.1839999999999993</v>
      </c>
      <c r="O4">
        <v>0.06</v>
      </c>
      <c r="P4">
        <v>8.875</v>
      </c>
      <c r="Q4">
        <v>0</v>
      </c>
      <c r="R4">
        <v>0</v>
      </c>
      <c r="S4">
        <v>100</v>
      </c>
      <c r="T4">
        <v>0</v>
      </c>
      <c r="U4">
        <v>0</v>
      </c>
      <c r="W4">
        <v>173</v>
      </c>
    </row>
    <row r="5" spans="1:23" x14ac:dyDescent="0.3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si="0"/>
        <v>0</v>
      </c>
      <c r="I5">
        <v>3</v>
      </c>
      <c r="J5" t="s">
        <v>20</v>
      </c>
      <c r="K5" t="s">
        <v>31</v>
      </c>
      <c r="L5" s="1">
        <v>43847.578993055555</v>
      </c>
      <c r="M5">
        <v>25</v>
      </c>
      <c r="N5">
        <v>8.0790000000000006</v>
      </c>
      <c r="O5">
        <v>6.4000000000000001E-2</v>
      </c>
      <c r="P5">
        <v>8.7129999999999992</v>
      </c>
      <c r="Q5">
        <v>0</v>
      </c>
      <c r="R5">
        <v>0</v>
      </c>
      <c r="S5">
        <v>100</v>
      </c>
      <c r="T5">
        <v>0</v>
      </c>
      <c r="U5">
        <v>0</v>
      </c>
      <c r="W5">
        <v>173</v>
      </c>
    </row>
    <row r="6" spans="1:23" x14ac:dyDescent="0.3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  <c r="I6">
        <v>4</v>
      </c>
      <c r="J6" t="s">
        <v>20</v>
      </c>
      <c r="K6" t="s">
        <v>32</v>
      </c>
      <c r="L6" s="1">
        <v>43847.580520833333</v>
      </c>
      <c r="M6">
        <v>25</v>
      </c>
      <c r="N6">
        <v>8.0969999999999995</v>
      </c>
      <c r="O6">
        <v>6.8000000000000005E-2</v>
      </c>
      <c r="P6">
        <v>8.7249999999999996</v>
      </c>
      <c r="Q6">
        <v>0</v>
      </c>
      <c r="R6">
        <v>0</v>
      </c>
      <c r="S6">
        <v>100</v>
      </c>
      <c r="T6">
        <v>0</v>
      </c>
      <c r="U6">
        <v>0</v>
      </c>
      <c r="W6">
        <v>173</v>
      </c>
    </row>
    <row r="7" spans="1:23" x14ac:dyDescent="0.3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  <c r="I7">
        <v>5</v>
      </c>
      <c r="J7" t="s">
        <v>20</v>
      </c>
      <c r="K7" t="s">
        <v>33</v>
      </c>
      <c r="L7" s="1">
        <v>43847.582060185188</v>
      </c>
      <c r="M7">
        <v>25</v>
      </c>
      <c r="N7">
        <v>8.0950000000000006</v>
      </c>
      <c r="O7">
        <v>6.9000000000000006E-2</v>
      </c>
      <c r="P7">
        <v>8.7620000000000005</v>
      </c>
      <c r="Q7">
        <v>0</v>
      </c>
      <c r="R7">
        <v>0</v>
      </c>
      <c r="S7">
        <v>100</v>
      </c>
      <c r="T7">
        <v>0</v>
      </c>
      <c r="U7">
        <v>0</v>
      </c>
      <c r="W7">
        <v>173</v>
      </c>
    </row>
    <row r="8" spans="1:23" x14ac:dyDescent="0.3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</row>
    <row r="9" spans="1:23" x14ac:dyDescent="0.3">
      <c r="A9">
        <v>1.117</v>
      </c>
      <c r="B9">
        <v>0</v>
      </c>
      <c r="C9">
        <v>0</v>
      </c>
      <c r="D9">
        <v>0</v>
      </c>
      <c r="E9">
        <v>0</v>
      </c>
      <c r="F9">
        <v>0</v>
      </c>
      <c r="G9">
        <f t="shared" si="0"/>
        <v>0</v>
      </c>
    </row>
    <row r="10" spans="1:23" x14ac:dyDescent="0.3">
      <c r="A10">
        <v>1.294</v>
      </c>
      <c r="B10">
        <v>0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</row>
    <row r="11" spans="1:23" x14ac:dyDescent="0.3">
      <c r="A11">
        <v>1.4990000000000001</v>
      </c>
      <c r="B11">
        <v>0</v>
      </c>
      <c r="C11">
        <v>0</v>
      </c>
      <c r="D11">
        <v>0</v>
      </c>
      <c r="E11">
        <v>0</v>
      </c>
      <c r="F11">
        <v>0</v>
      </c>
      <c r="G11">
        <f t="shared" si="0"/>
        <v>0</v>
      </c>
    </row>
    <row r="12" spans="1:23" x14ac:dyDescent="0.3">
      <c r="A12">
        <v>1.736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23" x14ac:dyDescent="0.3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23" x14ac:dyDescent="0.3">
      <c r="A14">
        <v>2.3279999999999998</v>
      </c>
      <c r="B14">
        <v>0</v>
      </c>
      <c r="C14">
        <v>0</v>
      </c>
      <c r="D14">
        <v>0</v>
      </c>
      <c r="E14">
        <v>0</v>
      </c>
      <c r="F14">
        <v>0</v>
      </c>
      <c r="G14">
        <f t="shared" si="0"/>
        <v>0</v>
      </c>
    </row>
    <row r="15" spans="1:23" x14ac:dyDescent="0.3">
      <c r="A15">
        <v>2.6960000000000002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23" x14ac:dyDescent="0.3">
      <c r="A16">
        <v>3.1219999999999999</v>
      </c>
      <c r="B16">
        <v>0</v>
      </c>
      <c r="C16">
        <v>0</v>
      </c>
      <c r="D16">
        <v>0</v>
      </c>
      <c r="E16">
        <v>0</v>
      </c>
      <c r="F16">
        <v>0</v>
      </c>
      <c r="G16">
        <f t="shared" si="0"/>
        <v>0</v>
      </c>
    </row>
    <row r="17" spans="1:7" x14ac:dyDescent="0.3">
      <c r="A17">
        <v>3.6150000000000002</v>
      </c>
      <c r="B17">
        <v>0.84299999999999997</v>
      </c>
      <c r="C17">
        <v>1.393</v>
      </c>
      <c r="D17">
        <v>0.67</v>
      </c>
      <c r="E17">
        <v>0.157</v>
      </c>
      <c r="F17">
        <v>0.90700000000000003</v>
      </c>
      <c r="G17">
        <f t="shared" si="0"/>
        <v>0.79399999999999993</v>
      </c>
    </row>
    <row r="18" spans="1:7" x14ac:dyDescent="0.3">
      <c r="A18">
        <v>4.1870000000000003</v>
      </c>
      <c r="B18">
        <v>5.1459999999999999</v>
      </c>
      <c r="C18">
        <v>6.5739999999999998</v>
      </c>
      <c r="D18">
        <v>4.7949999999999999</v>
      </c>
      <c r="E18">
        <v>3.484</v>
      </c>
      <c r="F18">
        <v>5.3689999999999998</v>
      </c>
      <c r="G18">
        <f t="shared" si="0"/>
        <v>5.0736000000000008</v>
      </c>
    </row>
    <row r="19" spans="1:7" x14ac:dyDescent="0.3">
      <c r="A19">
        <v>4.8490000000000002</v>
      </c>
      <c r="B19">
        <v>13.000999999999999</v>
      </c>
      <c r="C19">
        <v>14.151999999999999</v>
      </c>
      <c r="D19">
        <v>12.957000000000001</v>
      </c>
      <c r="E19">
        <v>11.944000000000001</v>
      </c>
      <c r="F19">
        <v>13.324</v>
      </c>
      <c r="G19">
        <f t="shared" si="0"/>
        <v>13.0756</v>
      </c>
    </row>
    <row r="20" spans="1:7" x14ac:dyDescent="0.3">
      <c r="A20">
        <v>5.6150000000000002</v>
      </c>
      <c r="B20">
        <v>19.29</v>
      </c>
      <c r="C20">
        <v>19.271000000000001</v>
      </c>
      <c r="D20">
        <v>19.719000000000001</v>
      </c>
      <c r="E20">
        <v>19.82</v>
      </c>
      <c r="F20">
        <v>19.545000000000002</v>
      </c>
      <c r="G20">
        <f t="shared" si="0"/>
        <v>19.529</v>
      </c>
    </row>
    <row r="21" spans="1:7" x14ac:dyDescent="0.3">
      <c r="A21">
        <v>6.5030000000000001</v>
      </c>
      <c r="B21">
        <v>20.280999999999999</v>
      </c>
      <c r="C21">
        <v>19.486000000000001</v>
      </c>
      <c r="D21">
        <v>20.803999999999998</v>
      </c>
      <c r="E21">
        <v>21.600999999999999</v>
      </c>
      <c r="F21">
        <v>20.361999999999998</v>
      </c>
      <c r="G21">
        <f t="shared" si="0"/>
        <v>20.506799999999998</v>
      </c>
    </row>
    <row r="22" spans="1:7" x14ac:dyDescent="0.3">
      <c r="A22">
        <v>7.5309999999999997</v>
      </c>
      <c r="B22">
        <v>16.939</v>
      </c>
      <c r="C22">
        <v>16.001999999999999</v>
      </c>
      <c r="D22">
        <v>17.241</v>
      </c>
      <c r="E22">
        <v>18.114999999999998</v>
      </c>
      <c r="F22">
        <v>16.846</v>
      </c>
      <c r="G22">
        <f t="shared" si="0"/>
        <v>17.028600000000001</v>
      </c>
    </row>
    <row r="23" spans="1:7" x14ac:dyDescent="0.3">
      <c r="A23">
        <v>8.7210000000000001</v>
      </c>
      <c r="B23">
        <v>11.843999999999999</v>
      </c>
      <c r="C23">
        <v>11.128</v>
      </c>
      <c r="D23">
        <v>11.861000000000001</v>
      </c>
      <c r="E23">
        <v>12.481</v>
      </c>
      <c r="F23">
        <v>11.644</v>
      </c>
      <c r="G23">
        <f t="shared" si="0"/>
        <v>11.791599999999999</v>
      </c>
    </row>
    <row r="24" spans="1:7" x14ac:dyDescent="0.3">
      <c r="A24">
        <v>10.1</v>
      </c>
      <c r="B24">
        <v>7.0620000000000003</v>
      </c>
      <c r="C24">
        <v>6.6459999999999999</v>
      </c>
      <c r="D24">
        <v>6.8940000000000001</v>
      </c>
      <c r="E24">
        <v>7.2140000000000004</v>
      </c>
      <c r="F24">
        <v>6.835</v>
      </c>
      <c r="G24">
        <f t="shared" si="0"/>
        <v>6.930200000000001</v>
      </c>
    </row>
    <row r="25" spans="1:7" x14ac:dyDescent="0.3">
      <c r="A25">
        <v>11.696</v>
      </c>
      <c r="B25">
        <v>3.5670000000000002</v>
      </c>
      <c r="C25">
        <v>3.3809999999999998</v>
      </c>
      <c r="D25">
        <v>3.3490000000000002</v>
      </c>
      <c r="E25">
        <v>3.4630000000000001</v>
      </c>
      <c r="F25">
        <v>3.3740000000000001</v>
      </c>
      <c r="G25">
        <f t="shared" si="0"/>
        <v>3.4268000000000001</v>
      </c>
    </row>
    <row r="26" spans="1:7" x14ac:dyDescent="0.3">
      <c r="A26">
        <v>13.545</v>
      </c>
      <c r="B26">
        <v>1.474</v>
      </c>
      <c r="C26">
        <v>1.4159999999999999</v>
      </c>
      <c r="D26">
        <v>1.2989999999999999</v>
      </c>
      <c r="E26">
        <v>1.3180000000000001</v>
      </c>
      <c r="F26">
        <v>1.343</v>
      </c>
      <c r="G26">
        <f t="shared" si="0"/>
        <v>1.3699999999999999</v>
      </c>
    </row>
    <row r="27" spans="1:7" x14ac:dyDescent="0.3">
      <c r="A27">
        <v>15.686</v>
      </c>
      <c r="B27">
        <v>0.45900000000000002</v>
      </c>
      <c r="C27">
        <v>0.45100000000000001</v>
      </c>
      <c r="D27">
        <v>0.35899999999999999</v>
      </c>
      <c r="E27">
        <v>0.35499999999999998</v>
      </c>
      <c r="F27">
        <v>0.38800000000000001</v>
      </c>
      <c r="G27">
        <f t="shared" si="0"/>
        <v>0.40239999999999998</v>
      </c>
    </row>
    <row r="28" spans="1:7" x14ac:dyDescent="0.3">
      <c r="A28">
        <v>18.166</v>
      </c>
      <c r="B28">
        <v>8.8999999999999996E-2</v>
      </c>
      <c r="C28">
        <v>9.1999999999999998E-2</v>
      </c>
      <c r="D28">
        <v>5.1999999999999998E-2</v>
      </c>
      <c r="E28">
        <v>0.05</v>
      </c>
      <c r="F28">
        <v>6.2E-2</v>
      </c>
      <c r="G28">
        <f t="shared" si="0"/>
        <v>6.8999999999999992E-2</v>
      </c>
    </row>
    <row r="29" spans="1:7" x14ac:dyDescent="0.3">
      <c r="A29">
        <v>21.036999999999999</v>
      </c>
      <c r="B29">
        <v>7.0000000000000001E-3</v>
      </c>
      <c r="C29">
        <v>8.0000000000000002E-3</v>
      </c>
      <c r="D29">
        <v>0</v>
      </c>
      <c r="E29">
        <v>0</v>
      </c>
      <c r="F29">
        <v>1E-3</v>
      </c>
      <c r="G29">
        <f t="shared" si="0"/>
        <v>3.2000000000000002E-3</v>
      </c>
    </row>
    <row r="30" spans="1:7" x14ac:dyDescent="0.3">
      <c r="A30">
        <v>24.363</v>
      </c>
      <c r="B30">
        <v>0</v>
      </c>
      <c r="C30">
        <v>0</v>
      </c>
      <c r="D30">
        <v>0</v>
      </c>
      <c r="E30">
        <v>0</v>
      </c>
      <c r="F30">
        <v>0</v>
      </c>
      <c r="G30">
        <f t="shared" si="0"/>
        <v>0</v>
      </c>
    </row>
    <row r="31" spans="1:7" x14ac:dyDescent="0.3">
      <c r="A31">
        <v>28.213999999999999</v>
      </c>
      <c r="B31">
        <v>0</v>
      </c>
      <c r="C31">
        <v>0</v>
      </c>
      <c r="D31">
        <v>0</v>
      </c>
      <c r="E31">
        <v>0</v>
      </c>
      <c r="F31">
        <v>0</v>
      </c>
      <c r="G31">
        <f t="shared" si="0"/>
        <v>0</v>
      </c>
    </row>
    <row r="32" spans="1:7" x14ac:dyDescent="0.3">
      <c r="A32">
        <v>32.673999999999999</v>
      </c>
      <c r="B32">
        <v>0</v>
      </c>
      <c r="C32">
        <v>0</v>
      </c>
      <c r="D32">
        <v>0</v>
      </c>
      <c r="E32">
        <v>0</v>
      </c>
      <c r="F32">
        <v>0</v>
      </c>
      <c r="G32">
        <f t="shared" si="0"/>
        <v>0</v>
      </c>
    </row>
    <row r="33" spans="1:7" x14ac:dyDescent="0.3">
      <c r="A33">
        <v>37.840000000000003</v>
      </c>
      <c r="B33">
        <v>0</v>
      </c>
      <c r="C33">
        <v>0</v>
      </c>
      <c r="D33">
        <v>0</v>
      </c>
      <c r="E33">
        <v>0</v>
      </c>
      <c r="F33">
        <v>0</v>
      </c>
      <c r="G33">
        <f t="shared" si="0"/>
        <v>0</v>
      </c>
    </row>
    <row r="34" spans="1:7" x14ac:dyDescent="0.3">
      <c r="A34">
        <v>43.820999999999998</v>
      </c>
      <c r="B34">
        <v>0</v>
      </c>
      <c r="C34">
        <v>0</v>
      </c>
      <c r="D34">
        <v>0</v>
      </c>
      <c r="E34">
        <v>0</v>
      </c>
      <c r="F34">
        <v>0</v>
      </c>
      <c r="G34">
        <f t="shared" si="0"/>
        <v>0</v>
      </c>
    </row>
    <row r="35" spans="1:7" x14ac:dyDescent="0.3">
      <c r="A35">
        <v>50.747999999999998</v>
      </c>
      <c r="B35">
        <v>0</v>
      </c>
      <c r="C35">
        <v>0</v>
      </c>
      <c r="D35">
        <v>0</v>
      </c>
      <c r="E35">
        <v>0</v>
      </c>
      <c r="F35">
        <v>0</v>
      </c>
      <c r="G35">
        <f t="shared" si="0"/>
        <v>0</v>
      </c>
    </row>
    <row r="36" spans="1:7" x14ac:dyDescent="0.3">
      <c r="A36">
        <v>58.771000000000001</v>
      </c>
      <c r="B36">
        <v>0</v>
      </c>
      <c r="C36">
        <v>0</v>
      </c>
      <c r="D36">
        <v>0</v>
      </c>
      <c r="E36">
        <v>0</v>
      </c>
      <c r="F36">
        <v>0</v>
      </c>
      <c r="G36">
        <f t="shared" si="0"/>
        <v>0</v>
      </c>
    </row>
    <row r="37" spans="1:7" x14ac:dyDescent="0.3">
      <c r="A37">
        <v>68.061000000000007</v>
      </c>
      <c r="B37">
        <v>0</v>
      </c>
      <c r="C37">
        <v>0</v>
      </c>
      <c r="D37">
        <v>0</v>
      </c>
      <c r="E37">
        <v>0</v>
      </c>
      <c r="F37">
        <v>0</v>
      </c>
      <c r="G37">
        <f t="shared" si="0"/>
        <v>0</v>
      </c>
    </row>
    <row r="38" spans="1:7" x14ac:dyDescent="0.3">
      <c r="A38">
        <v>78.819999999999993</v>
      </c>
      <c r="B38">
        <v>0</v>
      </c>
      <c r="C38">
        <v>0</v>
      </c>
      <c r="D38">
        <v>0</v>
      </c>
      <c r="E38">
        <v>0</v>
      </c>
      <c r="F38">
        <v>0</v>
      </c>
      <c r="G38">
        <f t="shared" si="0"/>
        <v>0</v>
      </c>
    </row>
    <row r="39" spans="1:7" x14ac:dyDescent="0.3">
      <c r="A39">
        <v>91.28</v>
      </c>
      <c r="B39">
        <v>0</v>
      </c>
      <c r="C39">
        <v>0</v>
      </c>
      <c r="D39">
        <v>0</v>
      </c>
      <c r="E39">
        <v>0</v>
      </c>
      <c r="F39">
        <v>0</v>
      </c>
      <c r="G39">
        <f t="shared" si="0"/>
        <v>0</v>
      </c>
    </row>
    <row r="40" spans="1:7" x14ac:dyDescent="0.3">
      <c r="A40">
        <v>105.709</v>
      </c>
      <c r="B40">
        <v>0</v>
      </c>
      <c r="C40">
        <v>0</v>
      </c>
      <c r="D40">
        <v>0</v>
      </c>
      <c r="E40">
        <v>0</v>
      </c>
      <c r="F40">
        <v>0</v>
      </c>
      <c r="G40">
        <f t="shared" si="0"/>
        <v>0</v>
      </c>
    </row>
    <row r="41" spans="1:7" x14ac:dyDescent="0.3">
      <c r="A41">
        <v>122.42</v>
      </c>
      <c r="B41">
        <v>0</v>
      </c>
      <c r="C41">
        <v>0</v>
      </c>
      <c r="D41">
        <v>0</v>
      </c>
      <c r="E41">
        <v>0</v>
      </c>
      <c r="F41">
        <v>0</v>
      </c>
      <c r="G41">
        <f t="shared" si="0"/>
        <v>0</v>
      </c>
    </row>
    <row r="42" spans="1:7" x14ac:dyDescent="0.3">
      <c r="A42">
        <v>141.77199999999999</v>
      </c>
      <c r="B42">
        <v>0</v>
      </c>
      <c r="C42">
        <v>0</v>
      </c>
      <c r="D42">
        <v>0</v>
      </c>
      <c r="E42">
        <v>0</v>
      </c>
      <c r="F42">
        <v>0</v>
      </c>
      <c r="G42">
        <f t="shared" si="0"/>
        <v>0</v>
      </c>
    </row>
    <row r="43" spans="1:7" x14ac:dyDescent="0.3">
      <c r="A43">
        <v>164.18299999999999</v>
      </c>
      <c r="B43">
        <v>0</v>
      </c>
      <c r="C43">
        <v>0</v>
      </c>
      <c r="D43">
        <v>0</v>
      </c>
      <c r="E43">
        <v>0</v>
      </c>
      <c r="F43">
        <v>0</v>
      </c>
      <c r="G43">
        <f t="shared" si="0"/>
        <v>0</v>
      </c>
    </row>
    <row r="44" spans="1:7" x14ac:dyDescent="0.3">
      <c r="A44">
        <v>190.137</v>
      </c>
      <c r="B44">
        <v>0</v>
      </c>
      <c r="C44">
        <v>0</v>
      </c>
      <c r="D44">
        <v>0</v>
      </c>
      <c r="E44">
        <v>0</v>
      </c>
      <c r="F44">
        <v>0</v>
      </c>
      <c r="G44">
        <f t="shared" si="0"/>
        <v>0</v>
      </c>
    </row>
    <row r="45" spans="1:7" x14ac:dyDescent="0.3">
      <c r="A45">
        <v>220.19399999999999</v>
      </c>
      <c r="B45">
        <v>0</v>
      </c>
      <c r="C45">
        <v>0</v>
      </c>
      <c r="D45">
        <v>0</v>
      </c>
      <c r="E45">
        <v>0</v>
      </c>
      <c r="F45">
        <v>0</v>
      </c>
      <c r="G45">
        <f t="shared" si="0"/>
        <v>0</v>
      </c>
    </row>
    <row r="46" spans="1:7" x14ac:dyDescent="0.3">
      <c r="A46">
        <v>255.00200000000001</v>
      </c>
      <c r="B46">
        <v>0</v>
      </c>
      <c r="C46">
        <v>0</v>
      </c>
      <c r="D46">
        <v>0</v>
      </c>
      <c r="E46">
        <v>0</v>
      </c>
      <c r="F46">
        <v>0</v>
      </c>
      <c r="G46">
        <f t="shared" si="0"/>
        <v>0</v>
      </c>
    </row>
    <row r="47" spans="1:7" x14ac:dyDescent="0.3">
      <c r="A47">
        <v>295.31200000000001</v>
      </c>
      <c r="B47">
        <v>0</v>
      </c>
      <c r="C47">
        <v>0</v>
      </c>
      <c r="D47">
        <v>0</v>
      </c>
      <c r="E47">
        <v>0</v>
      </c>
      <c r="F47">
        <v>0</v>
      </c>
      <c r="G47">
        <f t="shared" si="0"/>
        <v>0</v>
      </c>
    </row>
    <row r="48" spans="1:7" x14ac:dyDescent="0.3">
      <c r="A48">
        <v>341.995</v>
      </c>
      <c r="B48">
        <v>0</v>
      </c>
      <c r="C48">
        <v>0</v>
      </c>
      <c r="D48">
        <v>0</v>
      </c>
      <c r="E48">
        <v>0</v>
      </c>
      <c r="F48">
        <v>0</v>
      </c>
      <c r="G48">
        <f t="shared" si="0"/>
        <v>0</v>
      </c>
    </row>
    <row r="49" spans="1:7" x14ac:dyDescent="0.3">
      <c r="A49">
        <v>396.05799999999999</v>
      </c>
      <c r="B49">
        <v>0</v>
      </c>
      <c r="C49">
        <v>0</v>
      </c>
      <c r="D49">
        <v>0</v>
      </c>
      <c r="E49">
        <v>0</v>
      </c>
      <c r="F49">
        <v>0</v>
      </c>
      <c r="G49">
        <f t="shared" si="0"/>
        <v>0</v>
      </c>
    </row>
    <row r="50" spans="1:7" x14ac:dyDescent="0.3">
      <c r="A50">
        <v>458.666</v>
      </c>
      <c r="B50">
        <v>0</v>
      </c>
      <c r="C50">
        <v>0</v>
      </c>
      <c r="D50">
        <v>0</v>
      </c>
      <c r="E50">
        <v>0</v>
      </c>
      <c r="F50">
        <v>0</v>
      </c>
      <c r="G50">
        <f t="shared" si="0"/>
        <v>0</v>
      </c>
    </row>
    <row r="51" spans="1:7" x14ac:dyDescent="0.3">
      <c r="A51">
        <v>531.17200000000003</v>
      </c>
      <c r="B51">
        <v>0</v>
      </c>
      <c r="C51">
        <v>0</v>
      </c>
      <c r="D51">
        <v>0</v>
      </c>
      <c r="E51">
        <v>0</v>
      </c>
      <c r="F51">
        <v>0</v>
      </c>
      <c r="G51">
        <f t="shared" si="0"/>
        <v>0</v>
      </c>
    </row>
    <row r="52" spans="1:7" x14ac:dyDescent="0.3">
      <c r="A52">
        <v>615.13900000000001</v>
      </c>
      <c r="B52">
        <v>0</v>
      </c>
      <c r="C52">
        <v>0</v>
      </c>
      <c r="D52">
        <v>0</v>
      </c>
      <c r="E52">
        <v>0</v>
      </c>
      <c r="F52">
        <v>0</v>
      </c>
      <c r="G52">
        <f t="shared" si="0"/>
        <v>0</v>
      </c>
    </row>
    <row r="53" spans="1:7" x14ac:dyDescent="0.3">
      <c r="A53">
        <v>712.37900000000002</v>
      </c>
      <c r="B53">
        <v>0</v>
      </c>
      <c r="C53">
        <v>0</v>
      </c>
      <c r="D53">
        <v>0</v>
      </c>
      <c r="E53">
        <v>0</v>
      </c>
      <c r="F53">
        <v>0</v>
      </c>
      <c r="G53">
        <f t="shared" si="0"/>
        <v>0</v>
      </c>
    </row>
    <row r="54" spans="1:7" x14ac:dyDescent="0.3">
      <c r="A54">
        <v>824.99199999999996</v>
      </c>
      <c r="B54">
        <v>0</v>
      </c>
      <c r="C54">
        <v>0</v>
      </c>
      <c r="D54">
        <v>0</v>
      </c>
      <c r="E54">
        <v>0</v>
      </c>
      <c r="F54">
        <v>0</v>
      </c>
      <c r="G54">
        <f t="shared" si="0"/>
        <v>0</v>
      </c>
    </row>
    <row r="55" spans="1:7" x14ac:dyDescent="0.3">
      <c r="A55">
        <v>955.40599999999995</v>
      </c>
      <c r="B55">
        <v>0</v>
      </c>
      <c r="C55">
        <v>0</v>
      </c>
      <c r="D55">
        <v>0</v>
      </c>
      <c r="E55">
        <v>0</v>
      </c>
      <c r="F55">
        <v>0</v>
      </c>
      <c r="G55">
        <f t="shared" si="0"/>
        <v>0</v>
      </c>
    </row>
    <row r="56" spans="1:7" x14ac:dyDescent="0.3">
      <c r="A56">
        <v>1106.4349999999999</v>
      </c>
      <c r="B56">
        <v>0</v>
      </c>
      <c r="C56">
        <v>0</v>
      </c>
      <c r="D56">
        <v>0</v>
      </c>
      <c r="E56">
        <v>0</v>
      </c>
      <c r="F56">
        <v>0</v>
      </c>
      <c r="G56">
        <f t="shared" si="0"/>
        <v>0</v>
      </c>
    </row>
    <row r="57" spans="1:7" x14ac:dyDescent="0.3">
      <c r="A57">
        <v>1281.3399999999999</v>
      </c>
      <c r="B57">
        <v>0</v>
      </c>
      <c r="C57">
        <v>0</v>
      </c>
      <c r="D57">
        <v>0</v>
      </c>
      <c r="E57">
        <v>0</v>
      </c>
      <c r="F57">
        <v>0</v>
      </c>
      <c r="G57">
        <f t="shared" si="0"/>
        <v>0</v>
      </c>
    </row>
    <row r="58" spans="1:7" x14ac:dyDescent="0.3">
      <c r="A58">
        <v>1483.893</v>
      </c>
      <c r="B58">
        <v>0</v>
      </c>
      <c r="C58">
        <v>0</v>
      </c>
      <c r="D58">
        <v>0</v>
      </c>
      <c r="E58">
        <v>0</v>
      </c>
      <c r="F58">
        <v>0</v>
      </c>
      <c r="G58">
        <f t="shared" si="0"/>
        <v>0</v>
      </c>
    </row>
    <row r="59" spans="1:7" x14ac:dyDescent="0.3">
      <c r="A59">
        <v>1718.4659999999999</v>
      </c>
      <c r="B59">
        <v>0</v>
      </c>
      <c r="C59">
        <v>0</v>
      </c>
      <c r="D59">
        <v>0</v>
      </c>
      <c r="E59">
        <v>0</v>
      </c>
      <c r="F59">
        <v>0</v>
      </c>
      <c r="G59">
        <f t="shared" si="0"/>
        <v>0</v>
      </c>
    </row>
    <row r="60" spans="1:7" x14ac:dyDescent="0.3">
      <c r="A60">
        <v>1990.1189999999999</v>
      </c>
      <c r="B60">
        <v>0</v>
      </c>
      <c r="C60">
        <v>0</v>
      </c>
      <c r="D60">
        <v>0</v>
      </c>
      <c r="E60">
        <v>0</v>
      </c>
      <c r="F60">
        <v>0</v>
      </c>
      <c r="G60">
        <f t="shared" si="0"/>
        <v>0</v>
      </c>
    </row>
    <row r="61" spans="1:7" x14ac:dyDescent="0.3">
      <c r="A61">
        <v>2304.7159999999999</v>
      </c>
      <c r="B61">
        <v>0</v>
      </c>
      <c r="C61">
        <v>0</v>
      </c>
      <c r="D61">
        <v>0</v>
      </c>
      <c r="E61">
        <v>0</v>
      </c>
      <c r="F61">
        <v>0</v>
      </c>
      <c r="G61">
        <f t="shared" si="0"/>
        <v>0</v>
      </c>
    </row>
    <row r="62" spans="1:7" x14ac:dyDescent="0.3">
      <c r="A62">
        <v>2669.0430000000001</v>
      </c>
      <c r="B62">
        <v>0</v>
      </c>
      <c r="C62">
        <v>0</v>
      </c>
      <c r="D62">
        <v>0</v>
      </c>
      <c r="E62">
        <v>0</v>
      </c>
      <c r="F62">
        <v>0</v>
      </c>
      <c r="G62">
        <f t="shared" si="0"/>
        <v>0</v>
      </c>
    </row>
    <row r="63" spans="1:7" x14ac:dyDescent="0.3">
      <c r="A63">
        <v>3090.9639999999999</v>
      </c>
      <c r="B63">
        <v>0</v>
      </c>
      <c r="C63">
        <v>0</v>
      </c>
      <c r="D63">
        <v>0</v>
      </c>
      <c r="E63">
        <v>0</v>
      </c>
      <c r="F63">
        <v>0</v>
      </c>
      <c r="G63">
        <f t="shared" si="0"/>
        <v>0</v>
      </c>
    </row>
    <row r="64" spans="1:7" x14ac:dyDescent="0.3">
      <c r="A64">
        <v>3579.5810000000001</v>
      </c>
      <c r="B64">
        <v>0</v>
      </c>
      <c r="C64">
        <v>0</v>
      </c>
      <c r="D64">
        <v>0</v>
      </c>
      <c r="E64">
        <v>0</v>
      </c>
      <c r="F64">
        <v>0</v>
      </c>
      <c r="G64">
        <f t="shared" si="0"/>
        <v>0</v>
      </c>
    </row>
    <row r="65" spans="1:7" x14ac:dyDescent="0.3">
      <c r="A65">
        <v>4145.4380000000001</v>
      </c>
      <c r="B65">
        <v>0</v>
      </c>
      <c r="C65">
        <v>0</v>
      </c>
      <c r="D65">
        <v>0</v>
      </c>
      <c r="E65">
        <v>0</v>
      </c>
      <c r="F65">
        <v>0</v>
      </c>
      <c r="G65">
        <f t="shared" si="0"/>
        <v>0</v>
      </c>
    </row>
    <row r="66" spans="1:7" x14ac:dyDescent="0.3">
      <c r="A66">
        <v>4800.7460000000001</v>
      </c>
      <c r="B66">
        <v>0</v>
      </c>
      <c r="C66">
        <v>0</v>
      </c>
      <c r="D66">
        <v>0</v>
      </c>
      <c r="E66">
        <v>0</v>
      </c>
      <c r="F66">
        <v>0</v>
      </c>
      <c r="G66">
        <f t="shared" si="0"/>
        <v>0</v>
      </c>
    </row>
    <row r="67" spans="1:7" x14ac:dyDescent="0.3">
      <c r="A67">
        <v>5559.6440000000002</v>
      </c>
      <c r="B67">
        <v>0</v>
      </c>
      <c r="C67">
        <v>0</v>
      </c>
      <c r="D67">
        <v>0</v>
      </c>
      <c r="E67">
        <v>0</v>
      </c>
      <c r="F67">
        <v>0</v>
      </c>
      <c r="G67">
        <f t="shared" ref="G67:G71" si="1">AVERAGE(B67,C67,D67,E67,F67)</f>
        <v>0</v>
      </c>
    </row>
    <row r="68" spans="1:7" x14ac:dyDescent="0.3">
      <c r="A68">
        <v>6438.5079999999998</v>
      </c>
      <c r="B68">
        <v>0</v>
      </c>
      <c r="C68">
        <v>0</v>
      </c>
      <c r="D68">
        <v>0</v>
      </c>
      <c r="E68">
        <v>0</v>
      </c>
      <c r="F68">
        <v>0</v>
      </c>
      <c r="G68">
        <f t="shared" si="1"/>
        <v>0</v>
      </c>
    </row>
    <row r="69" spans="1:7" x14ac:dyDescent="0.3">
      <c r="A69">
        <v>7456.3019999999997</v>
      </c>
      <c r="B69">
        <v>0</v>
      </c>
      <c r="C69">
        <v>0</v>
      </c>
      <c r="D69">
        <v>0</v>
      </c>
      <c r="E69">
        <v>0</v>
      </c>
      <c r="F69">
        <v>0</v>
      </c>
      <c r="G69">
        <f t="shared" si="1"/>
        <v>0</v>
      </c>
    </row>
    <row r="70" spans="1:7" x14ac:dyDescent="0.3">
      <c r="A70">
        <v>8634.9879999999994</v>
      </c>
      <c r="B70">
        <v>0</v>
      </c>
      <c r="C70">
        <v>0</v>
      </c>
      <c r="D70">
        <v>0</v>
      </c>
      <c r="E70">
        <v>0</v>
      </c>
      <c r="F70">
        <v>0</v>
      </c>
      <c r="G70">
        <f t="shared" si="1"/>
        <v>0</v>
      </c>
    </row>
    <row r="71" spans="1:7" x14ac:dyDescent="0.3">
      <c r="A7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f t="shared" si="1"/>
        <v>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1"/>
  <sheetViews>
    <sheetView workbookViewId="0">
      <selection activeCell="M25" sqref="M25"/>
    </sheetView>
  </sheetViews>
  <sheetFormatPr defaultRowHeight="14.4" x14ac:dyDescent="0.3"/>
  <sheetData>
    <row r="1" spans="1:23" x14ac:dyDescent="0.3">
      <c r="A1" t="s">
        <v>26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40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</row>
    <row r="2" spans="1:23" x14ac:dyDescent="0.3">
      <c r="A2">
        <v>0.4</v>
      </c>
      <c r="B2">
        <v>0</v>
      </c>
      <c r="C2">
        <v>0</v>
      </c>
      <c r="D2">
        <v>0</v>
      </c>
      <c r="E2">
        <v>0</v>
      </c>
      <c r="F2">
        <v>0</v>
      </c>
      <c r="G2">
        <f>AVERAGE(B2,C2,D2,E2,F2)</f>
        <v>0</v>
      </c>
      <c r="I2" t="s">
        <v>15</v>
      </c>
      <c r="K2" t="s">
        <v>15</v>
      </c>
      <c r="L2" t="s">
        <v>15</v>
      </c>
      <c r="M2" t="s">
        <v>16</v>
      </c>
      <c r="N2" t="s">
        <v>17</v>
      </c>
      <c r="O2" t="s">
        <v>15</v>
      </c>
      <c r="P2" t="s">
        <v>17</v>
      </c>
      <c r="Q2" t="s">
        <v>17</v>
      </c>
      <c r="R2" t="s">
        <v>17</v>
      </c>
      <c r="S2" t="s">
        <v>18</v>
      </c>
      <c r="T2" t="s">
        <v>18</v>
      </c>
      <c r="U2" t="s">
        <v>18</v>
      </c>
      <c r="V2" t="s">
        <v>15</v>
      </c>
      <c r="W2" t="s">
        <v>19</v>
      </c>
    </row>
    <row r="3" spans="1:23" x14ac:dyDescent="0.3">
      <c r="A3">
        <v>0.46300000000000002</v>
      </c>
      <c r="B3">
        <v>0</v>
      </c>
      <c r="C3">
        <v>0</v>
      </c>
      <c r="D3">
        <v>0</v>
      </c>
      <c r="E3">
        <v>0</v>
      </c>
      <c r="F3">
        <v>0</v>
      </c>
      <c r="G3">
        <f t="shared" ref="G3:G66" si="0">AVERAGE(B3,C3,D3,E3,F3)</f>
        <v>0</v>
      </c>
      <c r="I3">
        <v>12</v>
      </c>
      <c r="J3" t="s">
        <v>20</v>
      </c>
      <c r="K3" t="s">
        <v>41</v>
      </c>
      <c r="L3" s="1">
        <v>43847.603090277778</v>
      </c>
      <c r="M3">
        <v>25</v>
      </c>
      <c r="N3">
        <v>8.83</v>
      </c>
      <c r="O3">
        <v>0.219</v>
      </c>
      <c r="P3">
        <v>9.3610000000000007</v>
      </c>
      <c r="Q3">
        <v>3602</v>
      </c>
      <c r="R3">
        <v>0</v>
      </c>
      <c r="S3">
        <v>94.3</v>
      </c>
      <c r="T3">
        <v>5.7</v>
      </c>
      <c r="U3">
        <v>0</v>
      </c>
      <c r="W3">
        <v>173</v>
      </c>
    </row>
    <row r="4" spans="1:23" x14ac:dyDescent="0.3">
      <c r="A4">
        <v>0.53600000000000003</v>
      </c>
      <c r="B4">
        <v>0</v>
      </c>
      <c r="C4">
        <v>0</v>
      </c>
      <c r="D4">
        <v>0</v>
      </c>
      <c r="E4">
        <v>0</v>
      </c>
      <c r="F4">
        <v>0</v>
      </c>
      <c r="G4">
        <f t="shared" si="0"/>
        <v>0</v>
      </c>
      <c r="I4">
        <v>13</v>
      </c>
      <c r="J4" t="s">
        <v>20</v>
      </c>
      <c r="K4" t="s">
        <v>42</v>
      </c>
      <c r="L4" s="1">
        <v>43847.604502314818</v>
      </c>
      <c r="M4">
        <v>25</v>
      </c>
      <c r="N4">
        <v>8.8970000000000002</v>
      </c>
      <c r="O4">
        <v>0.224</v>
      </c>
      <c r="P4">
        <v>9.5180000000000007</v>
      </c>
      <c r="Q4">
        <v>3283</v>
      </c>
      <c r="R4">
        <v>0</v>
      </c>
      <c r="S4">
        <v>93.9</v>
      </c>
      <c r="T4">
        <v>6.1</v>
      </c>
      <c r="U4">
        <v>0</v>
      </c>
      <c r="W4">
        <v>173</v>
      </c>
    </row>
    <row r="5" spans="1:23" x14ac:dyDescent="0.3">
      <c r="A5">
        <v>0.621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si="0"/>
        <v>0</v>
      </c>
      <c r="I5">
        <v>14</v>
      </c>
      <c r="J5" t="s">
        <v>20</v>
      </c>
      <c r="K5" t="s">
        <v>43</v>
      </c>
      <c r="L5" s="1">
        <v>43847.605914351851</v>
      </c>
      <c r="M5">
        <v>25</v>
      </c>
      <c r="N5">
        <v>8.26</v>
      </c>
      <c r="O5">
        <v>0.14799999999999999</v>
      </c>
      <c r="P5">
        <v>9.282</v>
      </c>
      <c r="Q5">
        <v>0</v>
      </c>
      <c r="R5">
        <v>0</v>
      </c>
      <c r="S5">
        <v>100</v>
      </c>
      <c r="T5">
        <v>0</v>
      </c>
      <c r="U5">
        <v>0</v>
      </c>
      <c r="W5">
        <v>173</v>
      </c>
    </row>
    <row r="6" spans="1:23" x14ac:dyDescent="0.3">
      <c r="A6">
        <v>0.71899999999999997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  <c r="I6">
        <v>15</v>
      </c>
      <c r="J6" t="s">
        <v>20</v>
      </c>
      <c r="K6" t="s">
        <v>44</v>
      </c>
      <c r="L6" s="1">
        <v>43847.60732638889</v>
      </c>
      <c r="M6">
        <v>25</v>
      </c>
      <c r="N6">
        <v>8.2309999999999999</v>
      </c>
      <c r="O6">
        <v>0.151</v>
      </c>
      <c r="P6">
        <v>9.4390000000000001</v>
      </c>
      <c r="Q6">
        <v>0</v>
      </c>
      <c r="R6">
        <v>0</v>
      </c>
      <c r="S6">
        <v>100</v>
      </c>
      <c r="T6">
        <v>0</v>
      </c>
      <c r="U6">
        <v>0</v>
      </c>
      <c r="W6">
        <v>173</v>
      </c>
    </row>
    <row r="7" spans="1:23" x14ac:dyDescent="0.3">
      <c r="A7">
        <v>0.83299999999999996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  <c r="I7">
        <v>16</v>
      </c>
      <c r="J7" t="s">
        <v>20</v>
      </c>
      <c r="K7" t="s">
        <v>45</v>
      </c>
      <c r="L7" s="1">
        <v>43847.608738425923</v>
      </c>
      <c r="M7">
        <v>25</v>
      </c>
      <c r="N7">
        <v>8.4359999999999999</v>
      </c>
      <c r="O7">
        <v>0.16900000000000001</v>
      </c>
      <c r="P7">
        <v>9.4440000000000008</v>
      </c>
      <c r="Q7">
        <v>4223</v>
      </c>
      <c r="R7">
        <v>0</v>
      </c>
      <c r="S7">
        <v>98.2</v>
      </c>
      <c r="T7">
        <v>1.8</v>
      </c>
      <c r="U7">
        <v>0</v>
      </c>
      <c r="W7">
        <v>173</v>
      </c>
    </row>
    <row r="8" spans="1:23" x14ac:dyDescent="0.3">
      <c r="A8">
        <v>0.96499999999999997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</row>
    <row r="9" spans="1:23" x14ac:dyDescent="0.3">
      <c r="A9">
        <v>1.117</v>
      </c>
      <c r="B9">
        <v>0</v>
      </c>
      <c r="C9">
        <v>0</v>
      </c>
      <c r="D9">
        <v>0</v>
      </c>
      <c r="E9">
        <v>0</v>
      </c>
      <c r="F9">
        <v>0</v>
      </c>
      <c r="G9">
        <f t="shared" si="0"/>
        <v>0</v>
      </c>
    </row>
    <row r="10" spans="1:23" x14ac:dyDescent="0.3">
      <c r="A10">
        <v>1.294</v>
      </c>
      <c r="B10">
        <v>0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</row>
    <row r="11" spans="1:23" x14ac:dyDescent="0.3">
      <c r="A11">
        <v>1.4990000000000001</v>
      </c>
      <c r="B11">
        <v>0</v>
      </c>
      <c r="C11">
        <v>0</v>
      </c>
      <c r="D11">
        <v>0</v>
      </c>
      <c r="E11">
        <v>0</v>
      </c>
      <c r="F11">
        <v>0</v>
      </c>
      <c r="G11">
        <f t="shared" si="0"/>
        <v>0</v>
      </c>
    </row>
    <row r="12" spans="1:23" x14ac:dyDescent="0.3">
      <c r="A12">
        <v>1.736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23" x14ac:dyDescent="0.3">
      <c r="A13">
        <v>2.0099999999999998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23" x14ac:dyDescent="0.3">
      <c r="A14">
        <v>2.3279999999999998</v>
      </c>
      <c r="B14">
        <v>0</v>
      </c>
      <c r="C14">
        <v>0</v>
      </c>
      <c r="D14">
        <v>0</v>
      </c>
      <c r="E14">
        <v>0</v>
      </c>
      <c r="F14">
        <v>0</v>
      </c>
      <c r="G14">
        <f t="shared" si="0"/>
        <v>0</v>
      </c>
    </row>
    <row r="15" spans="1:23" x14ac:dyDescent="0.3">
      <c r="A15">
        <v>2.6960000000000002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23" x14ac:dyDescent="0.3">
      <c r="A16">
        <v>3.1219999999999999</v>
      </c>
      <c r="B16">
        <v>0</v>
      </c>
      <c r="C16">
        <v>0.58199999999999996</v>
      </c>
      <c r="D16">
        <v>0.13400000000000001</v>
      </c>
      <c r="E16">
        <v>1.304</v>
      </c>
      <c r="F16">
        <v>0.57999999999999996</v>
      </c>
      <c r="G16">
        <f t="shared" si="0"/>
        <v>0.52</v>
      </c>
    </row>
    <row r="17" spans="1:7" x14ac:dyDescent="0.3">
      <c r="A17">
        <v>3.6150000000000002</v>
      </c>
      <c r="B17">
        <v>2.0350000000000001</v>
      </c>
      <c r="C17">
        <v>3.867</v>
      </c>
      <c r="D17">
        <v>2.7109999999999999</v>
      </c>
      <c r="E17">
        <v>5.9139999999999997</v>
      </c>
      <c r="F17">
        <v>3.8969999999999998</v>
      </c>
      <c r="G17">
        <f t="shared" si="0"/>
        <v>3.6848000000000001</v>
      </c>
    </row>
    <row r="18" spans="1:7" x14ac:dyDescent="0.3">
      <c r="A18">
        <v>4.1870000000000003</v>
      </c>
      <c r="B18">
        <v>8.2690000000000001</v>
      </c>
      <c r="C18">
        <v>10.377000000000001</v>
      </c>
      <c r="D18">
        <v>9.4740000000000002</v>
      </c>
      <c r="E18">
        <v>12.456</v>
      </c>
      <c r="F18">
        <v>10.491</v>
      </c>
      <c r="G18">
        <f t="shared" si="0"/>
        <v>10.2134</v>
      </c>
    </row>
    <row r="19" spans="1:7" x14ac:dyDescent="0.3">
      <c r="A19">
        <v>4.8490000000000002</v>
      </c>
      <c r="B19">
        <v>15.526999999999999</v>
      </c>
      <c r="C19">
        <v>16.334</v>
      </c>
      <c r="D19">
        <v>16.434999999999999</v>
      </c>
      <c r="E19">
        <v>17.03</v>
      </c>
      <c r="F19">
        <v>16.492000000000001</v>
      </c>
      <c r="G19">
        <f t="shared" si="0"/>
        <v>16.363599999999998</v>
      </c>
    </row>
    <row r="20" spans="1:7" x14ac:dyDescent="0.3">
      <c r="A20">
        <v>5.6150000000000002</v>
      </c>
      <c r="B20">
        <v>19.103000000000002</v>
      </c>
      <c r="C20">
        <v>18.399999999999999</v>
      </c>
      <c r="D20">
        <v>19.169</v>
      </c>
      <c r="E20">
        <v>17.783000000000001</v>
      </c>
      <c r="F20">
        <v>18.509</v>
      </c>
      <c r="G20">
        <f t="shared" si="0"/>
        <v>18.5928</v>
      </c>
    </row>
    <row r="21" spans="1:7" x14ac:dyDescent="0.3">
      <c r="A21">
        <v>6.5030000000000001</v>
      </c>
      <c r="B21">
        <v>18.184999999999999</v>
      </c>
      <c r="C21">
        <v>16.748999999999999</v>
      </c>
      <c r="D21">
        <v>17.623999999999999</v>
      </c>
      <c r="E21">
        <v>15.494999999999999</v>
      </c>
      <c r="F21">
        <v>16.77</v>
      </c>
      <c r="G21">
        <f t="shared" si="0"/>
        <v>16.964599999999997</v>
      </c>
    </row>
    <row r="22" spans="1:7" x14ac:dyDescent="0.3">
      <c r="A22">
        <v>7.5309999999999997</v>
      </c>
      <c r="B22">
        <v>14.504</v>
      </c>
      <c r="C22">
        <v>13.092000000000001</v>
      </c>
      <c r="D22">
        <v>13.739000000000001</v>
      </c>
      <c r="E22">
        <v>11.803000000000001</v>
      </c>
      <c r="F22">
        <v>13.042</v>
      </c>
      <c r="G22">
        <f t="shared" si="0"/>
        <v>13.236000000000001</v>
      </c>
    </row>
    <row r="23" spans="1:7" x14ac:dyDescent="0.3">
      <c r="A23">
        <v>8.7210000000000001</v>
      </c>
      <c r="B23">
        <v>10.077</v>
      </c>
      <c r="C23">
        <v>9.0649999999999995</v>
      </c>
      <c r="D23">
        <v>9.407</v>
      </c>
      <c r="E23">
        <v>8.0540000000000003</v>
      </c>
      <c r="F23">
        <v>8.9819999999999993</v>
      </c>
      <c r="G23">
        <f t="shared" si="0"/>
        <v>9.1170000000000009</v>
      </c>
    </row>
    <row r="24" spans="1:7" x14ac:dyDescent="0.3">
      <c r="A24">
        <v>10.1</v>
      </c>
      <c r="B24">
        <v>6.2060000000000004</v>
      </c>
      <c r="C24">
        <v>5.641</v>
      </c>
      <c r="D24">
        <v>5.7450000000000001</v>
      </c>
      <c r="E24">
        <v>4.9809999999999999</v>
      </c>
      <c r="F24">
        <v>5.5579999999999998</v>
      </c>
      <c r="G24">
        <f t="shared" si="0"/>
        <v>5.6261999999999999</v>
      </c>
    </row>
    <row r="25" spans="1:7" x14ac:dyDescent="0.3">
      <c r="A25">
        <v>11.696</v>
      </c>
      <c r="B25">
        <v>3.399</v>
      </c>
      <c r="C25">
        <v>3.165</v>
      </c>
      <c r="D25">
        <v>3.1379999999999999</v>
      </c>
      <c r="E25">
        <v>2.7959999999999998</v>
      </c>
      <c r="F25">
        <v>3.0990000000000002</v>
      </c>
      <c r="G25">
        <f t="shared" si="0"/>
        <v>3.1193999999999997</v>
      </c>
    </row>
    <row r="26" spans="1:7" x14ac:dyDescent="0.3">
      <c r="A26">
        <v>13.545</v>
      </c>
      <c r="B26">
        <v>1.639</v>
      </c>
      <c r="C26">
        <v>1.59</v>
      </c>
      <c r="D26">
        <v>1.5169999999999999</v>
      </c>
      <c r="E26">
        <v>1.415</v>
      </c>
      <c r="F26">
        <v>1.5449999999999999</v>
      </c>
      <c r="G26">
        <f t="shared" si="0"/>
        <v>1.5412000000000001</v>
      </c>
    </row>
    <row r="27" spans="1:7" x14ac:dyDescent="0.3">
      <c r="A27">
        <v>15.686</v>
      </c>
      <c r="B27">
        <v>0.67700000000000005</v>
      </c>
      <c r="C27">
        <v>0.70099999999999996</v>
      </c>
      <c r="D27">
        <v>0.63200000000000001</v>
      </c>
      <c r="E27">
        <v>0.63400000000000001</v>
      </c>
      <c r="F27">
        <v>0.67400000000000004</v>
      </c>
      <c r="G27">
        <f t="shared" si="0"/>
        <v>0.66359999999999997</v>
      </c>
    </row>
    <row r="28" spans="1:7" x14ac:dyDescent="0.3">
      <c r="A28">
        <v>18.166</v>
      </c>
      <c r="B28">
        <v>0.22600000000000001</v>
      </c>
      <c r="C28">
        <v>0.26</v>
      </c>
      <c r="D28">
        <v>0.215</v>
      </c>
      <c r="E28">
        <v>0.24299999999999999</v>
      </c>
      <c r="F28">
        <v>0.247</v>
      </c>
      <c r="G28">
        <f t="shared" si="0"/>
        <v>0.23819999999999997</v>
      </c>
    </row>
    <row r="29" spans="1:7" x14ac:dyDescent="0.3">
      <c r="A29">
        <v>21.036999999999999</v>
      </c>
      <c r="B29">
        <v>5.3999999999999999E-2</v>
      </c>
      <c r="C29">
        <v>7.4999999999999997E-2</v>
      </c>
      <c r="D29">
        <v>5.2999999999999999E-2</v>
      </c>
      <c r="E29">
        <v>7.3999999999999996E-2</v>
      </c>
      <c r="F29">
        <v>6.9000000000000006E-2</v>
      </c>
      <c r="G29">
        <f t="shared" si="0"/>
        <v>6.5000000000000002E-2</v>
      </c>
    </row>
    <row r="30" spans="1:7" x14ac:dyDescent="0.3">
      <c r="A30">
        <v>24.363</v>
      </c>
      <c r="B30">
        <v>7.0000000000000001E-3</v>
      </c>
      <c r="C30">
        <v>1.4E-2</v>
      </c>
      <c r="D30">
        <v>7.0000000000000001E-3</v>
      </c>
      <c r="E30">
        <v>1.6E-2</v>
      </c>
      <c r="F30">
        <v>1.2E-2</v>
      </c>
      <c r="G30">
        <f t="shared" si="0"/>
        <v>1.1199999999999998E-2</v>
      </c>
    </row>
    <row r="31" spans="1:7" x14ac:dyDescent="0.3">
      <c r="A31">
        <v>28.213999999999999</v>
      </c>
      <c r="B31">
        <v>0</v>
      </c>
      <c r="C31">
        <v>1E-3</v>
      </c>
      <c r="D31">
        <v>0</v>
      </c>
      <c r="E31">
        <v>2E-3</v>
      </c>
      <c r="F31">
        <v>1E-3</v>
      </c>
      <c r="G31">
        <f t="shared" si="0"/>
        <v>8.0000000000000004E-4</v>
      </c>
    </row>
    <row r="32" spans="1:7" x14ac:dyDescent="0.3">
      <c r="A32">
        <v>32.673999999999999</v>
      </c>
      <c r="B32">
        <v>0</v>
      </c>
      <c r="C32">
        <v>0</v>
      </c>
      <c r="D32">
        <v>0</v>
      </c>
      <c r="E32">
        <v>0</v>
      </c>
      <c r="F32">
        <v>0</v>
      </c>
      <c r="G32">
        <f t="shared" si="0"/>
        <v>0</v>
      </c>
    </row>
    <row r="33" spans="1:7" x14ac:dyDescent="0.3">
      <c r="A33">
        <v>37.840000000000003</v>
      </c>
      <c r="B33">
        <v>0</v>
      </c>
      <c r="C33">
        <v>0</v>
      </c>
      <c r="D33">
        <v>0</v>
      </c>
      <c r="E33">
        <v>0</v>
      </c>
      <c r="F33">
        <v>0</v>
      </c>
      <c r="G33">
        <f t="shared" si="0"/>
        <v>0</v>
      </c>
    </row>
    <row r="34" spans="1:7" x14ac:dyDescent="0.3">
      <c r="A34">
        <v>43.820999999999998</v>
      </c>
      <c r="B34">
        <v>0</v>
      </c>
      <c r="C34">
        <v>0</v>
      </c>
      <c r="D34">
        <v>0</v>
      </c>
      <c r="E34">
        <v>0</v>
      </c>
      <c r="F34">
        <v>0</v>
      </c>
      <c r="G34">
        <f t="shared" si="0"/>
        <v>0</v>
      </c>
    </row>
    <row r="35" spans="1:7" x14ac:dyDescent="0.3">
      <c r="A35">
        <v>50.747999999999998</v>
      </c>
      <c r="B35">
        <v>0</v>
      </c>
      <c r="C35">
        <v>0</v>
      </c>
      <c r="D35">
        <v>0</v>
      </c>
      <c r="E35">
        <v>0</v>
      </c>
      <c r="F35">
        <v>0</v>
      </c>
      <c r="G35">
        <f t="shared" si="0"/>
        <v>0</v>
      </c>
    </row>
    <row r="36" spans="1:7" x14ac:dyDescent="0.3">
      <c r="A36">
        <v>58.771000000000001</v>
      </c>
      <c r="B36">
        <v>0</v>
      </c>
      <c r="C36">
        <v>0</v>
      </c>
      <c r="D36">
        <v>0</v>
      </c>
      <c r="E36">
        <v>0</v>
      </c>
      <c r="F36">
        <v>0</v>
      </c>
      <c r="G36">
        <f t="shared" si="0"/>
        <v>0</v>
      </c>
    </row>
    <row r="37" spans="1:7" x14ac:dyDescent="0.3">
      <c r="A37">
        <v>68.061000000000007</v>
      </c>
      <c r="B37">
        <v>0</v>
      </c>
      <c r="C37">
        <v>0</v>
      </c>
      <c r="D37">
        <v>0</v>
      </c>
      <c r="E37">
        <v>0</v>
      </c>
      <c r="F37">
        <v>0</v>
      </c>
      <c r="G37">
        <f t="shared" si="0"/>
        <v>0</v>
      </c>
    </row>
    <row r="38" spans="1:7" x14ac:dyDescent="0.3">
      <c r="A38">
        <v>78.819999999999993</v>
      </c>
      <c r="B38">
        <v>0</v>
      </c>
      <c r="C38">
        <v>0</v>
      </c>
      <c r="D38">
        <v>0</v>
      </c>
      <c r="E38">
        <v>0</v>
      </c>
      <c r="F38">
        <v>0</v>
      </c>
      <c r="G38">
        <f t="shared" si="0"/>
        <v>0</v>
      </c>
    </row>
    <row r="39" spans="1:7" x14ac:dyDescent="0.3">
      <c r="A39">
        <v>91.28</v>
      </c>
      <c r="B39">
        <v>0</v>
      </c>
      <c r="C39">
        <v>0</v>
      </c>
      <c r="D39">
        <v>0</v>
      </c>
      <c r="E39">
        <v>0</v>
      </c>
      <c r="F39">
        <v>0</v>
      </c>
      <c r="G39">
        <f t="shared" si="0"/>
        <v>0</v>
      </c>
    </row>
    <row r="40" spans="1:7" x14ac:dyDescent="0.3">
      <c r="A40">
        <v>105.709</v>
      </c>
      <c r="B40">
        <v>0</v>
      </c>
      <c r="C40">
        <v>0</v>
      </c>
      <c r="D40">
        <v>0</v>
      </c>
      <c r="E40">
        <v>0</v>
      </c>
      <c r="F40">
        <v>0</v>
      </c>
      <c r="G40">
        <f t="shared" si="0"/>
        <v>0</v>
      </c>
    </row>
    <row r="41" spans="1:7" x14ac:dyDescent="0.3">
      <c r="A41">
        <v>122.42</v>
      </c>
      <c r="B41">
        <v>0</v>
      </c>
      <c r="C41">
        <v>0</v>
      </c>
      <c r="D41">
        <v>0</v>
      </c>
      <c r="E41">
        <v>0</v>
      </c>
      <c r="F41">
        <v>0</v>
      </c>
      <c r="G41">
        <f t="shared" si="0"/>
        <v>0</v>
      </c>
    </row>
    <row r="42" spans="1:7" x14ac:dyDescent="0.3">
      <c r="A42">
        <v>141.77199999999999</v>
      </c>
      <c r="B42">
        <v>0</v>
      </c>
      <c r="C42">
        <v>0</v>
      </c>
      <c r="D42">
        <v>0</v>
      </c>
      <c r="E42">
        <v>0</v>
      </c>
      <c r="F42">
        <v>0</v>
      </c>
      <c r="G42">
        <f t="shared" si="0"/>
        <v>0</v>
      </c>
    </row>
    <row r="43" spans="1:7" x14ac:dyDescent="0.3">
      <c r="A43">
        <v>164.18299999999999</v>
      </c>
      <c r="B43">
        <v>0</v>
      </c>
      <c r="C43">
        <v>0</v>
      </c>
      <c r="D43">
        <v>0</v>
      </c>
      <c r="E43">
        <v>0</v>
      </c>
      <c r="F43">
        <v>0</v>
      </c>
      <c r="G43">
        <f t="shared" si="0"/>
        <v>0</v>
      </c>
    </row>
    <row r="44" spans="1:7" x14ac:dyDescent="0.3">
      <c r="A44">
        <v>190.137</v>
      </c>
      <c r="B44">
        <v>0</v>
      </c>
      <c r="C44">
        <v>0</v>
      </c>
      <c r="D44">
        <v>0</v>
      </c>
      <c r="E44">
        <v>0</v>
      </c>
      <c r="F44">
        <v>0</v>
      </c>
      <c r="G44">
        <f t="shared" si="0"/>
        <v>0</v>
      </c>
    </row>
    <row r="45" spans="1:7" x14ac:dyDescent="0.3">
      <c r="A45">
        <v>220.19399999999999</v>
      </c>
      <c r="B45">
        <v>0</v>
      </c>
      <c r="C45">
        <v>0</v>
      </c>
      <c r="D45">
        <v>0</v>
      </c>
      <c r="E45">
        <v>0</v>
      </c>
      <c r="F45">
        <v>0</v>
      </c>
      <c r="G45">
        <f t="shared" si="0"/>
        <v>0</v>
      </c>
    </row>
    <row r="46" spans="1:7" x14ac:dyDescent="0.3">
      <c r="A46">
        <v>255.00200000000001</v>
      </c>
      <c r="B46">
        <v>0</v>
      </c>
      <c r="C46">
        <v>0</v>
      </c>
      <c r="D46">
        <v>0</v>
      </c>
      <c r="E46">
        <v>0</v>
      </c>
      <c r="F46">
        <v>0</v>
      </c>
      <c r="G46">
        <f t="shared" si="0"/>
        <v>0</v>
      </c>
    </row>
    <row r="47" spans="1:7" x14ac:dyDescent="0.3">
      <c r="A47">
        <v>295.31200000000001</v>
      </c>
      <c r="B47">
        <v>0</v>
      </c>
      <c r="C47">
        <v>0</v>
      </c>
      <c r="D47">
        <v>0</v>
      </c>
      <c r="E47">
        <v>0</v>
      </c>
      <c r="F47">
        <v>0</v>
      </c>
      <c r="G47">
        <f t="shared" si="0"/>
        <v>0</v>
      </c>
    </row>
    <row r="48" spans="1:7" x14ac:dyDescent="0.3">
      <c r="A48">
        <v>341.995</v>
      </c>
      <c r="B48">
        <v>0</v>
      </c>
      <c r="C48">
        <v>0</v>
      </c>
      <c r="D48">
        <v>0</v>
      </c>
      <c r="E48">
        <v>0</v>
      </c>
      <c r="F48">
        <v>0</v>
      </c>
      <c r="G48">
        <f t="shared" si="0"/>
        <v>0</v>
      </c>
    </row>
    <row r="49" spans="1:7" x14ac:dyDescent="0.3">
      <c r="A49">
        <v>396.05799999999999</v>
      </c>
      <c r="B49">
        <v>0</v>
      </c>
      <c r="C49">
        <v>0</v>
      </c>
      <c r="D49">
        <v>0</v>
      </c>
      <c r="E49">
        <v>0</v>
      </c>
      <c r="F49">
        <v>0</v>
      </c>
      <c r="G49">
        <f t="shared" si="0"/>
        <v>0</v>
      </c>
    </row>
    <row r="50" spans="1:7" x14ac:dyDescent="0.3">
      <c r="A50">
        <v>458.666</v>
      </c>
      <c r="B50">
        <v>0</v>
      </c>
      <c r="C50">
        <v>0</v>
      </c>
      <c r="D50">
        <v>0</v>
      </c>
      <c r="E50">
        <v>0</v>
      </c>
      <c r="F50">
        <v>0</v>
      </c>
      <c r="G50">
        <f t="shared" si="0"/>
        <v>0</v>
      </c>
    </row>
    <row r="51" spans="1:7" x14ac:dyDescent="0.3">
      <c r="A51">
        <v>531.17200000000003</v>
      </c>
      <c r="B51">
        <v>0</v>
      </c>
      <c r="C51">
        <v>0</v>
      </c>
      <c r="D51">
        <v>0</v>
      </c>
      <c r="E51">
        <v>0</v>
      </c>
      <c r="F51">
        <v>0</v>
      </c>
      <c r="G51">
        <f t="shared" si="0"/>
        <v>0</v>
      </c>
    </row>
    <row r="52" spans="1:7" x14ac:dyDescent="0.3">
      <c r="A52">
        <v>615.13900000000001</v>
      </c>
      <c r="B52">
        <v>0</v>
      </c>
      <c r="C52">
        <v>0</v>
      </c>
      <c r="D52">
        <v>0</v>
      </c>
      <c r="E52">
        <v>0</v>
      </c>
      <c r="F52">
        <v>0</v>
      </c>
      <c r="G52">
        <f t="shared" si="0"/>
        <v>0</v>
      </c>
    </row>
    <row r="53" spans="1:7" x14ac:dyDescent="0.3">
      <c r="A53">
        <v>712.37900000000002</v>
      </c>
      <c r="B53">
        <v>0</v>
      </c>
      <c r="C53">
        <v>0</v>
      </c>
      <c r="D53">
        <v>0</v>
      </c>
      <c r="E53">
        <v>0</v>
      </c>
      <c r="F53">
        <v>0</v>
      </c>
      <c r="G53">
        <f t="shared" si="0"/>
        <v>0</v>
      </c>
    </row>
    <row r="54" spans="1:7" x14ac:dyDescent="0.3">
      <c r="A54">
        <v>824.99199999999996</v>
      </c>
      <c r="B54">
        <v>0</v>
      </c>
      <c r="C54">
        <v>0</v>
      </c>
      <c r="D54">
        <v>0</v>
      </c>
      <c r="E54">
        <v>0</v>
      </c>
      <c r="F54">
        <v>0</v>
      </c>
      <c r="G54">
        <f t="shared" si="0"/>
        <v>0</v>
      </c>
    </row>
    <row r="55" spans="1:7" x14ac:dyDescent="0.3">
      <c r="A55">
        <v>955.40599999999995</v>
      </c>
      <c r="B55">
        <v>0</v>
      </c>
      <c r="C55">
        <v>0</v>
      </c>
      <c r="D55">
        <v>0</v>
      </c>
      <c r="E55">
        <v>0</v>
      </c>
      <c r="F55">
        <v>0</v>
      </c>
      <c r="G55">
        <f t="shared" si="0"/>
        <v>0</v>
      </c>
    </row>
    <row r="56" spans="1:7" x14ac:dyDescent="0.3">
      <c r="A56">
        <v>1106.4349999999999</v>
      </c>
      <c r="B56">
        <v>0</v>
      </c>
      <c r="C56">
        <v>0</v>
      </c>
      <c r="D56">
        <v>0</v>
      </c>
      <c r="E56">
        <v>0</v>
      </c>
      <c r="F56">
        <v>0</v>
      </c>
      <c r="G56">
        <f t="shared" si="0"/>
        <v>0</v>
      </c>
    </row>
    <row r="57" spans="1:7" x14ac:dyDescent="0.3">
      <c r="A57">
        <v>1281.3399999999999</v>
      </c>
      <c r="B57">
        <v>0</v>
      </c>
      <c r="C57">
        <v>1E-3</v>
      </c>
      <c r="D57">
        <v>0</v>
      </c>
      <c r="E57">
        <v>0</v>
      </c>
      <c r="F57">
        <v>0</v>
      </c>
      <c r="G57">
        <f t="shared" si="0"/>
        <v>2.0000000000000001E-4</v>
      </c>
    </row>
    <row r="58" spans="1:7" x14ac:dyDescent="0.3">
      <c r="A58">
        <v>1483.893</v>
      </c>
      <c r="B58">
        <v>1E-3</v>
      </c>
      <c r="C58">
        <v>1E-3</v>
      </c>
      <c r="D58">
        <v>0</v>
      </c>
      <c r="E58">
        <v>0</v>
      </c>
      <c r="F58">
        <v>0</v>
      </c>
      <c r="G58">
        <f t="shared" si="0"/>
        <v>4.0000000000000002E-4</v>
      </c>
    </row>
    <row r="59" spans="1:7" x14ac:dyDescent="0.3">
      <c r="A59">
        <v>1718.4659999999999</v>
      </c>
      <c r="B59">
        <v>2E-3</v>
      </c>
      <c r="C59">
        <v>3.0000000000000001E-3</v>
      </c>
      <c r="D59">
        <v>0</v>
      </c>
      <c r="E59">
        <v>0</v>
      </c>
      <c r="F59">
        <v>0</v>
      </c>
      <c r="G59">
        <f t="shared" si="0"/>
        <v>1E-3</v>
      </c>
    </row>
    <row r="60" spans="1:7" x14ac:dyDescent="0.3">
      <c r="A60">
        <v>1990.1189999999999</v>
      </c>
      <c r="B60">
        <v>3.0000000000000001E-3</v>
      </c>
      <c r="C60">
        <v>4.0000000000000001E-3</v>
      </c>
      <c r="D60">
        <v>0</v>
      </c>
      <c r="E60">
        <v>0</v>
      </c>
      <c r="F60">
        <v>0</v>
      </c>
      <c r="G60">
        <f t="shared" si="0"/>
        <v>1.4E-3</v>
      </c>
    </row>
    <row r="61" spans="1:7" x14ac:dyDescent="0.3">
      <c r="A61">
        <v>2304.7159999999999</v>
      </c>
      <c r="B61">
        <v>4.0000000000000001E-3</v>
      </c>
      <c r="C61">
        <v>5.0000000000000001E-3</v>
      </c>
      <c r="D61">
        <v>0</v>
      </c>
      <c r="E61">
        <v>0</v>
      </c>
      <c r="F61">
        <v>1E-3</v>
      </c>
      <c r="G61">
        <f t="shared" si="0"/>
        <v>2.0000000000000005E-3</v>
      </c>
    </row>
    <row r="62" spans="1:7" x14ac:dyDescent="0.3">
      <c r="A62">
        <v>2669.0430000000001</v>
      </c>
      <c r="B62">
        <v>6.0000000000000001E-3</v>
      </c>
      <c r="C62">
        <v>7.0000000000000001E-3</v>
      </c>
      <c r="D62">
        <v>0</v>
      </c>
      <c r="E62">
        <v>0</v>
      </c>
      <c r="F62">
        <v>1E-3</v>
      </c>
      <c r="G62">
        <f t="shared" si="0"/>
        <v>2.8000000000000004E-3</v>
      </c>
    </row>
    <row r="63" spans="1:7" x14ac:dyDescent="0.3">
      <c r="A63">
        <v>3090.9639999999999</v>
      </c>
      <c r="B63">
        <v>8.9999999999999993E-3</v>
      </c>
      <c r="C63">
        <v>8.9999999999999993E-3</v>
      </c>
      <c r="D63">
        <v>0</v>
      </c>
      <c r="E63">
        <v>0</v>
      </c>
      <c r="F63">
        <v>2E-3</v>
      </c>
      <c r="G63">
        <f t="shared" si="0"/>
        <v>3.9999999999999992E-3</v>
      </c>
    </row>
    <row r="64" spans="1:7" x14ac:dyDescent="0.3">
      <c r="A64">
        <v>3579.5810000000001</v>
      </c>
      <c r="B64">
        <v>1.2E-2</v>
      </c>
      <c r="C64">
        <v>1.0999999999999999E-2</v>
      </c>
      <c r="D64">
        <v>0</v>
      </c>
      <c r="E64">
        <v>0</v>
      </c>
      <c r="F64">
        <v>4.0000000000000001E-3</v>
      </c>
      <c r="G64">
        <f t="shared" si="0"/>
        <v>5.4000000000000003E-3</v>
      </c>
    </row>
    <row r="65" spans="1:7" x14ac:dyDescent="0.3">
      <c r="A65">
        <v>4145.4380000000001</v>
      </c>
      <c r="B65">
        <v>1.4999999999999999E-2</v>
      </c>
      <c r="C65">
        <v>1.2999999999999999E-2</v>
      </c>
      <c r="D65">
        <v>0</v>
      </c>
      <c r="E65">
        <v>0</v>
      </c>
      <c r="F65">
        <v>6.0000000000000001E-3</v>
      </c>
      <c r="G65">
        <f t="shared" si="0"/>
        <v>6.7999999999999988E-3</v>
      </c>
    </row>
    <row r="66" spans="1:7" x14ac:dyDescent="0.3">
      <c r="A66">
        <v>4800.7460000000001</v>
      </c>
      <c r="B66">
        <v>1.9E-2</v>
      </c>
      <c r="C66">
        <v>1.4999999999999999E-2</v>
      </c>
      <c r="D66">
        <v>0</v>
      </c>
      <c r="E66">
        <v>0</v>
      </c>
      <c r="F66">
        <v>8.0000000000000002E-3</v>
      </c>
      <c r="G66">
        <f t="shared" si="0"/>
        <v>8.4000000000000012E-3</v>
      </c>
    </row>
    <row r="67" spans="1:7" x14ac:dyDescent="0.3">
      <c r="A67">
        <v>5559.6440000000002</v>
      </c>
      <c r="B67">
        <v>1.6E-2</v>
      </c>
      <c r="C67">
        <v>1.2999999999999999E-2</v>
      </c>
      <c r="D67">
        <v>0</v>
      </c>
      <c r="E67">
        <v>0</v>
      </c>
      <c r="F67">
        <v>8.0000000000000002E-3</v>
      </c>
      <c r="G67">
        <f t="shared" ref="G67:G71" si="1">AVERAGE(B67,C67,D67,E67,F67)</f>
        <v>7.3999999999999995E-3</v>
      </c>
    </row>
    <row r="68" spans="1:7" x14ac:dyDescent="0.3">
      <c r="A68">
        <v>6438.5079999999998</v>
      </c>
      <c r="B68">
        <v>6.0000000000000001E-3</v>
      </c>
      <c r="C68">
        <v>4.0000000000000001E-3</v>
      </c>
      <c r="D68">
        <v>0</v>
      </c>
      <c r="E68">
        <v>0</v>
      </c>
      <c r="F68">
        <v>3.0000000000000001E-3</v>
      </c>
      <c r="G68">
        <f t="shared" si="1"/>
        <v>2.6000000000000003E-3</v>
      </c>
    </row>
    <row r="69" spans="1:7" x14ac:dyDescent="0.3">
      <c r="A69">
        <v>7456.3019999999997</v>
      </c>
      <c r="B69">
        <v>0</v>
      </c>
      <c r="C69">
        <v>0</v>
      </c>
      <c r="D69">
        <v>0</v>
      </c>
      <c r="E69">
        <v>0</v>
      </c>
      <c r="F69">
        <v>0</v>
      </c>
      <c r="G69">
        <f t="shared" si="1"/>
        <v>0</v>
      </c>
    </row>
    <row r="70" spans="1:7" x14ac:dyDescent="0.3">
      <c r="A70">
        <v>8634.9879999999994</v>
      </c>
      <c r="B70">
        <v>0</v>
      </c>
      <c r="C70">
        <v>0</v>
      </c>
      <c r="D70">
        <v>0</v>
      </c>
      <c r="E70">
        <v>0</v>
      </c>
      <c r="F70">
        <v>0</v>
      </c>
      <c r="G70">
        <f t="shared" si="1"/>
        <v>0</v>
      </c>
    </row>
    <row r="71" spans="1:7" x14ac:dyDescent="0.3">
      <c r="A71">
        <v>10000</v>
      </c>
      <c r="B71">
        <v>0</v>
      </c>
      <c r="C71">
        <v>0</v>
      </c>
      <c r="D71">
        <v>0</v>
      </c>
      <c r="E71">
        <v>0</v>
      </c>
      <c r="F71">
        <v>0</v>
      </c>
      <c r="G71">
        <f t="shared" si="1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SMA_OmpF</vt:lpstr>
      <vt:lpstr>SMA_Gramicidin</vt:lpstr>
      <vt:lpstr>DMPC-only_discs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LocalUserAccount</dc:creator>
  <cp:lastModifiedBy>Kerrie Morrison</cp:lastModifiedBy>
  <dcterms:created xsi:type="dcterms:W3CDTF">2020-01-30T15:27:39Z</dcterms:created>
  <dcterms:modified xsi:type="dcterms:W3CDTF">2021-08-25T15:27:37Z</dcterms:modified>
</cp:coreProperties>
</file>