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turner/Desktop/"/>
    </mc:Choice>
  </mc:AlternateContent>
  <xr:revisionPtr revIDLastSave="0" documentId="13_ncr:1_{D46AEFB2-429E-134C-959B-C5A10F21A434}" xr6:coauthVersionLast="47" xr6:coauthVersionMax="47" xr10:uidLastSave="{00000000-0000-0000-0000-000000000000}"/>
  <bookViews>
    <workbookView xWindow="-38220" yWindow="500" windowWidth="38220" windowHeight="17620" xr2:uid="{6E8922D9-C4D4-4278-914B-C376A04CA0C8}"/>
  </bookViews>
  <sheets>
    <sheet name="Lester et al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6" i="1" l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6" i="1"/>
  <c r="BK31" i="1"/>
  <c r="BJ31" i="1"/>
  <c r="BI31" i="1"/>
  <c r="BK30" i="1"/>
  <c r="BJ30" i="1"/>
  <c r="BI30" i="1"/>
  <c r="BK29" i="1"/>
  <c r="BJ29" i="1"/>
  <c r="BI29" i="1"/>
  <c r="BK28" i="1"/>
  <c r="BJ28" i="1"/>
  <c r="BI28" i="1"/>
  <c r="BK27" i="1"/>
  <c r="BJ27" i="1"/>
  <c r="BI27" i="1"/>
  <c r="BK26" i="1"/>
  <c r="BJ26" i="1"/>
  <c r="BI26" i="1"/>
  <c r="BK25" i="1"/>
  <c r="BJ25" i="1"/>
  <c r="BI25" i="1"/>
  <c r="BK24" i="1"/>
  <c r="BJ24" i="1"/>
  <c r="BI24" i="1"/>
  <c r="BK23" i="1"/>
  <c r="BJ23" i="1"/>
  <c r="BI23" i="1"/>
  <c r="BK22" i="1"/>
  <c r="BJ22" i="1"/>
  <c r="BI22" i="1"/>
  <c r="BK21" i="1"/>
  <c r="BJ21" i="1"/>
  <c r="BI21" i="1"/>
  <c r="BK20" i="1"/>
  <c r="BJ20" i="1"/>
  <c r="BI20" i="1"/>
  <c r="BK19" i="1"/>
  <c r="BJ19" i="1"/>
  <c r="BI19" i="1"/>
  <c r="BK18" i="1"/>
  <c r="BJ18" i="1"/>
  <c r="BI18" i="1"/>
  <c r="BK17" i="1"/>
  <c r="BJ17" i="1"/>
  <c r="BI17" i="1"/>
  <c r="BK16" i="1"/>
  <c r="BJ16" i="1"/>
  <c r="BI16" i="1"/>
  <c r="BK15" i="1"/>
  <c r="BJ15" i="1"/>
  <c r="BI15" i="1"/>
  <c r="BK14" i="1"/>
  <c r="BJ14" i="1"/>
  <c r="BI14" i="1"/>
  <c r="BK13" i="1"/>
  <c r="BJ13" i="1"/>
  <c r="BI13" i="1"/>
  <c r="BK12" i="1"/>
  <c r="BJ12" i="1"/>
  <c r="BI12" i="1"/>
  <c r="BK11" i="1"/>
  <c r="BJ11" i="1"/>
  <c r="BI11" i="1"/>
  <c r="BK10" i="1"/>
  <c r="BJ10" i="1"/>
  <c r="BI10" i="1"/>
  <c r="BK9" i="1"/>
  <c r="BJ9" i="1"/>
  <c r="BI9" i="1"/>
  <c r="BK8" i="1"/>
  <c r="BJ8" i="1"/>
  <c r="BI8" i="1"/>
  <c r="BK7" i="1"/>
  <c r="BJ7" i="1"/>
  <c r="BI7" i="1"/>
  <c r="BK6" i="1"/>
  <c r="BJ6" i="1"/>
  <c r="BI6" i="1"/>
  <c r="BD31" i="1"/>
  <c r="BC31" i="1"/>
  <c r="BB31" i="1"/>
  <c r="BD30" i="1"/>
  <c r="BC30" i="1"/>
  <c r="BB30" i="1"/>
  <c r="BD29" i="1"/>
  <c r="BC29" i="1"/>
  <c r="BB29" i="1"/>
  <c r="BD28" i="1"/>
  <c r="BC28" i="1"/>
  <c r="BB28" i="1"/>
  <c r="BD27" i="1"/>
  <c r="BC27" i="1"/>
  <c r="BB27" i="1"/>
  <c r="BD26" i="1"/>
  <c r="BC26" i="1"/>
  <c r="BB26" i="1"/>
  <c r="BD25" i="1"/>
  <c r="BC25" i="1"/>
  <c r="BB25" i="1"/>
  <c r="BD24" i="1"/>
  <c r="BC24" i="1"/>
  <c r="BB24" i="1"/>
  <c r="BD23" i="1"/>
  <c r="BC23" i="1"/>
  <c r="BB23" i="1"/>
  <c r="BD22" i="1"/>
  <c r="BC22" i="1"/>
  <c r="BB22" i="1"/>
  <c r="BD21" i="1"/>
  <c r="BC21" i="1"/>
  <c r="BB21" i="1"/>
  <c r="BD20" i="1"/>
  <c r="BC20" i="1"/>
  <c r="BB20" i="1"/>
  <c r="BD19" i="1"/>
  <c r="BC19" i="1"/>
  <c r="BB19" i="1"/>
  <c r="BD18" i="1"/>
  <c r="BC18" i="1"/>
  <c r="BB18" i="1"/>
  <c r="BD17" i="1"/>
  <c r="BC17" i="1"/>
  <c r="BB17" i="1"/>
  <c r="BD16" i="1"/>
  <c r="BC16" i="1"/>
  <c r="BB16" i="1"/>
  <c r="BD15" i="1"/>
  <c r="BC15" i="1"/>
  <c r="BB15" i="1"/>
  <c r="BD14" i="1"/>
  <c r="BC14" i="1"/>
  <c r="BB14" i="1"/>
  <c r="BD13" i="1"/>
  <c r="BC13" i="1"/>
  <c r="BB13" i="1"/>
  <c r="BD12" i="1"/>
  <c r="BC12" i="1"/>
  <c r="BB12" i="1"/>
  <c r="BD11" i="1"/>
  <c r="BC11" i="1"/>
  <c r="BB11" i="1"/>
  <c r="BD10" i="1"/>
  <c r="BC10" i="1"/>
  <c r="BB10" i="1"/>
  <c r="BD9" i="1"/>
  <c r="BC9" i="1"/>
  <c r="BB9" i="1"/>
  <c r="BD8" i="1"/>
  <c r="BC8" i="1"/>
  <c r="BB8" i="1"/>
  <c r="BD7" i="1"/>
  <c r="BC7" i="1"/>
  <c r="BB7" i="1"/>
  <c r="BD6" i="1"/>
  <c r="BC6" i="1"/>
  <c r="BB6" i="1"/>
  <c r="AU6" i="1"/>
  <c r="AW31" i="1"/>
  <c r="AV31" i="1"/>
  <c r="AU31" i="1"/>
  <c r="AW30" i="1"/>
  <c r="AV30" i="1"/>
  <c r="AU30" i="1"/>
  <c r="AW29" i="1"/>
  <c r="AV29" i="1"/>
  <c r="AU29" i="1"/>
  <c r="AW28" i="1"/>
  <c r="AV28" i="1"/>
  <c r="AU28" i="1"/>
  <c r="AW27" i="1"/>
  <c r="AV27" i="1"/>
  <c r="AU27" i="1"/>
  <c r="AW26" i="1"/>
  <c r="AV26" i="1"/>
  <c r="AU26" i="1"/>
  <c r="AW25" i="1"/>
  <c r="AV25" i="1"/>
  <c r="AU25" i="1"/>
  <c r="AW24" i="1"/>
  <c r="AV24" i="1"/>
  <c r="AU24" i="1"/>
  <c r="AW23" i="1"/>
  <c r="AV23" i="1"/>
  <c r="AU23" i="1"/>
  <c r="AW22" i="1"/>
  <c r="AV22" i="1"/>
  <c r="AU22" i="1"/>
  <c r="AW21" i="1"/>
  <c r="AV21" i="1"/>
  <c r="AU21" i="1"/>
  <c r="AW20" i="1"/>
  <c r="AV20" i="1"/>
  <c r="AU20" i="1"/>
  <c r="AW19" i="1"/>
  <c r="AV19" i="1"/>
  <c r="AU19" i="1"/>
  <c r="AW18" i="1"/>
  <c r="AV18" i="1"/>
  <c r="AU18" i="1"/>
  <c r="AW17" i="1"/>
  <c r="AV17" i="1"/>
  <c r="AU17" i="1"/>
  <c r="AW16" i="1"/>
  <c r="AV16" i="1"/>
  <c r="AU16" i="1"/>
  <c r="AW15" i="1"/>
  <c r="AV15" i="1"/>
  <c r="AU15" i="1"/>
  <c r="AW14" i="1"/>
  <c r="AV14" i="1"/>
  <c r="AU14" i="1"/>
  <c r="AW13" i="1"/>
  <c r="AV13" i="1"/>
  <c r="AU13" i="1"/>
  <c r="AW12" i="1"/>
  <c r="AV12" i="1"/>
  <c r="AU12" i="1"/>
  <c r="AW11" i="1"/>
  <c r="AV11" i="1"/>
  <c r="AU11" i="1"/>
  <c r="AW10" i="1"/>
  <c r="AV10" i="1"/>
  <c r="AU10" i="1"/>
  <c r="AW9" i="1"/>
  <c r="AV9" i="1"/>
  <c r="AU9" i="1"/>
  <c r="AW8" i="1"/>
  <c r="AV8" i="1"/>
  <c r="AU8" i="1"/>
  <c r="AW7" i="1"/>
  <c r="AV7" i="1"/>
  <c r="AU7" i="1"/>
  <c r="AW6" i="1"/>
  <c r="AV6" i="1"/>
  <c r="AP6" i="1"/>
  <c r="AP31" i="1"/>
  <c r="AO31" i="1"/>
  <c r="AN31" i="1"/>
  <c r="AP30" i="1"/>
  <c r="AO30" i="1"/>
  <c r="AN30" i="1"/>
  <c r="AP29" i="1"/>
  <c r="AO29" i="1"/>
  <c r="AN29" i="1"/>
  <c r="AP28" i="1"/>
  <c r="AO28" i="1"/>
  <c r="AN28" i="1"/>
  <c r="AP27" i="1"/>
  <c r="AO27" i="1"/>
  <c r="AN27" i="1"/>
  <c r="AP26" i="1"/>
  <c r="AO26" i="1"/>
  <c r="AN26" i="1"/>
  <c r="AP25" i="1"/>
  <c r="AO25" i="1"/>
  <c r="AN25" i="1"/>
  <c r="AP24" i="1"/>
  <c r="AO24" i="1"/>
  <c r="AN24" i="1"/>
  <c r="AP23" i="1"/>
  <c r="AO23" i="1"/>
  <c r="AN23" i="1"/>
  <c r="AP22" i="1"/>
  <c r="AO22" i="1"/>
  <c r="AN22" i="1"/>
  <c r="AP21" i="1"/>
  <c r="AO21" i="1"/>
  <c r="AN21" i="1"/>
  <c r="AP20" i="1"/>
  <c r="AO20" i="1"/>
  <c r="AN20" i="1"/>
  <c r="AP19" i="1"/>
  <c r="AO19" i="1"/>
  <c r="AN19" i="1"/>
  <c r="AP18" i="1"/>
  <c r="AO18" i="1"/>
  <c r="AN18" i="1"/>
  <c r="AP17" i="1"/>
  <c r="AO17" i="1"/>
  <c r="AN17" i="1"/>
  <c r="AP16" i="1"/>
  <c r="AO16" i="1"/>
  <c r="AN16" i="1"/>
  <c r="AP15" i="1"/>
  <c r="AO15" i="1"/>
  <c r="AN15" i="1"/>
  <c r="AP14" i="1"/>
  <c r="AO14" i="1"/>
  <c r="AN14" i="1"/>
  <c r="AP13" i="1"/>
  <c r="AO13" i="1"/>
  <c r="AN13" i="1"/>
  <c r="AP12" i="1"/>
  <c r="AO12" i="1"/>
  <c r="AN12" i="1"/>
  <c r="AP11" i="1"/>
  <c r="AO11" i="1"/>
  <c r="AN11" i="1"/>
  <c r="AP10" i="1"/>
  <c r="AO10" i="1"/>
  <c r="AN10" i="1"/>
  <c r="AP9" i="1"/>
  <c r="AO9" i="1"/>
  <c r="AN9" i="1"/>
  <c r="AP8" i="1"/>
  <c r="AO8" i="1"/>
  <c r="AN8" i="1"/>
  <c r="AP7" i="1"/>
  <c r="AO7" i="1"/>
  <c r="AN7" i="1"/>
  <c r="AO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6" i="1"/>
  <c r="AH7" i="1" l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6" i="1"/>
</calcChain>
</file>

<file path=xl/sharedStrings.xml><?xml version="1.0" encoding="utf-8"?>
<sst xmlns="http://schemas.openxmlformats.org/spreadsheetml/2006/main" count="74" uniqueCount="33">
  <si>
    <t>Sex</t>
  </si>
  <si>
    <t>Age</t>
  </si>
  <si>
    <t>VO2peak (L/min)</t>
  </si>
  <si>
    <t>F</t>
  </si>
  <si>
    <t>Height (cm)</t>
  </si>
  <si>
    <t>Trial</t>
  </si>
  <si>
    <t>BL</t>
  </si>
  <si>
    <t>Total leukocytes (x10e9/L</t>
  </si>
  <si>
    <t>Platelets (x10e9/L</t>
  </si>
  <si>
    <t>Lymphocytes (x10e9/L</t>
  </si>
  <si>
    <t>Neutrophils (x10e9/L</t>
  </si>
  <si>
    <t>Data corrected for changes in blood volume</t>
  </si>
  <si>
    <t xml:space="preserve">BL </t>
  </si>
  <si>
    <t>M</t>
  </si>
  <si>
    <t>Monocytes (x10e9/L</t>
  </si>
  <si>
    <t>Participant ID</t>
  </si>
  <si>
    <t>Body_mass (kg)</t>
  </si>
  <si>
    <t>Body_fat %</t>
  </si>
  <si>
    <t>Platelet % change</t>
  </si>
  <si>
    <t>BL-0</t>
  </si>
  <si>
    <t>BL-60</t>
  </si>
  <si>
    <t>0-60</t>
  </si>
  <si>
    <t>Leukocyte % change</t>
  </si>
  <si>
    <t>Lymphocyte % change</t>
  </si>
  <si>
    <t>Monocyte % change</t>
  </si>
  <si>
    <t>Neutrophil % change</t>
  </si>
  <si>
    <t>Raw data (not corrected for blood volume changes)</t>
  </si>
  <si>
    <t>PMA-stimualted ROS production</t>
  </si>
  <si>
    <t>PMA-stimualted ROS production % change</t>
  </si>
  <si>
    <t>BL = baseline, pre-exercise</t>
  </si>
  <si>
    <t>0 = immediately post-exercise</t>
  </si>
  <si>
    <t>15 = 15 mins post-exercise</t>
  </si>
  <si>
    <t>60 = 60 mins post-exercise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</si>
</sst>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8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23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3" xfId="0" applyFill="1" applyBorder="1" applyAlignment="1">
      <alignment horizontal="center"/>
    </xf>
    <xf numFmtId="9" fontId="0" fillId="0" borderId="24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" xfId="0" applyNumberFormat="1" applyBorder="1"/>
    <xf numFmtId="2" fontId="0" fillId="0" borderId="0" xfId="0" applyNumberFormat="1" applyBorder="1"/>
    <xf numFmtId="0" fontId="0" fillId="0" borderId="0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2" fontId="0" fillId="0" borderId="0" xfId="0" applyNumberFormat="1" applyFill="1" applyBorder="1"/>
    <xf numFmtId="2" fontId="0" fillId="0" borderId="8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2" fontId="0" fillId="0" borderId="19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2" fontId="0" fillId="0" borderId="24" xfId="0" applyNumberForma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C7BA-0F8E-41D1-A209-CB13C4143DFC}">
  <dimension ref="A2:BQ36"/>
  <sheetViews>
    <sheetView tabSelected="1" zoomScaleNormal="100" workbookViewId="0">
      <pane xSplit="1" topLeftCell="B1" activePane="topRight" state="frozen"/>
      <selection pane="topRight" activeCell="BM49" sqref="BM49"/>
    </sheetView>
  </sheetViews>
  <sheetFormatPr baseColWidth="10" defaultColWidth="8.83203125" defaultRowHeight="15" x14ac:dyDescent="0.2"/>
  <cols>
    <col min="1" max="1" width="11.1640625" style="2" customWidth="1"/>
    <col min="2" max="2" width="6.83203125" style="2" customWidth="1"/>
    <col min="3" max="3" width="6.33203125" style="2" customWidth="1"/>
    <col min="4" max="4" width="8.6640625" style="2" customWidth="1"/>
    <col min="5" max="5" width="9.6640625" style="2" bestFit="1" customWidth="1"/>
    <col min="6" max="6" width="9.6640625" style="52" bestFit="1" customWidth="1"/>
    <col min="7" max="7" width="9.6640625" style="52" customWidth="1"/>
    <col min="8" max="8" width="8.6640625" style="2"/>
    <col min="12" max="12" width="9" customWidth="1"/>
    <col min="67" max="67" width="11.5" customWidth="1"/>
    <col min="68" max="68" width="13.5" customWidth="1"/>
    <col min="69" max="69" width="13.83203125" customWidth="1"/>
  </cols>
  <sheetData>
    <row r="2" spans="1:69" ht="16" thickBot="1" x14ac:dyDescent="0.25">
      <c r="AC2" s="1"/>
      <c r="AD2" s="1"/>
      <c r="AE2" s="1"/>
      <c r="AF2" s="1"/>
      <c r="AG2" s="2"/>
      <c r="AH2" s="2"/>
      <c r="AI2" s="2"/>
      <c r="AJ2" s="1"/>
      <c r="AK2" s="1"/>
      <c r="AL2" s="1"/>
      <c r="AM2" s="1"/>
      <c r="AN2" s="2"/>
      <c r="AO2" s="2"/>
      <c r="AP2" s="2"/>
    </row>
    <row r="3" spans="1:69" ht="16" thickBot="1" x14ac:dyDescent="0.25">
      <c r="I3" s="67" t="s">
        <v>26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  <c r="AC3" s="56" t="s">
        <v>11</v>
      </c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8"/>
      <c r="BL3" s="56" t="s">
        <v>26</v>
      </c>
      <c r="BM3" s="57"/>
      <c r="BN3" s="57"/>
      <c r="BO3" s="57"/>
      <c r="BP3" s="57"/>
      <c r="BQ3" s="58"/>
    </row>
    <row r="4" spans="1:69" x14ac:dyDescent="0.2">
      <c r="A4" s="61" t="s">
        <v>15</v>
      </c>
      <c r="B4" s="63" t="s">
        <v>0</v>
      </c>
      <c r="C4" s="63" t="s">
        <v>1</v>
      </c>
      <c r="D4" s="65" t="s">
        <v>4</v>
      </c>
      <c r="E4" s="65" t="s">
        <v>16</v>
      </c>
      <c r="F4" s="63" t="s">
        <v>17</v>
      </c>
      <c r="G4" s="59" t="s">
        <v>2</v>
      </c>
      <c r="H4" s="59" t="s">
        <v>5</v>
      </c>
      <c r="I4" s="53" t="s">
        <v>8</v>
      </c>
      <c r="J4" s="54"/>
      <c r="K4" s="54"/>
      <c r="L4" s="55"/>
      <c r="M4" s="53" t="s">
        <v>7</v>
      </c>
      <c r="N4" s="54"/>
      <c r="O4" s="54"/>
      <c r="P4" s="55"/>
      <c r="Q4" s="53" t="s">
        <v>9</v>
      </c>
      <c r="R4" s="54"/>
      <c r="S4" s="54"/>
      <c r="T4" s="54"/>
      <c r="U4" s="53" t="s">
        <v>14</v>
      </c>
      <c r="V4" s="54"/>
      <c r="W4" s="54"/>
      <c r="X4" s="55"/>
      <c r="Y4" s="54" t="s">
        <v>10</v>
      </c>
      <c r="Z4" s="54"/>
      <c r="AA4" s="54"/>
      <c r="AB4" s="55"/>
      <c r="AC4" s="53" t="s">
        <v>8</v>
      </c>
      <c r="AD4" s="54"/>
      <c r="AE4" s="54"/>
      <c r="AF4" s="55"/>
      <c r="AG4" s="53" t="s">
        <v>18</v>
      </c>
      <c r="AH4" s="54"/>
      <c r="AI4" s="55"/>
      <c r="AJ4" s="53" t="s">
        <v>7</v>
      </c>
      <c r="AK4" s="54"/>
      <c r="AL4" s="54"/>
      <c r="AM4" s="55"/>
      <c r="AN4" s="53" t="s">
        <v>22</v>
      </c>
      <c r="AO4" s="54"/>
      <c r="AP4" s="55"/>
      <c r="AQ4" s="53" t="s">
        <v>9</v>
      </c>
      <c r="AR4" s="54"/>
      <c r="AS4" s="54"/>
      <c r="AT4" s="55"/>
      <c r="AU4" s="53" t="s">
        <v>23</v>
      </c>
      <c r="AV4" s="54"/>
      <c r="AW4" s="55"/>
      <c r="AX4" s="53" t="s">
        <v>14</v>
      </c>
      <c r="AY4" s="54"/>
      <c r="AZ4" s="54"/>
      <c r="BA4" s="55"/>
      <c r="BB4" s="53" t="s">
        <v>24</v>
      </c>
      <c r="BC4" s="54"/>
      <c r="BD4" s="55"/>
      <c r="BE4" s="53" t="s">
        <v>10</v>
      </c>
      <c r="BF4" s="54"/>
      <c r="BG4" s="54"/>
      <c r="BH4" s="55"/>
      <c r="BI4" s="53" t="s">
        <v>25</v>
      </c>
      <c r="BJ4" s="54"/>
      <c r="BK4" s="55"/>
      <c r="BL4" s="53" t="s">
        <v>27</v>
      </c>
      <c r="BM4" s="54"/>
      <c r="BN4" s="55"/>
      <c r="BO4" s="53" t="s">
        <v>28</v>
      </c>
      <c r="BP4" s="54"/>
      <c r="BQ4" s="55"/>
    </row>
    <row r="5" spans="1:69" ht="16" thickBot="1" x14ac:dyDescent="0.25">
      <c r="A5" s="62"/>
      <c r="B5" s="64"/>
      <c r="C5" s="64"/>
      <c r="D5" s="66"/>
      <c r="E5" s="66"/>
      <c r="F5" s="64"/>
      <c r="G5" s="60"/>
      <c r="H5" s="60"/>
      <c r="I5" s="8" t="s">
        <v>6</v>
      </c>
      <c r="J5" s="4">
        <v>0</v>
      </c>
      <c r="K5" s="4">
        <v>15</v>
      </c>
      <c r="L5" s="5">
        <v>60</v>
      </c>
      <c r="M5" s="8" t="s">
        <v>6</v>
      </c>
      <c r="N5" s="4">
        <v>0</v>
      </c>
      <c r="O5" s="4">
        <v>15</v>
      </c>
      <c r="P5" s="5">
        <v>60</v>
      </c>
      <c r="Q5" s="8" t="s">
        <v>6</v>
      </c>
      <c r="R5" s="4">
        <v>0</v>
      </c>
      <c r="S5" s="4">
        <v>15</v>
      </c>
      <c r="T5" s="4">
        <v>60</v>
      </c>
      <c r="U5" s="8" t="s">
        <v>6</v>
      </c>
      <c r="V5" s="4">
        <v>0</v>
      </c>
      <c r="W5" s="4">
        <v>15</v>
      </c>
      <c r="X5" s="5">
        <v>60</v>
      </c>
      <c r="Y5" s="4" t="s">
        <v>6</v>
      </c>
      <c r="Z5" s="4">
        <v>0</v>
      </c>
      <c r="AA5" s="4">
        <v>15</v>
      </c>
      <c r="AB5" s="5">
        <v>60</v>
      </c>
      <c r="AC5" s="7" t="s">
        <v>6</v>
      </c>
      <c r="AD5" s="6">
        <v>0</v>
      </c>
      <c r="AE5" s="6">
        <v>15</v>
      </c>
      <c r="AF5" s="3">
        <v>60</v>
      </c>
      <c r="AG5" s="8" t="s">
        <v>19</v>
      </c>
      <c r="AH5" s="4" t="s">
        <v>20</v>
      </c>
      <c r="AI5" s="5" t="s">
        <v>21</v>
      </c>
      <c r="AJ5" s="8" t="s">
        <v>6</v>
      </c>
      <c r="AK5" s="4">
        <v>0</v>
      </c>
      <c r="AL5" s="4">
        <v>15</v>
      </c>
      <c r="AM5" s="5">
        <v>60</v>
      </c>
      <c r="AN5" s="8" t="s">
        <v>19</v>
      </c>
      <c r="AO5" s="4" t="s">
        <v>20</v>
      </c>
      <c r="AP5" s="5" t="s">
        <v>21</v>
      </c>
      <c r="AQ5" s="8" t="s">
        <v>6</v>
      </c>
      <c r="AR5" s="4">
        <v>0</v>
      </c>
      <c r="AS5" s="4">
        <v>15</v>
      </c>
      <c r="AT5" s="5">
        <v>60</v>
      </c>
      <c r="AU5" s="8" t="s">
        <v>19</v>
      </c>
      <c r="AV5" s="4" t="s">
        <v>20</v>
      </c>
      <c r="AW5" s="5" t="s">
        <v>21</v>
      </c>
      <c r="AX5" s="8" t="s">
        <v>6</v>
      </c>
      <c r="AY5" s="4">
        <v>0</v>
      </c>
      <c r="AZ5" s="4">
        <v>15</v>
      </c>
      <c r="BA5" s="5">
        <v>60</v>
      </c>
      <c r="BB5" s="8" t="s">
        <v>19</v>
      </c>
      <c r="BC5" s="4" t="s">
        <v>20</v>
      </c>
      <c r="BD5" s="5" t="s">
        <v>21</v>
      </c>
      <c r="BE5" s="8" t="s">
        <v>6</v>
      </c>
      <c r="BF5" s="4">
        <v>0</v>
      </c>
      <c r="BG5" s="4">
        <v>15</v>
      </c>
      <c r="BH5" s="5">
        <v>60</v>
      </c>
      <c r="BI5" s="8" t="s">
        <v>19</v>
      </c>
      <c r="BJ5" s="4" t="s">
        <v>20</v>
      </c>
      <c r="BK5" s="5" t="s">
        <v>21</v>
      </c>
      <c r="BL5" s="8" t="s">
        <v>12</v>
      </c>
      <c r="BM5" s="4">
        <v>0</v>
      </c>
      <c r="BN5" s="5">
        <v>60</v>
      </c>
      <c r="BO5" s="7" t="s">
        <v>19</v>
      </c>
      <c r="BP5" s="6" t="s">
        <v>20</v>
      </c>
      <c r="BQ5" s="3" t="s">
        <v>21</v>
      </c>
    </row>
    <row r="6" spans="1:69" x14ac:dyDescent="0.2">
      <c r="A6" s="70">
        <v>1001</v>
      </c>
      <c r="B6" s="13" t="s">
        <v>3</v>
      </c>
      <c r="C6" s="13">
        <v>22</v>
      </c>
      <c r="D6" s="13">
        <v>178.3</v>
      </c>
      <c r="E6" s="13">
        <v>76.8</v>
      </c>
      <c r="F6" s="13">
        <v>26.29</v>
      </c>
      <c r="G6" s="13">
        <v>3.3</v>
      </c>
      <c r="H6" s="14">
        <v>0.5</v>
      </c>
      <c r="I6" s="15">
        <v>190.5</v>
      </c>
      <c r="J6" s="16">
        <v>251.5</v>
      </c>
      <c r="K6" s="16">
        <v>208</v>
      </c>
      <c r="L6" s="16">
        <v>201.5</v>
      </c>
      <c r="M6" s="39">
        <v>3.95</v>
      </c>
      <c r="N6" s="40">
        <v>5.45</v>
      </c>
      <c r="O6" s="16">
        <v>4.95</v>
      </c>
      <c r="P6" s="17">
        <v>5.7</v>
      </c>
      <c r="Q6" s="16">
        <v>1.6</v>
      </c>
      <c r="R6" s="16">
        <v>2.1</v>
      </c>
      <c r="S6" s="16">
        <v>1.55</v>
      </c>
      <c r="T6" s="16">
        <v>1.4</v>
      </c>
      <c r="U6" s="15">
        <v>0.35</v>
      </c>
      <c r="V6" s="16">
        <v>0.4</v>
      </c>
      <c r="W6" s="16">
        <v>0.4</v>
      </c>
      <c r="X6" s="17">
        <v>0.35</v>
      </c>
      <c r="Y6" s="16">
        <v>2</v>
      </c>
      <c r="Z6" s="16">
        <v>2.95</v>
      </c>
      <c r="AA6" s="16">
        <v>3</v>
      </c>
      <c r="AB6" s="16">
        <v>3.95</v>
      </c>
      <c r="AC6" s="32">
        <v>186.34363636363636</v>
      </c>
      <c r="AD6" s="33">
        <v>246.01272727272726</v>
      </c>
      <c r="AE6" s="33">
        <v>203.46181818181819</v>
      </c>
      <c r="AF6" s="33">
        <v>197.10363636363635</v>
      </c>
      <c r="AG6" s="32">
        <f>((AD6-AC6)/AC6)*100</f>
        <v>32.020997375328072</v>
      </c>
      <c r="AH6" s="33">
        <f>((AF6-AC6)/AC6)*100</f>
        <v>5.7742782152230925</v>
      </c>
      <c r="AI6" s="34">
        <f>((AF6-AD6)/AD6)*100</f>
        <v>-19.880715705765407</v>
      </c>
      <c r="AJ6" s="40">
        <v>3.95</v>
      </c>
      <c r="AK6" s="16">
        <v>5.33</v>
      </c>
      <c r="AL6" s="16">
        <v>4.84</v>
      </c>
      <c r="AM6" s="17">
        <v>5.58</v>
      </c>
      <c r="AN6" s="32">
        <f>((AK6-AJ6)/AJ6)*100</f>
        <v>34.936708860759488</v>
      </c>
      <c r="AO6" s="33">
        <f>((AM6-AJ6)/AJ6)*100</f>
        <v>41.265822784810126</v>
      </c>
      <c r="AP6" s="34">
        <f>((AM6-AK6)/AK6)*100</f>
        <v>4.6904315196998123</v>
      </c>
      <c r="AQ6" s="16">
        <v>1.6</v>
      </c>
      <c r="AR6" s="16">
        <v>2.0499999999999998</v>
      </c>
      <c r="AS6" s="16">
        <v>1.52</v>
      </c>
      <c r="AT6" s="17">
        <v>1.37</v>
      </c>
      <c r="AU6" s="32">
        <f>((AR6-AQ6)/AQ6)*100</f>
        <v>28.124999999999982</v>
      </c>
      <c r="AV6" s="33">
        <f>((AT6-AQ6)/AQ6)*100</f>
        <v>-14.374999999999998</v>
      </c>
      <c r="AW6" s="34">
        <f>((AT6-AR6)/AR6)*100</f>
        <v>-33.170731707317067</v>
      </c>
      <c r="AX6" s="15">
        <v>0.35</v>
      </c>
      <c r="AY6" s="16">
        <v>0.39</v>
      </c>
      <c r="AZ6" s="16">
        <v>0.39</v>
      </c>
      <c r="BA6" s="17">
        <v>0.34</v>
      </c>
      <c r="BB6" s="32">
        <f>((AY6-AX6)/AX6)*100</f>
        <v>11.428571428571439</v>
      </c>
      <c r="BC6" s="33">
        <f>((BA6-AX6)/AX6)*100</f>
        <v>-2.8571428571428439</v>
      </c>
      <c r="BD6" s="34">
        <f>((BA6-AY6)/AY6)*100</f>
        <v>-12.820512820512816</v>
      </c>
      <c r="BE6" s="16">
        <v>2</v>
      </c>
      <c r="BF6" s="16">
        <v>2.89</v>
      </c>
      <c r="BG6" s="16">
        <v>2.93</v>
      </c>
      <c r="BH6" s="17">
        <v>3.86</v>
      </c>
      <c r="BI6" s="32">
        <f>((BF6-BE6)/BE6)*100</f>
        <v>44.500000000000007</v>
      </c>
      <c r="BJ6" s="33">
        <f>((BH6-BE6)/BE6)*100</f>
        <v>93</v>
      </c>
      <c r="BK6" s="34">
        <f>((BH6-BF6)/BF6)*100</f>
        <v>33.564013840830441</v>
      </c>
      <c r="BL6" s="15">
        <v>129</v>
      </c>
      <c r="BM6" s="16">
        <v>149</v>
      </c>
      <c r="BN6" s="16">
        <v>355</v>
      </c>
      <c r="BO6" s="32">
        <f>((BM6-BL6)/BL6)*100</f>
        <v>15.503875968992247</v>
      </c>
      <c r="BP6" s="33">
        <f>((BN6-BL6)/BL6)*100</f>
        <v>175.19379844961242</v>
      </c>
      <c r="BQ6" s="34">
        <f>((BN6-BM6)/BM6)*100</f>
        <v>138.25503355704697</v>
      </c>
    </row>
    <row r="7" spans="1:69" x14ac:dyDescent="0.2">
      <c r="A7" s="71"/>
      <c r="B7" s="18"/>
      <c r="C7" s="18"/>
      <c r="D7" s="18"/>
      <c r="E7" s="18"/>
      <c r="F7" s="18"/>
      <c r="G7" s="18"/>
      <c r="H7" s="19">
        <v>0.7</v>
      </c>
      <c r="I7" s="20">
        <v>216</v>
      </c>
      <c r="J7" s="21">
        <v>294</v>
      </c>
      <c r="K7" s="21">
        <v>270.5</v>
      </c>
      <c r="L7" s="21">
        <v>219</v>
      </c>
      <c r="M7" s="20">
        <v>4.5</v>
      </c>
      <c r="N7" s="21">
        <v>6.25</v>
      </c>
      <c r="O7" s="21">
        <v>5.4</v>
      </c>
      <c r="P7" s="22">
        <v>7.6</v>
      </c>
      <c r="Q7" s="21">
        <v>1.7</v>
      </c>
      <c r="R7" s="21">
        <v>2.5</v>
      </c>
      <c r="S7" s="21">
        <v>1.7</v>
      </c>
      <c r="T7" s="21">
        <v>1.65</v>
      </c>
      <c r="U7" s="20">
        <v>0.4</v>
      </c>
      <c r="V7" s="21">
        <v>0.4</v>
      </c>
      <c r="W7" s="21">
        <v>0.35</v>
      </c>
      <c r="X7" s="22">
        <v>0.4</v>
      </c>
      <c r="Y7" s="21">
        <v>2.4</v>
      </c>
      <c r="Z7" s="21">
        <v>3.3499999999999996</v>
      </c>
      <c r="AA7" s="21">
        <v>3.3499999999999996</v>
      </c>
      <c r="AB7" s="21">
        <v>5.5500000000000007</v>
      </c>
      <c r="AC7" s="20">
        <v>201.30612244897958</v>
      </c>
      <c r="AD7" s="21">
        <v>274</v>
      </c>
      <c r="AE7" s="21">
        <v>252.09863945578229</v>
      </c>
      <c r="AF7" s="21">
        <v>204.10204081632651</v>
      </c>
      <c r="AG7" s="46">
        <f t="shared" ref="AG7:AG31" si="0">((AD7-AC7)/AC7)*100</f>
        <v>36.111111111111121</v>
      </c>
      <c r="AH7" s="47">
        <f t="shared" ref="AH7:AH31" si="1">((AF7-AC7)/AC7)*100</f>
        <v>1.3888888888888837</v>
      </c>
      <c r="AI7" s="48">
        <f t="shared" ref="AI7:AI31" si="2">((AF7-AD7)/AD7)*100</f>
        <v>-25.510204081632658</v>
      </c>
      <c r="AJ7" s="21">
        <v>4.5</v>
      </c>
      <c r="AK7" s="21">
        <v>5.82</v>
      </c>
      <c r="AL7" s="21">
        <v>5.03</v>
      </c>
      <c r="AM7" s="22">
        <v>7.08</v>
      </c>
      <c r="AN7" s="46">
        <f t="shared" ref="AN7:AN31" si="3">((AK7-AJ7)/AJ7)*100</f>
        <v>29.333333333333339</v>
      </c>
      <c r="AO7" s="47">
        <f t="shared" ref="AO7:AO31" si="4">((AM7-AJ7)/AJ7)*100</f>
        <v>57.333333333333336</v>
      </c>
      <c r="AP7" s="48">
        <f t="shared" ref="AP7:AP31" si="5">((AM7-AK7)/AK7)*100</f>
        <v>21.649484536082468</v>
      </c>
      <c r="AQ7" s="21">
        <v>1.7</v>
      </c>
      <c r="AR7" s="21">
        <v>2.33</v>
      </c>
      <c r="AS7" s="21">
        <v>1.58</v>
      </c>
      <c r="AT7" s="22">
        <v>1.54</v>
      </c>
      <c r="AU7" s="46">
        <f t="shared" ref="AU7:AU31" si="6">((AR7-AQ7)/AQ7)*100</f>
        <v>37.058823529411775</v>
      </c>
      <c r="AV7" s="47">
        <f t="shared" ref="AV7:AV31" si="7">((AT7-AQ7)/AQ7)*100</f>
        <v>-9.4117647058823479</v>
      </c>
      <c r="AW7" s="48">
        <f t="shared" ref="AW7:AW31" si="8">((AT7-AR7)/AR7)*100</f>
        <v>-33.905579399141637</v>
      </c>
      <c r="AX7" s="20">
        <v>0.4</v>
      </c>
      <c r="AY7" s="21">
        <v>0.37</v>
      </c>
      <c r="AZ7" s="21">
        <v>0.33</v>
      </c>
      <c r="BA7" s="22">
        <v>0.37</v>
      </c>
      <c r="BB7" s="46">
        <f t="shared" ref="BB7:BB31" si="9">((AY7-AX7)/AX7)*100</f>
        <v>-7.5000000000000071</v>
      </c>
      <c r="BC7" s="47">
        <f t="shared" ref="BC7:BC31" si="10">((BA7-AX7)/AX7)*100</f>
        <v>-7.5000000000000071</v>
      </c>
      <c r="BD7" s="48">
        <f t="shared" ref="BD7:BD31" si="11">((BA7-AY7)/AY7)*100</f>
        <v>0</v>
      </c>
      <c r="BE7" s="21">
        <v>2.4</v>
      </c>
      <c r="BF7" s="21">
        <v>3.12</v>
      </c>
      <c r="BG7" s="21">
        <v>3.12</v>
      </c>
      <c r="BH7" s="22">
        <v>5.17</v>
      </c>
      <c r="BI7" s="46">
        <f t="shared" ref="BI7:BI31" si="12">((BF7-BE7)/BE7)*100</f>
        <v>30.000000000000011</v>
      </c>
      <c r="BJ7" s="47">
        <f t="shared" ref="BJ7:BJ31" si="13">((BH7-BE7)/BE7)*100</f>
        <v>115.41666666666669</v>
      </c>
      <c r="BK7" s="48">
        <f t="shared" ref="BK7:BK31" si="14">((BH7-BF7)/BF7)*100</f>
        <v>65.70512820512819</v>
      </c>
      <c r="BL7" s="20">
        <v>186</v>
      </c>
      <c r="BM7" s="21">
        <v>160</v>
      </c>
      <c r="BN7" s="21">
        <v>309</v>
      </c>
      <c r="BO7" s="46">
        <f t="shared" ref="BO7:BO31" si="15">((BM7-BL7)/BL7)*100</f>
        <v>-13.978494623655912</v>
      </c>
      <c r="BP7" s="47">
        <f t="shared" ref="BP7:BP31" si="16">((BN7-BL7)/BL7)*100</f>
        <v>66.129032258064512</v>
      </c>
      <c r="BQ7" s="48">
        <f t="shared" ref="BQ7:BQ31" si="17">((BN7-BM7)/BM7)*100</f>
        <v>93.125</v>
      </c>
    </row>
    <row r="8" spans="1:69" x14ac:dyDescent="0.2">
      <c r="A8" s="72">
        <v>1002</v>
      </c>
      <c r="B8" s="23" t="s">
        <v>3</v>
      </c>
      <c r="C8" s="23">
        <v>22</v>
      </c>
      <c r="D8" s="23">
        <v>164.1</v>
      </c>
      <c r="E8" s="23">
        <v>61.05</v>
      </c>
      <c r="F8" s="23">
        <v>27.01</v>
      </c>
      <c r="G8" s="23">
        <v>2.2000000000000002</v>
      </c>
      <c r="H8" s="24">
        <v>0.5</v>
      </c>
      <c r="I8" s="25">
        <v>174</v>
      </c>
      <c r="J8" s="26">
        <v>201</v>
      </c>
      <c r="K8" s="26">
        <v>180.5</v>
      </c>
      <c r="L8" s="26">
        <v>184.5</v>
      </c>
      <c r="M8" s="41">
        <v>6.3</v>
      </c>
      <c r="N8" s="38">
        <v>7.5</v>
      </c>
      <c r="O8" s="38">
        <v>6.1</v>
      </c>
      <c r="P8" s="3">
        <v>7.55</v>
      </c>
      <c r="Q8" s="26">
        <v>2.8</v>
      </c>
      <c r="R8" s="26">
        <v>2.85</v>
      </c>
      <c r="S8" s="26">
        <v>2</v>
      </c>
      <c r="T8" s="26">
        <v>2.35</v>
      </c>
      <c r="U8" s="25">
        <v>0.45</v>
      </c>
      <c r="V8" s="26">
        <v>0.45</v>
      </c>
      <c r="W8" s="26">
        <v>0.4</v>
      </c>
      <c r="X8" s="27">
        <v>0.45</v>
      </c>
      <c r="Y8" s="26">
        <v>3.05</v>
      </c>
      <c r="Z8" s="26">
        <v>4.2</v>
      </c>
      <c r="AA8" s="26">
        <v>3.7</v>
      </c>
      <c r="AB8" s="26">
        <v>4.75</v>
      </c>
      <c r="AC8" s="35">
        <v>172.04494382022472</v>
      </c>
      <c r="AD8" s="37">
        <v>198.74157303370785</v>
      </c>
      <c r="AE8" s="37">
        <v>178.47191011235955</v>
      </c>
      <c r="AF8" s="37">
        <v>182.42696629213484</v>
      </c>
      <c r="AG8" s="49">
        <f t="shared" si="0"/>
        <v>15.51724137931034</v>
      </c>
      <c r="AH8" s="50">
        <f t="shared" si="1"/>
        <v>6.0344827586206931</v>
      </c>
      <c r="AI8" s="51">
        <f t="shared" si="2"/>
        <v>-8.2089552238805883</v>
      </c>
      <c r="AJ8" s="38">
        <v>6.3</v>
      </c>
      <c r="AK8" s="26">
        <v>7.42</v>
      </c>
      <c r="AL8" s="26">
        <v>6.03</v>
      </c>
      <c r="AM8" s="27">
        <v>7.47</v>
      </c>
      <c r="AN8" s="49">
        <f t="shared" si="3"/>
        <v>17.777777777777782</v>
      </c>
      <c r="AO8" s="50">
        <f t="shared" si="4"/>
        <v>18.571428571428573</v>
      </c>
      <c r="AP8" s="51">
        <f t="shared" si="5"/>
        <v>0.67385444743935075</v>
      </c>
      <c r="AQ8" s="26">
        <v>2.8</v>
      </c>
      <c r="AR8" s="26">
        <v>2.82</v>
      </c>
      <c r="AS8" s="26">
        <v>1.98</v>
      </c>
      <c r="AT8" s="27">
        <v>2.3199999999999998</v>
      </c>
      <c r="AU8" s="49">
        <f t="shared" si="6"/>
        <v>0.71428571428571497</v>
      </c>
      <c r="AV8" s="50">
        <f t="shared" si="7"/>
        <v>-17.142857142857142</v>
      </c>
      <c r="AW8" s="51">
        <f t="shared" si="8"/>
        <v>-17.730496453900709</v>
      </c>
      <c r="AX8" s="25">
        <v>0.45</v>
      </c>
      <c r="AY8" s="26">
        <v>0.44</v>
      </c>
      <c r="AZ8" s="26">
        <v>0.4</v>
      </c>
      <c r="BA8" s="27">
        <v>0.44</v>
      </c>
      <c r="BB8" s="49">
        <f t="shared" si="9"/>
        <v>-2.2222222222222241</v>
      </c>
      <c r="BC8" s="50">
        <f t="shared" si="10"/>
        <v>-2.2222222222222241</v>
      </c>
      <c r="BD8" s="51">
        <f t="shared" si="11"/>
        <v>0</v>
      </c>
      <c r="BE8" s="26">
        <v>3.05</v>
      </c>
      <c r="BF8" s="26">
        <v>4.1500000000000004</v>
      </c>
      <c r="BG8" s="26">
        <v>3.66</v>
      </c>
      <c r="BH8" s="27">
        <v>4.7</v>
      </c>
      <c r="BI8" s="49">
        <f t="shared" si="12"/>
        <v>36.065573770491824</v>
      </c>
      <c r="BJ8" s="50">
        <f t="shared" si="13"/>
        <v>54.098360655737721</v>
      </c>
      <c r="BK8" s="51">
        <f t="shared" si="14"/>
        <v>13.253012048192767</v>
      </c>
      <c r="BL8" s="25">
        <v>195</v>
      </c>
      <c r="BM8" s="26">
        <v>281</v>
      </c>
      <c r="BN8" s="26">
        <v>338</v>
      </c>
      <c r="BO8" s="49">
        <f t="shared" si="15"/>
        <v>44.102564102564102</v>
      </c>
      <c r="BP8" s="50">
        <f t="shared" si="16"/>
        <v>73.333333333333329</v>
      </c>
      <c r="BQ8" s="51">
        <f t="shared" si="17"/>
        <v>20.284697508896798</v>
      </c>
    </row>
    <row r="9" spans="1:69" x14ac:dyDescent="0.2">
      <c r="A9" s="71"/>
      <c r="B9" s="18"/>
      <c r="C9" s="18"/>
      <c r="D9" s="18"/>
      <c r="E9" s="18"/>
      <c r="F9" s="18"/>
      <c r="G9" s="18"/>
      <c r="H9" s="19">
        <v>0.7</v>
      </c>
      <c r="I9" s="20">
        <v>174</v>
      </c>
      <c r="J9" s="21">
        <v>225</v>
      </c>
      <c r="K9" s="21">
        <v>187.5</v>
      </c>
      <c r="L9" s="21">
        <v>165.5</v>
      </c>
      <c r="M9" s="41">
        <v>6.35</v>
      </c>
      <c r="N9" s="38">
        <v>9.1999999999999993</v>
      </c>
      <c r="O9" s="38">
        <v>7.65</v>
      </c>
      <c r="P9" s="3">
        <v>9.5</v>
      </c>
      <c r="Q9" s="21">
        <v>3.25</v>
      </c>
      <c r="R9" s="21">
        <v>4.7</v>
      </c>
      <c r="S9" s="21">
        <v>2.4500000000000002</v>
      </c>
      <c r="T9" s="21">
        <v>2.2999999999999998</v>
      </c>
      <c r="U9" s="20">
        <v>0.64999999999999991</v>
      </c>
      <c r="V9" s="21">
        <v>0.64999999999999991</v>
      </c>
      <c r="W9" s="21">
        <v>0.55000000000000004</v>
      </c>
      <c r="X9" s="22">
        <v>0.5</v>
      </c>
      <c r="Y9" s="21">
        <v>2.4500000000000002</v>
      </c>
      <c r="Z9" s="21">
        <v>3.8499999999999996</v>
      </c>
      <c r="AA9" s="21">
        <v>4.6500000000000004</v>
      </c>
      <c r="AB9" s="21">
        <v>6.6999999999999993</v>
      </c>
      <c r="AC9" s="20">
        <v>168.60465116279067</v>
      </c>
      <c r="AD9" s="21">
        <v>218.02325581395348</v>
      </c>
      <c r="AE9" s="21">
        <v>181.68604651162789</v>
      </c>
      <c r="AF9" s="21">
        <v>160.36821705426357</v>
      </c>
      <c r="AG9" s="46">
        <f t="shared" si="0"/>
        <v>29.310344827586221</v>
      </c>
      <c r="AH9" s="47">
        <f t="shared" si="1"/>
        <v>-4.8850574712643535</v>
      </c>
      <c r="AI9" s="48">
        <f t="shared" si="2"/>
        <v>-26.444444444444443</v>
      </c>
      <c r="AJ9" s="38">
        <v>6.35</v>
      </c>
      <c r="AK9" s="21">
        <v>8.91</v>
      </c>
      <c r="AL9" s="21">
        <v>7.41</v>
      </c>
      <c r="AM9" s="22">
        <v>9.2100000000000009</v>
      </c>
      <c r="AN9" s="46">
        <f t="shared" si="3"/>
        <v>40.314960629921273</v>
      </c>
      <c r="AO9" s="47">
        <f t="shared" si="4"/>
        <v>45.039370078740177</v>
      </c>
      <c r="AP9" s="48">
        <f t="shared" si="5"/>
        <v>3.3670033670033752</v>
      </c>
      <c r="AQ9" s="21">
        <v>3.25</v>
      </c>
      <c r="AR9" s="21">
        <v>4.55</v>
      </c>
      <c r="AS9" s="21">
        <v>2.37</v>
      </c>
      <c r="AT9" s="22">
        <v>2.23</v>
      </c>
      <c r="AU9" s="46">
        <f t="shared" si="6"/>
        <v>40</v>
      </c>
      <c r="AV9" s="47">
        <f t="shared" si="7"/>
        <v>-31.384615384615383</v>
      </c>
      <c r="AW9" s="48">
        <f t="shared" si="8"/>
        <v>-50.989010989010985</v>
      </c>
      <c r="AX9" s="20">
        <v>0.64999999999999991</v>
      </c>
      <c r="AY9" s="21">
        <v>0.63</v>
      </c>
      <c r="AZ9" s="21">
        <v>0.53</v>
      </c>
      <c r="BA9" s="22">
        <v>0.48</v>
      </c>
      <c r="BB9" s="46">
        <f t="shared" si="9"/>
        <v>-3.0769230769230629</v>
      </c>
      <c r="BC9" s="47">
        <f t="shared" si="10"/>
        <v>-26.153846153846143</v>
      </c>
      <c r="BD9" s="48">
        <f t="shared" si="11"/>
        <v>-23.809523809523814</v>
      </c>
      <c r="BE9" s="21">
        <v>2.4500000000000002</v>
      </c>
      <c r="BF9" s="21">
        <v>3.73</v>
      </c>
      <c r="BG9" s="21">
        <v>4.51</v>
      </c>
      <c r="BH9" s="22">
        <v>6.49</v>
      </c>
      <c r="BI9" s="46">
        <f t="shared" si="12"/>
        <v>52.244897959183668</v>
      </c>
      <c r="BJ9" s="47">
        <f t="shared" si="13"/>
        <v>164.89795918367344</v>
      </c>
      <c r="BK9" s="48">
        <f t="shared" si="14"/>
        <v>73.994638069705104</v>
      </c>
      <c r="BL9" s="20">
        <v>152</v>
      </c>
      <c r="BM9" s="21">
        <v>163</v>
      </c>
      <c r="BN9" s="21">
        <v>555</v>
      </c>
      <c r="BO9" s="46">
        <f t="shared" si="15"/>
        <v>7.2368421052631584</v>
      </c>
      <c r="BP9" s="47">
        <f t="shared" si="16"/>
        <v>265.13157894736838</v>
      </c>
      <c r="BQ9" s="48">
        <f t="shared" si="17"/>
        <v>240.49079754601226</v>
      </c>
    </row>
    <row r="10" spans="1:69" x14ac:dyDescent="0.2">
      <c r="A10" s="72">
        <v>1003</v>
      </c>
      <c r="B10" s="23" t="s">
        <v>13</v>
      </c>
      <c r="C10" s="23">
        <v>24</v>
      </c>
      <c r="D10" s="23">
        <v>178.6</v>
      </c>
      <c r="E10" s="23">
        <v>100.5</v>
      </c>
      <c r="F10" s="23">
        <v>8.6999999999999993</v>
      </c>
      <c r="G10" s="23">
        <v>4.7</v>
      </c>
      <c r="H10" s="24">
        <v>0.5</v>
      </c>
      <c r="I10" s="25">
        <v>128</v>
      </c>
      <c r="J10" s="26">
        <v>133.5</v>
      </c>
      <c r="K10" s="26">
        <v>134.5</v>
      </c>
      <c r="L10" s="26">
        <v>132.5</v>
      </c>
      <c r="M10" s="25">
        <v>4.8</v>
      </c>
      <c r="N10" s="26">
        <v>4.75</v>
      </c>
      <c r="O10" s="26">
        <v>4.45</v>
      </c>
      <c r="P10" s="27">
        <v>5.3</v>
      </c>
      <c r="Q10" s="26">
        <v>2</v>
      </c>
      <c r="R10" s="26">
        <v>1.95</v>
      </c>
      <c r="S10" s="26">
        <v>1.75</v>
      </c>
      <c r="T10" s="26">
        <v>1.95</v>
      </c>
      <c r="U10" s="25">
        <v>0.35</v>
      </c>
      <c r="V10" s="26">
        <v>0.3</v>
      </c>
      <c r="W10" s="26">
        <v>0.3</v>
      </c>
      <c r="X10" s="27">
        <v>0.35</v>
      </c>
      <c r="Y10" s="6">
        <v>2.4500000000000002</v>
      </c>
      <c r="Z10" s="6">
        <v>2.5</v>
      </c>
      <c r="AA10" s="6">
        <v>2.4</v>
      </c>
      <c r="AB10" s="6">
        <v>3</v>
      </c>
      <c r="AC10" s="35">
        <v>121.8682634730539</v>
      </c>
      <c r="AD10" s="37">
        <v>127.10479041916169</v>
      </c>
      <c r="AE10" s="37">
        <v>128.05688622754491</v>
      </c>
      <c r="AF10" s="37">
        <v>126.15269461077845</v>
      </c>
      <c r="AG10" s="49">
        <f t="shared" si="0"/>
        <v>4.2968750000000018</v>
      </c>
      <c r="AH10" s="50">
        <f t="shared" si="1"/>
        <v>3.5156250000000013</v>
      </c>
      <c r="AI10" s="51">
        <f t="shared" si="2"/>
        <v>-0.74906367041198541</v>
      </c>
      <c r="AJ10" s="26">
        <v>4.8</v>
      </c>
      <c r="AK10" s="26">
        <v>4.5199999999999996</v>
      </c>
      <c r="AL10" s="26">
        <v>4.24</v>
      </c>
      <c r="AM10" s="27">
        <v>5.05</v>
      </c>
      <c r="AN10" s="49">
        <f t="shared" si="3"/>
        <v>-5.8333333333333393</v>
      </c>
      <c r="AO10" s="50">
        <f t="shared" si="4"/>
        <v>5.2083333333333339</v>
      </c>
      <c r="AP10" s="51">
        <f t="shared" si="5"/>
        <v>11.725663716814166</v>
      </c>
      <c r="AQ10" s="26">
        <v>2</v>
      </c>
      <c r="AR10" s="26">
        <v>1.86</v>
      </c>
      <c r="AS10" s="26">
        <v>1.67</v>
      </c>
      <c r="AT10" s="27">
        <v>1.86</v>
      </c>
      <c r="AU10" s="49">
        <f t="shared" si="6"/>
        <v>-6.9999999999999947</v>
      </c>
      <c r="AV10" s="50">
        <f t="shared" si="7"/>
        <v>-6.9999999999999947</v>
      </c>
      <c r="AW10" s="51">
        <f t="shared" si="8"/>
        <v>0</v>
      </c>
      <c r="AX10" s="25">
        <v>0.35</v>
      </c>
      <c r="AY10" s="26">
        <v>0.28999999999999998</v>
      </c>
      <c r="AZ10" s="26">
        <v>0.28999999999999998</v>
      </c>
      <c r="BA10" s="27">
        <v>0.33</v>
      </c>
      <c r="BB10" s="49">
        <f t="shared" si="9"/>
        <v>-17.142857142857142</v>
      </c>
      <c r="BC10" s="50">
        <f t="shared" si="10"/>
        <v>-5.7142857142857038</v>
      </c>
      <c r="BD10" s="51">
        <f t="shared" si="11"/>
        <v>13.793103448275875</v>
      </c>
      <c r="BE10" s="6">
        <v>2.4500000000000002</v>
      </c>
      <c r="BF10" s="26">
        <v>2.38</v>
      </c>
      <c r="BG10" s="26">
        <v>2.29</v>
      </c>
      <c r="BH10" s="27">
        <v>2.86</v>
      </c>
      <c r="BI10" s="49">
        <f t="shared" si="12"/>
        <v>-2.8571428571428683</v>
      </c>
      <c r="BJ10" s="50">
        <f t="shared" si="13"/>
        <v>16.734693877551006</v>
      </c>
      <c r="BK10" s="51">
        <f t="shared" si="14"/>
        <v>20.168067226890756</v>
      </c>
      <c r="BL10" s="25">
        <v>191</v>
      </c>
      <c r="BM10" s="26">
        <v>225</v>
      </c>
      <c r="BN10" s="26">
        <v>261</v>
      </c>
      <c r="BO10" s="49">
        <f t="shared" si="15"/>
        <v>17.801047120418847</v>
      </c>
      <c r="BP10" s="50">
        <f t="shared" si="16"/>
        <v>36.64921465968586</v>
      </c>
      <c r="BQ10" s="51">
        <f t="shared" si="17"/>
        <v>16</v>
      </c>
    </row>
    <row r="11" spans="1:69" x14ac:dyDescent="0.2">
      <c r="A11" s="71"/>
      <c r="B11" s="18"/>
      <c r="C11" s="18"/>
      <c r="D11" s="18"/>
      <c r="E11" s="18"/>
      <c r="F11" s="18"/>
      <c r="G11" s="18"/>
      <c r="H11" s="19">
        <v>0.7</v>
      </c>
      <c r="I11" s="20">
        <v>139.5</v>
      </c>
      <c r="J11" s="21">
        <v>131</v>
      </c>
      <c r="K11" s="21">
        <v>133</v>
      </c>
      <c r="L11" s="21">
        <v>130</v>
      </c>
      <c r="M11" s="20">
        <v>4.3</v>
      </c>
      <c r="N11" s="21">
        <v>6.2</v>
      </c>
      <c r="O11" s="21">
        <v>4.8</v>
      </c>
      <c r="P11" s="22">
        <v>5.2</v>
      </c>
      <c r="Q11" s="21">
        <v>1.9</v>
      </c>
      <c r="R11" s="21">
        <v>2.5</v>
      </c>
      <c r="S11" s="21">
        <v>1.8</v>
      </c>
      <c r="T11" s="21">
        <v>1.7</v>
      </c>
      <c r="U11" s="20">
        <v>0.3</v>
      </c>
      <c r="V11" s="21">
        <v>0.4</v>
      </c>
      <c r="W11" s="21">
        <v>0.3</v>
      </c>
      <c r="X11" s="22">
        <v>0.3</v>
      </c>
      <c r="Y11" s="21">
        <v>2.1</v>
      </c>
      <c r="Z11" s="21">
        <v>3.3</v>
      </c>
      <c r="AA11" s="21">
        <v>2.7</v>
      </c>
      <c r="AB11" s="21">
        <v>3.2</v>
      </c>
      <c r="AC11" s="20">
        <v>130.6762048192771</v>
      </c>
      <c r="AD11" s="21">
        <v>122.71385542168674</v>
      </c>
      <c r="AE11" s="21">
        <v>124.58734939759036</v>
      </c>
      <c r="AF11" s="21">
        <v>121.77710843373494</v>
      </c>
      <c r="AG11" s="46">
        <f t="shared" si="0"/>
        <v>-6.0931899641577036</v>
      </c>
      <c r="AH11" s="47">
        <f t="shared" si="1"/>
        <v>-6.8100358422939049</v>
      </c>
      <c r="AI11" s="48">
        <f t="shared" si="2"/>
        <v>-0.76335877862595392</v>
      </c>
      <c r="AJ11" s="21">
        <v>4.3</v>
      </c>
      <c r="AK11" s="21">
        <v>5.81</v>
      </c>
      <c r="AL11" s="21">
        <v>4.5</v>
      </c>
      <c r="AM11" s="22">
        <v>4.87</v>
      </c>
      <c r="AN11" s="46">
        <f t="shared" si="3"/>
        <v>35.116279069767437</v>
      </c>
      <c r="AO11" s="47">
        <f t="shared" si="4"/>
        <v>13.25581395348838</v>
      </c>
      <c r="AP11" s="48">
        <f t="shared" si="5"/>
        <v>-16.179001721170387</v>
      </c>
      <c r="AQ11" s="21">
        <v>1.9</v>
      </c>
      <c r="AR11" s="21">
        <v>2.34</v>
      </c>
      <c r="AS11" s="21">
        <v>1.69</v>
      </c>
      <c r="AT11" s="22">
        <v>1.59</v>
      </c>
      <c r="AU11" s="46">
        <f t="shared" si="6"/>
        <v>23.157894736842103</v>
      </c>
      <c r="AV11" s="47">
        <f t="shared" si="7"/>
        <v>-16.315789473684202</v>
      </c>
      <c r="AW11" s="48">
        <f t="shared" si="8"/>
        <v>-32.051282051282044</v>
      </c>
      <c r="AX11" s="20">
        <v>0.3</v>
      </c>
      <c r="AY11" s="21">
        <v>0.37</v>
      </c>
      <c r="AZ11" s="21">
        <v>0.28000000000000003</v>
      </c>
      <c r="BA11" s="22">
        <v>0.28000000000000003</v>
      </c>
      <c r="BB11" s="46">
        <f t="shared" si="9"/>
        <v>23.333333333333336</v>
      </c>
      <c r="BC11" s="47">
        <f t="shared" si="10"/>
        <v>-6.6666666666666536</v>
      </c>
      <c r="BD11" s="48">
        <f t="shared" si="11"/>
        <v>-24.324324324324316</v>
      </c>
      <c r="BE11" s="21">
        <v>2.1</v>
      </c>
      <c r="BF11" s="21">
        <v>3.09</v>
      </c>
      <c r="BG11" s="21">
        <v>2.5299999999999998</v>
      </c>
      <c r="BH11" s="22">
        <v>3</v>
      </c>
      <c r="BI11" s="46">
        <f t="shared" si="12"/>
        <v>47.142857142857132</v>
      </c>
      <c r="BJ11" s="47">
        <f t="shared" si="13"/>
        <v>42.857142857142847</v>
      </c>
      <c r="BK11" s="48">
        <f t="shared" si="14"/>
        <v>-2.9126213592232966</v>
      </c>
      <c r="BL11" s="20">
        <v>128</v>
      </c>
      <c r="BM11" s="21">
        <v>82</v>
      </c>
      <c r="BN11" s="21">
        <v>258</v>
      </c>
      <c r="BO11" s="46">
        <f t="shared" si="15"/>
        <v>-35.9375</v>
      </c>
      <c r="BP11" s="47">
        <f t="shared" si="16"/>
        <v>101.5625</v>
      </c>
      <c r="BQ11" s="48">
        <f t="shared" si="17"/>
        <v>214.63414634146343</v>
      </c>
    </row>
    <row r="12" spans="1:69" x14ac:dyDescent="0.2">
      <c r="A12" s="72">
        <v>1004</v>
      </c>
      <c r="B12" s="23" t="s">
        <v>13</v>
      </c>
      <c r="C12" s="23">
        <v>22</v>
      </c>
      <c r="D12" s="23">
        <v>179.8</v>
      </c>
      <c r="E12" s="23">
        <v>77</v>
      </c>
      <c r="F12" s="23">
        <v>13.79</v>
      </c>
      <c r="G12" s="23">
        <v>3.4</v>
      </c>
      <c r="H12" s="24">
        <v>0.5</v>
      </c>
      <c r="I12" s="25">
        <v>167.5</v>
      </c>
      <c r="J12" s="26">
        <v>175</v>
      </c>
      <c r="K12" s="26">
        <v>184</v>
      </c>
      <c r="L12" s="26">
        <v>165</v>
      </c>
      <c r="M12" s="7">
        <v>9.1999999999999993</v>
      </c>
      <c r="N12" s="38">
        <v>13.8</v>
      </c>
      <c r="O12" s="38">
        <v>11.45</v>
      </c>
      <c r="P12" s="3">
        <v>12.15</v>
      </c>
      <c r="Q12" s="26">
        <v>1.6</v>
      </c>
      <c r="R12" s="26">
        <v>2.1</v>
      </c>
      <c r="S12" s="26">
        <v>1.4</v>
      </c>
      <c r="T12" s="26">
        <v>1.4</v>
      </c>
      <c r="U12" s="25">
        <v>0.9</v>
      </c>
      <c r="V12" s="26">
        <v>1.1000000000000001</v>
      </c>
      <c r="W12" s="26">
        <v>0.95</v>
      </c>
      <c r="X12" s="27">
        <v>1</v>
      </c>
      <c r="Y12" s="6">
        <v>6.7</v>
      </c>
      <c r="Z12" s="6">
        <v>10.3</v>
      </c>
      <c r="AA12" s="6">
        <v>9.1</v>
      </c>
      <c r="AB12" s="6">
        <v>9.75</v>
      </c>
      <c r="AC12" s="35">
        <v>180.79056047197642</v>
      </c>
      <c r="AD12" s="37">
        <v>124.05309734513276</v>
      </c>
      <c r="AE12" s="37">
        <v>159.1533923303835</v>
      </c>
      <c r="AF12" s="37">
        <v>182.71386430678467</v>
      </c>
      <c r="AG12" s="49">
        <f t="shared" si="0"/>
        <v>-31.382978723404253</v>
      </c>
      <c r="AH12" s="50">
        <f t="shared" si="1"/>
        <v>1.0638297872340381</v>
      </c>
      <c r="AI12" s="51">
        <f t="shared" si="2"/>
        <v>47.286821705426348</v>
      </c>
      <c r="AJ12" s="6">
        <v>9.1999999999999993</v>
      </c>
      <c r="AK12" s="26">
        <v>13.27</v>
      </c>
      <c r="AL12" s="26">
        <v>11.01</v>
      </c>
      <c r="AM12" s="27">
        <v>11.68</v>
      </c>
      <c r="AN12" s="49">
        <f t="shared" si="3"/>
        <v>44.239130434782616</v>
      </c>
      <c r="AO12" s="50">
        <f t="shared" si="4"/>
        <v>26.956521739130441</v>
      </c>
      <c r="AP12" s="51">
        <f t="shared" si="5"/>
        <v>-11.9819140919367</v>
      </c>
      <c r="AQ12" s="26">
        <v>1.6</v>
      </c>
      <c r="AR12" s="26">
        <v>2.02</v>
      </c>
      <c r="AS12" s="26">
        <v>1.35</v>
      </c>
      <c r="AT12" s="27">
        <v>1.35</v>
      </c>
      <c r="AU12" s="49">
        <f t="shared" si="6"/>
        <v>26.249999999999996</v>
      </c>
      <c r="AV12" s="50">
        <f t="shared" si="7"/>
        <v>-15.625</v>
      </c>
      <c r="AW12" s="51">
        <f t="shared" si="8"/>
        <v>-33.168316831683164</v>
      </c>
      <c r="AX12" s="25">
        <v>0.9</v>
      </c>
      <c r="AY12" s="26">
        <v>1.06</v>
      </c>
      <c r="AZ12" s="26">
        <v>0.91</v>
      </c>
      <c r="BA12" s="27">
        <v>0.96</v>
      </c>
      <c r="BB12" s="49">
        <f t="shared" si="9"/>
        <v>17.777777777777782</v>
      </c>
      <c r="BC12" s="50">
        <f t="shared" si="10"/>
        <v>6.6666666666666599</v>
      </c>
      <c r="BD12" s="51">
        <f t="shared" si="11"/>
        <v>-9.4339622641509511</v>
      </c>
      <c r="BE12" s="6">
        <v>6.7</v>
      </c>
      <c r="BF12" s="26">
        <v>9.91</v>
      </c>
      <c r="BG12" s="26">
        <v>8.75</v>
      </c>
      <c r="BH12" s="27">
        <v>9.3800000000000008</v>
      </c>
      <c r="BI12" s="49">
        <f t="shared" si="12"/>
        <v>47.910447761194028</v>
      </c>
      <c r="BJ12" s="50">
        <f t="shared" si="13"/>
        <v>40.000000000000007</v>
      </c>
      <c r="BK12" s="51">
        <f t="shared" si="14"/>
        <v>-5.3481331987890961</v>
      </c>
      <c r="BL12" s="25">
        <v>506</v>
      </c>
      <c r="BM12" s="26">
        <v>737</v>
      </c>
      <c r="BN12" s="26">
        <v>707</v>
      </c>
      <c r="BO12" s="49">
        <f t="shared" si="15"/>
        <v>45.652173913043477</v>
      </c>
      <c r="BP12" s="50">
        <f t="shared" si="16"/>
        <v>39.723320158102766</v>
      </c>
      <c r="BQ12" s="51">
        <f t="shared" si="17"/>
        <v>-4.0705563093622796</v>
      </c>
    </row>
    <row r="13" spans="1:69" x14ac:dyDescent="0.2">
      <c r="A13" s="71"/>
      <c r="B13" s="18"/>
      <c r="C13" s="18"/>
      <c r="D13" s="18"/>
      <c r="E13" s="18"/>
      <c r="F13" s="18"/>
      <c r="G13" s="18"/>
      <c r="H13" s="19">
        <v>0.7</v>
      </c>
      <c r="I13" s="20">
        <v>180</v>
      </c>
      <c r="J13" s="21">
        <v>113</v>
      </c>
      <c r="K13" s="21">
        <v>187.5</v>
      </c>
      <c r="L13" s="21">
        <v>195.5</v>
      </c>
      <c r="M13" s="20">
        <v>8.15</v>
      </c>
      <c r="N13" s="21">
        <v>10.8</v>
      </c>
      <c r="O13" s="21">
        <v>9.0500000000000007</v>
      </c>
      <c r="P13" s="22">
        <v>9.1999999999999993</v>
      </c>
      <c r="Q13" s="21">
        <v>2.0499999999999998</v>
      </c>
      <c r="R13" s="21">
        <v>3.6</v>
      </c>
      <c r="S13" s="21">
        <v>2.6</v>
      </c>
      <c r="T13" s="21">
        <v>1.25</v>
      </c>
      <c r="U13" s="20">
        <v>1</v>
      </c>
      <c r="V13" s="21">
        <v>1.1499999999999999</v>
      </c>
      <c r="W13" s="21">
        <v>1.05</v>
      </c>
      <c r="X13" s="22">
        <v>0.85000000000000009</v>
      </c>
      <c r="Y13" s="21">
        <v>5.0999999999999996</v>
      </c>
      <c r="Z13" s="21">
        <v>6.05</v>
      </c>
      <c r="AA13" s="21">
        <v>5.4</v>
      </c>
      <c r="AB13" s="21">
        <v>7.1</v>
      </c>
      <c r="AC13" s="20">
        <v>188.70422535211267</v>
      </c>
      <c r="AD13" s="21">
        <v>216.12676056338029</v>
      </c>
      <c r="AE13" s="21">
        <v>195.21126760563379</v>
      </c>
      <c r="AF13" s="21">
        <v>163.14084507042253</v>
      </c>
      <c r="AG13" s="46">
        <f t="shared" si="0"/>
        <v>14.532019704433502</v>
      </c>
      <c r="AH13" s="47">
        <f t="shared" si="1"/>
        <v>-13.546798029556653</v>
      </c>
      <c r="AI13" s="48">
        <f t="shared" si="2"/>
        <v>-24.516129032258068</v>
      </c>
      <c r="AJ13" s="21">
        <v>8.15</v>
      </c>
      <c r="AK13" s="21">
        <v>10.039999999999999</v>
      </c>
      <c r="AL13" s="21">
        <v>8.41</v>
      </c>
      <c r="AM13" s="22">
        <v>8.5500000000000007</v>
      </c>
      <c r="AN13" s="46">
        <f t="shared" si="3"/>
        <v>23.19018404907974</v>
      </c>
      <c r="AO13" s="47">
        <f t="shared" si="4"/>
        <v>4.9079754601227039</v>
      </c>
      <c r="AP13" s="48">
        <f t="shared" si="5"/>
        <v>-14.840637450199189</v>
      </c>
      <c r="AQ13" s="21">
        <v>2.0499999999999998</v>
      </c>
      <c r="AR13" s="21">
        <v>3.35</v>
      </c>
      <c r="AS13" s="21">
        <v>2.42</v>
      </c>
      <c r="AT13" s="22">
        <v>1.1599999999999999</v>
      </c>
      <c r="AU13" s="46">
        <f t="shared" si="6"/>
        <v>63.414634146341484</v>
      </c>
      <c r="AV13" s="47">
        <f t="shared" si="7"/>
        <v>-43.414634146341463</v>
      </c>
      <c r="AW13" s="48">
        <f t="shared" si="8"/>
        <v>-65.373134328358219</v>
      </c>
      <c r="AX13" s="20">
        <v>1</v>
      </c>
      <c r="AY13" s="21">
        <v>1.07</v>
      </c>
      <c r="AZ13" s="21">
        <v>0.98</v>
      </c>
      <c r="BA13" s="22">
        <v>0.79</v>
      </c>
      <c r="BB13" s="46">
        <f t="shared" si="9"/>
        <v>7.0000000000000062</v>
      </c>
      <c r="BC13" s="47">
        <f t="shared" si="10"/>
        <v>-20.999999999999996</v>
      </c>
      <c r="BD13" s="48">
        <f t="shared" si="11"/>
        <v>-26.168224299065422</v>
      </c>
      <c r="BE13" s="21">
        <v>5.0999999999999996</v>
      </c>
      <c r="BF13" s="21">
        <v>5.62</v>
      </c>
      <c r="BG13" s="21">
        <v>5.0199999999999996</v>
      </c>
      <c r="BH13" s="22">
        <v>6.6</v>
      </c>
      <c r="BI13" s="46">
        <f t="shared" si="12"/>
        <v>10.196078431372559</v>
      </c>
      <c r="BJ13" s="47">
        <f t="shared" si="13"/>
        <v>29.411764705882355</v>
      </c>
      <c r="BK13" s="48">
        <f t="shared" si="14"/>
        <v>17.437722419928818</v>
      </c>
      <c r="BL13" s="20">
        <v>504</v>
      </c>
      <c r="BM13" s="21">
        <v>699</v>
      </c>
      <c r="BN13" s="21">
        <v>818</v>
      </c>
      <c r="BO13" s="46">
        <f t="shared" si="15"/>
        <v>38.69047619047619</v>
      </c>
      <c r="BP13" s="47">
        <f t="shared" si="16"/>
        <v>62.301587301587304</v>
      </c>
      <c r="BQ13" s="48">
        <f t="shared" si="17"/>
        <v>17.024320457796851</v>
      </c>
    </row>
    <row r="14" spans="1:69" x14ac:dyDescent="0.2">
      <c r="A14" s="72">
        <v>1005</v>
      </c>
      <c r="B14" s="23" t="s">
        <v>3</v>
      </c>
      <c r="C14" s="23">
        <v>21</v>
      </c>
      <c r="D14" s="23">
        <v>160.19999999999999</v>
      </c>
      <c r="E14" s="23">
        <v>57.8</v>
      </c>
      <c r="F14" s="23">
        <v>23.17</v>
      </c>
      <c r="G14" s="23">
        <v>2.5</v>
      </c>
      <c r="H14" s="24">
        <v>0.5</v>
      </c>
      <c r="I14" s="25">
        <v>188</v>
      </c>
      <c r="J14" s="26">
        <v>129</v>
      </c>
      <c r="K14" s="26">
        <v>165.5</v>
      </c>
      <c r="L14" s="26">
        <v>190</v>
      </c>
      <c r="M14" s="25">
        <v>6.75</v>
      </c>
      <c r="N14" s="26">
        <v>9.1</v>
      </c>
      <c r="O14" s="26">
        <v>7.35</v>
      </c>
      <c r="P14" s="27">
        <v>7.3</v>
      </c>
      <c r="Q14" s="26">
        <v>2.1</v>
      </c>
      <c r="R14" s="26">
        <v>2.75</v>
      </c>
      <c r="S14" s="26">
        <v>2.0499999999999998</v>
      </c>
      <c r="T14" s="26">
        <v>2</v>
      </c>
      <c r="U14" s="25">
        <v>0.7</v>
      </c>
      <c r="V14" s="26">
        <v>0.8</v>
      </c>
      <c r="W14" s="26">
        <v>0.55000000000000004</v>
      </c>
      <c r="X14" s="27">
        <v>0.3</v>
      </c>
      <c r="Y14" s="6">
        <v>3.95</v>
      </c>
      <c r="Z14" s="6">
        <v>5.55</v>
      </c>
      <c r="AA14" s="6">
        <v>4.75</v>
      </c>
      <c r="AB14" s="6">
        <v>5</v>
      </c>
      <c r="AC14" s="35">
        <v>212.13076923076923</v>
      </c>
      <c r="AD14" s="37">
        <v>231.10576923076923</v>
      </c>
      <c r="AE14" s="37">
        <v>231.59230769230768</v>
      </c>
      <c r="AF14" s="37">
        <v>185.8576923076923</v>
      </c>
      <c r="AG14" s="49">
        <f t="shared" si="0"/>
        <v>8.9449541284403651</v>
      </c>
      <c r="AH14" s="50">
        <f t="shared" si="1"/>
        <v>-12.385321100917434</v>
      </c>
      <c r="AI14" s="51">
        <f t="shared" si="2"/>
        <v>-19.578947368421055</v>
      </c>
      <c r="AJ14" s="26">
        <v>6.75</v>
      </c>
      <c r="AK14" s="26">
        <v>8.86</v>
      </c>
      <c r="AL14" s="26">
        <v>7.15</v>
      </c>
      <c r="AM14" s="27">
        <v>7.1</v>
      </c>
      <c r="AN14" s="49">
        <f t="shared" si="3"/>
        <v>31.259259259259252</v>
      </c>
      <c r="AO14" s="50">
        <f t="shared" si="4"/>
        <v>5.1851851851851798</v>
      </c>
      <c r="AP14" s="51">
        <f t="shared" si="5"/>
        <v>-19.864559819413092</v>
      </c>
      <c r="AQ14" s="26">
        <v>2.1</v>
      </c>
      <c r="AR14" s="26">
        <v>2.68</v>
      </c>
      <c r="AS14" s="26">
        <v>1.99</v>
      </c>
      <c r="AT14" s="27">
        <v>1.95</v>
      </c>
      <c r="AU14" s="49">
        <f t="shared" si="6"/>
        <v>27.61904761904762</v>
      </c>
      <c r="AV14" s="50">
        <f t="shared" si="7"/>
        <v>-7.1428571428571495</v>
      </c>
      <c r="AW14" s="51">
        <f t="shared" si="8"/>
        <v>-27.238805970149262</v>
      </c>
      <c r="AX14" s="25">
        <v>0.7</v>
      </c>
      <c r="AY14" s="26">
        <v>0.78</v>
      </c>
      <c r="AZ14" s="26">
        <v>0.54</v>
      </c>
      <c r="BA14" s="27">
        <v>0.28999999999999998</v>
      </c>
      <c r="BB14" s="49">
        <f t="shared" si="9"/>
        <v>11.428571428571439</v>
      </c>
      <c r="BC14" s="50">
        <f t="shared" si="10"/>
        <v>-58.571428571428577</v>
      </c>
      <c r="BD14" s="51">
        <f t="shared" si="11"/>
        <v>-62.820512820512818</v>
      </c>
      <c r="BE14" s="6">
        <v>3.95</v>
      </c>
      <c r="BF14" s="26">
        <v>5.4</v>
      </c>
      <c r="BG14" s="26">
        <v>4.62</v>
      </c>
      <c r="BH14" s="27">
        <v>4.87</v>
      </c>
      <c r="BI14" s="49">
        <f t="shared" si="12"/>
        <v>36.708860759493675</v>
      </c>
      <c r="BJ14" s="50">
        <f t="shared" si="13"/>
        <v>23.291139240506325</v>
      </c>
      <c r="BK14" s="51">
        <f t="shared" si="14"/>
        <v>-9.8148148148148184</v>
      </c>
      <c r="BL14" s="25">
        <v>229</v>
      </c>
      <c r="BM14" s="26">
        <v>258</v>
      </c>
      <c r="BN14" s="26">
        <v>186</v>
      </c>
      <c r="BO14" s="49">
        <f t="shared" si="15"/>
        <v>12.663755458515283</v>
      </c>
      <c r="BP14" s="50">
        <f t="shared" si="16"/>
        <v>-18.777292576419214</v>
      </c>
      <c r="BQ14" s="51">
        <f t="shared" si="17"/>
        <v>-27.906976744186046</v>
      </c>
    </row>
    <row r="15" spans="1:69" x14ac:dyDescent="0.2">
      <c r="A15" s="71"/>
      <c r="B15" s="18"/>
      <c r="C15" s="18"/>
      <c r="D15" s="18"/>
      <c r="E15" s="18"/>
      <c r="F15" s="18"/>
      <c r="G15" s="18"/>
      <c r="H15" s="19">
        <v>0.7</v>
      </c>
      <c r="I15" s="20">
        <v>203</v>
      </c>
      <c r="J15" s="21">
        <v>232.5</v>
      </c>
      <c r="K15" s="21">
        <v>210</v>
      </c>
      <c r="L15" s="21">
        <v>175.5</v>
      </c>
      <c r="M15" s="20">
        <v>6.9</v>
      </c>
      <c r="N15" s="21">
        <v>14.5</v>
      </c>
      <c r="O15" s="21">
        <v>11.9</v>
      </c>
      <c r="P15" s="22">
        <v>12.7</v>
      </c>
      <c r="Q15" s="21">
        <v>2.0499999999999998</v>
      </c>
      <c r="R15" s="21">
        <v>3.9</v>
      </c>
      <c r="S15" s="21">
        <v>2.4</v>
      </c>
      <c r="T15" s="21">
        <v>2.1</v>
      </c>
      <c r="U15" s="20">
        <v>0.6</v>
      </c>
      <c r="V15" s="21">
        <v>0.9</v>
      </c>
      <c r="W15" s="21">
        <v>0.5</v>
      </c>
      <c r="X15" s="22">
        <v>0.6</v>
      </c>
      <c r="Y15" s="21">
        <v>4.25</v>
      </c>
      <c r="Z15" s="21">
        <v>9.6999999999999993</v>
      </c>
      <c r="AA15" s="21">
        <v>9</v>
      </c>
      <c r="AB15" s="21">
        <v>10</v>
      </c>
      <c r="AC15" s="20">
        <v>222.64629629629633</v>
      </c>
      <c r="AD15" s="21">
        <v>292.36851851851856</v>
      </c>
      <c r="AE15" s="21">
        <v>266.33888888888896</v>
      </c>
      <c r="AF15" s="21">
        <v>235.19629629629634</v>
      </c>
      <c r="AG15" s="46">
        <f t="shared" si="0"/>
        <v>31.315240083507305</v>
      </c>
      <c r="AH15" s="47">
        <f t="shared" si="1"/>
        <v>5.636743215031319</v>
      </c>
      <c r="AI15" s="48">
        <f t="shared" si="2"/>
        <v>-19.554848966613669</v>
      </c>
      <c r="AJ15" s="21">
        <v>6.9</v>
      </c>
      <c r="AK15" s="21">
        <v>13.48</v>
      </c>
      <c r="AL15" s="21">
        <v>11.06</v>
      </c>
      <c r="AM15" s="22">
        <v>11.81</v>
      </c>
      <c r="AN15" s="46">
        <f t="shared" si="3"/>
        <v>95.362318840579704</v>
      </c>
      <c r="AO15" s="47">
        <f t="shared" si="4"/>
        <v>71.159420289855063</v>
      </c>
      <c r="AP15" s="48">
        <f t="shared" si="5"/>
        <v>-12.388724035608307</v>
      </c>
      <c r="AQ15" s="21">
        <v>2.0499999999999998</v>
      </c>
      <c r="AR15" s="21">
        <v>3.63</v>
      </c>
      <c r="AS15" s="21">
        <v>2.23</v>
      </c>
      <c r="AT15" s="22">
        <v>1.95</v>
      </c>
      <c r="AU15" s="46">
        <f t="shared" si="6"/>
        <v>77.073170731707336</v>
      </c>
      <c r="AV15" s="47">
        <f t="shared" si="7"/>
        <v>-4.8780487804877986</v>
      </c>
      <c r="AW15" s="48">
        <f t="shared" si="8"/>
        <v>-46.280991735537192</v>
      </c>
      <c r="AX15" s="20">
        <v>0.6</v>
      </c>
      <c r="AY15" s="21">
        <v>0.84</v>
      </c>
      <c r="AZ15" s="21">
        <v>0.46</v>
      </c>
      <c r="BA15" s="22">
        <v>0.56000000000000005</v>
      </c>
      <c r="BB15" s="46">
        <f t="shared" si="9"/>
        <v>40</v>
      </c>
      <c r="BC15" s="47">
        <f t="shared" si="10"/>
        <v>-6.6666666666666536</v>
      </c>
      <c r="BD15" s="48">
        <f t="shared" si="11"/>
        <v>-33.333333333333329</v>
      </c>
      <c r="BE15" s="21">
        <v>4.25</v>
      </c>
      <c r="BF15" s="21">
        <v>9.02</v>
      </c>
      <c r="BG15" s="21">
        <v>8.3699999999999992</v>
      </c>
      <c r="BH15" s="22">
        <v>9.3000000000000007</v>
      </c>
      <c r="BI15" s="46">
        <f t="shared" si="12"/>
        <v>112.23529411764706</v>
      </c>
      <c r="BJ15" s="47">
        <f t="shared" si="13"/>
        <v>118.82352941176472</v>
      </c>
      <c r="BK15" s="48">
        <f t="shared" si="14"/>
        <v>3.104212860310434</v>
      </c>
      <c r="BL15" s="20">
        <v>301</v>
      </c>
      <c r="BM15" s="21">
        <v>725</v>
      </c>
      <c r="BN15" s="21">
        <v>408</v>
      </c>
      <c r="BO15" s="46">
        <f t="shared" si="15"/>
        <v>140.86378737541528</v>
      </c>
      <c r="BP15" s="47">
        <f t="shared" si="16"/>
        <v>35.548172757475086</v>
      </c>
      <c r="BQ15" s="48">
        <f t="shared" si="17"/>
        <v>-43.724137931034484</v>
      </c>
    </row>
    <row r="16" spans="1:69" x14ac:dyDescent="0.2">
      <c r="A16" s="72">
        <v>1006</v>
      </c>
      <c r="B16" s="23" t="s">
        <v>3</v>
      </c>
      <c r="C16" s="23">
        <v>21</v>
      </c>
      <c r="D16" s="23">
        <v>165</v>
      </c>
      <c r="E16" s="23">
        <v>61.7</v>
      </c>
      <c r="F16" s="23">
        <v>22.65</v>
      </c>
      <c r="G16" s="23">
        <v>2.5</v>
      </c>
      <c r="H16" s="24">
        <v>0.5</v>
      </c>
      <c r="I16" s="25">
        <v>218</v>
      </c>
      <c r="J16" s="26">
        <v>237.5</v>
      </c>
      <c r="K16" s="26">
        <v>238</v>
      </c>
      <c r="L16" s="26">
        <v>191</v>
      </c>
      <c r="M16" s="25">
        <v>5.3</v>
      </c>
      <c r="N16" s="26">
        <v>7.05</v>
      </c>
      <c r="O16" s="26">
        <v>6.95</v>
      </c>
      <c r="P16" s="27">
        <v>8.0500000000000007</v>
      </c>
      <c r="Q16" s="26">
        <v>1.9</v>
      </c>
      <c r="R16" s="26">
        <v>2.1</v>
      </c>
      <c r="S16" s="26">
        <v>1.85</v>
      </c>
      <c r="T16" s="26">
        <v>2</v>
      </c>
      <c r="U16" s="25">
        <v>0.6</v>
      </c>
      <c r="V16" s="26">
        <v>0.6</v>
      </c>
      <c r="W16" s="26">
        <v>0.5</v>
      </c>
      <c r="X16" s="27">
        <v>0.55000000000000004</v>
      </c>
      <c r="Y16" s="6">
        <v>2.8</v>
      </c>
      <c r="Z16" s="6">
        <v>4.3499999999999996</v>
      </c>
      <c r="AA16" s="6">
        <v>4.5999999999999996</v>
      </c>
      <c r="AB16" s="6">
        <v>5.5</v>
      </c>
      <c r="AC16" s="35">
        <v>203.47826086956516</v>
      </c>
      <c r="AD16" s="37">
        <v>222.43873517786557</v>
      </c>
      <c r="AE16" s="37">
        <v>205.32806324110666</v>
      </c>
      <c r="AF16" s="37">
        <v>198.85375494071141</v>
      </c>
      <c r="AG16" s="49">
        <f t="shared" si="0"/>
        <v>9.3181818181818254</v>
      </c>
      <c r="AH16" s="50">
        <f t="shared" si="1"/>
        <v>-2.2727272727272712</v>
      </c>
      <c r="AI16" s="51">
        <f t="shared" si="2"/>
        <v>-10.602910602910608</v>
      </c>
      <c r="AJ16" s="26">
        <v>5.3</v>
      </c>
      <c r="AK16" s="26">
        <v>6.52</v>
      </c>
      <c r="AL16" s="26">
        <v>6.43</v>
      </c>
      <c r="AM16" s="27">
        <v>7.45</v>
      </c>
      <c r="AN16" s="49">
        <f t="shared" si="3"/>
        <v>23.018867924528298</v>
      </c>
      <c r="AO16" s="50">
        <f t="shared" si="4"/>
        <v>40.566037735849065</v>
      </c>
      <c r="AP16" s="51">
        <f t="shared" si="5"/>
        <v>14.263803680981605</v>
      </c>
      <c r="AQ16" s="26">
        <v>1.9</v>
      </c>
      <c r="AR16" s="26">
        <v>1.94</v>
      </c>
      <c r="AS16" s="26">
        <v>1.71</v>
      </c>
      <c r="AT16" s="27">
        <v>1.85</v>
      </c>
      <c r="AU16" s="49">
        <f t="shared" si="6"/>
        <v>2.1052631578947389</v>
      </c>
      <c r="AV16" s="50">
        <f t="shared" si="7"/>
        <v>-2.6315789473684119</v>
      </c>
      <c r="AW16" s="51">
        <f t="shared" si="8"/>
        <v>-4.6391752577319512</v>
      </c>
      <c r="AX16" s="25">
        <v>0.6</v>
      </c>
      <c r="AY16" s="26">
        <v>0.55000000000000004</v>
      </c>
      <c r="AZ16" s="26">
        <v>0.46</v>
      </c>
      <c r="BA16" s="27">
        <v>0.51</v>
      </c>
      <c r="BB16" s="49">
        <f t="shared" si="9"/>
        <v>-8.3333333333333233</v>
      </c>
      <c r="BC16" s="50">
        <f t="shared" si="10"/>
        <v>-14.999999999999996</v>
      </c>
      <c r="BD16" s="51">
        <f t="shared" si="11"/>
        <v>-7.2727272727272778</v>
      </c>
      <c r="BE16" s="6">
        <v>2.8</v>
      </c>
      <c r="BF16" s="26">
        <v>4.0199999999999996</v>
      </c>
      <c r="BG16" s="26">
        <v>4.25</v>
      </c>
      <c r="BH16" s="27">
        <v>5.09</v>
      </c>
      <c r="BI16" s="49">
        <f t="shared" si="12"/>
        <v>43.571428571428569</v>
      </c>
      <c r="BJ16" s="50">
        <f t="shared" si="13"/>
        <v>81.785714285714292</v>
      </c>
      <c r="BK16" s="51">
        <f t="shared" si="14"/>
        <v>26.616915422885583</v>
      </c>
      <c r="BL16" s="25">
        <v>254</v>
      </c>
      <c r="BM16" s="26">
        <v>287</v>
      </c>
      <c r="BN16" s="26">
        <v>365</v>
      </c>
      <c r="BO16" s="49">
        <f t="shared" si="15"/>
        <v>12.992125984251967</v>
      </c>
      <c r="BP16" s="50">
        <f t="shared" si="16"/>
        <v>43.7007874015748</v>
      </c>
      <c r="BQ16" s="51">
        <f t="shared" si="17"/>
        <v>27.177700348432055</v>
      </c>
    </row>
    <row r="17" spans="1:69" x14ac:dyDescent="0.2">
      <c r="A17" s="71"/>
      <c r="B17" s="18"/>
      <c r="C17" s="18"/>
      <c r="D17" s="18"/>
      <c r="E17" s="18"/>
      <c r="F17" s="18"/>
      <c r="G17" s="18"/>
      <c r="H17" s="19">
        <v>0.7</v>
      </c>
      <c r="I17" s="20">
        <v>239.5</v>
      </c>
      <c r="J17" s="21">
        <v>314.5</v>
      </c>
      <c r="K17" s="21">
        <v>286.5</v>
      </c>
      <c r="L17" s="21">
        <v>253</v>
      </c>
      <c r="M17" s="20">
        <v>5.2</v>
      </c>
      <c r="N17" s="21">
        <v>9</v>
      </c>
      <c r="O17" s="21">
        <v>6.2</v>
      </c>
      <c r="P17" s="22">
        <v>7.75</v>
      </c>
      <c r="Q17" s="21">
        <v>2.2000000000000002</v>
      </c>
      <c r="R17" s="21">
        <v>3.8</v>
      </c>
      <c r="S17" s="21">
        <v>2.0499999999999998</v>
      </c>
      <c r="T17" s="21">
        <v>1.8</v>
      </c>
      <c r="U17" s="20">
        <v>0.5</v>
      </c>
      <c r="V17" s="21">
        <v>0.95000000000000007</v>
      </c>
      <c r="W17" s="21">
        <v>0.55000000000000004</v>
      </c>
      <c r="X17" s="22">
        <v>0.6</v>
      </c>
      <c r="Y17" s="21">
        <v>2.5</v>
      </c>
      <c r="Z17" s="21">
        <v>4.25</v>
      </c>
      <c r="AA17" s="21">
        <v>3.6</v>
      </c>
      <c r="AB17" s="21">
        <v>5.35</v>
      </c>
      <c r="AC17" s="20">
        <v>191.53505535055353</v>
      </c>
      <c r="AD17" s="21">
        <v>280.49446494464951</v>
      </c>
      <c r="AE17" s="21">
        <v>188.81180811808122</v>
      </c>
      <c r="AF17" s="21">
        <v>186.54243542435427</v>
      </c>
      <c r="AG17" s="46">
        <f t="shared" si="0"/>
        <v>46.445497630331758</v>
      </c>
      <c r="AH17" s="47">
        <f t="shared" si="1"/>
        <v>-2.6066350710900501</v>
      </c>
      <c r="AI17" s="48">
        <f t="shared" si="2"/>
        <v>-33.49514563106797</v>
      </c>
      <c r="AJ17" s="21">
        <v>5.2</v>
      </c>
      <c r="AK17" s="21">
        <v>8.17</v>
      </c>
      <c r="AL17" s="21">
        <v>5.63</v>
      </c>
      <c r="AM17" s="22">
        <v>7.04</v>
      </c>
      <c r="AN17" s="46">
        <f t="shared" si="3"/>
        <v>57.115384615384613</v>
      </c>
      <c r="AO17" s="47">
        <f t="shared" si="4"/>
        <v>35.38461538461538</v>
      </c>
      <c r="AP17" s="48">
        <f t="shared" si="5"/>
        <v>-13.83108935128519</v>
      </c>
      <c r="AQ17" s="21">
        <v>2.2000000000000002</v>
      </c>
      <c r="AR17" s="21">
        <v>3.45</v>
      </c>
      <c r="AS17" s="21">
        <v>1.86</v>
      </c>
      <c r="AT17" s="22">
        <v>1.63</v>
      </c>
      <c r="AU17" s="46">
        <f t="shared" si="6"/>
        <v>56.818181818181813</v>
      </c>
      <c r="AV17" s="47">
        <f t="shared" si="7"/>
        <v>-25.909090909090921</v>
      </c>
      <c r="AW17" s="48">
        <f t="shared" si="8"/>
        <v>-52.753623188405804</v>
      </c>
      <c r="AX17" s="20">
        <v>0.5</v>
      </c>
      <c r="AY17" s="21">
        <v>0.86</v>
      </c>
      <c r="AZ17" s="21">
        <v>0.5</v>
      </c>
      <c r="BA17" s="22">
        <v>0.54</v>
      </c>
      <c r="BB17" s="46">
        <f t="shared" si="9"/>
        <v>72</v>
      </c>
      <c r="BC17" s="47">
        <f t="shared" si="10"/>
        <v>8.0000000000000071</v>
      </c>
      <c r="BD17" s="48">
        <f t="shared" si="11"/>
        <v>-37.20930232558139</v>
      </c>
      <c r="BE17" s="21">
        <v>2.5</v>
      </c>
      <c r="BF17" s="21">
        <v>3.86</v>
      </c>
      <c r="BG17" s="21">
        <v>3.27</v>
      </c>
      <c r="BH17" s="22">
        <v>4.8600000000000003</v>
      </c>
      <c r="BI17" s="46">
        <f t="shared" si="12"/>
        <v>54.399999999999991</v>
      </c>
      <c r="BJ17" s="47">
        <f t="shared" si="13"/>
        <v>94.40000000000002</v>
      </c>
      <c r="BK17" s="48">
        <f t="shared" si="14"/>
        <v>25.906735751295351</v>
      </c>
      <c r="BL17" s="20">
        <v>60</v>
      </c>
      <c r="BM17" s="21">
        <v>136</v>
      </c>
      <c r="BN17" s="21">
        <v>329</v>
      </c>
      <c r="BO17" s="46">
        <f t="shared" si="15"/>
        <v>126.66666666666666</v>
      </c>
      <c r="BP17" s="47">
        <f t="shared" si="16"/>
        <v>448.33333333333331</v>
      </c>
      <c r="BQ17" s="48">
        <f t="shared" si="17"/>
        <v>141.91176470588235</v>
      </c>
    </row>
    <row r="18" spans="1:69" x14ac:dyDescent="0.2">
      <c r="A18" s="72">
        <v>1007</v>
      </c>
      <c r="B18" s="23" t="s">
        <v>13</v>
      </c>
      <c r="C18" s="23">
        <v>19</v>
      </c>
      <c r="D18" s="23">
        <v>181.5</v>
      </c>
      <c r="E18" s="23">
        <v>73.2</v>
      </c>
      <c r="F18" s="23">
        <v>11.57</v>
      </c>
      <c r="G18" s="23">
        <v>4</v>
      </c>
      <c r="H18" s="24">
        <v>0.5</v>
      </c>
      <c r="I18" s="25">
        <v>211</v>
      </c>
      <c r="J18" s="26">
        <v>309</v>
      </c>
      <c r="K18" s="26">
        <v>208</v>
      </c>
      <c r="L18" s="26">
        <v>205.5</v>
      </c>
      <c r="M18" s="25">
        <v>5.7</v>
      </c>
      <c r="N18" s="26">
        <v>5.45</v>
      </c>
      <c r="O18" s="26">
        <v>5.05</v>
      </c>
      <c r="P18" s="27">
        <v>5.3</v>
      </c>
      <c r="Q18" s="26">
        <v>3</v>
      </c>
      <c r="R18" s="26">
        <v>2.7</v>
      </c>
      <c r="S18" s="26">
        <v>2.5</v>
      </c>
      <c r="T18" s="26">
        <v>2.4</v>
      </c>
      <c r="U18" s="25">
        <v>0.5</v>
      </c>
      <c r="V18" s="26">
        <v>0.35</v>
      </c>
      <c r="W18" s="26">
        <v>0.45</v>
      </c>
      <c r="X18" s="27">
        <v>0.4</v>
      </c>
      <c r="Y18" s="6">
        <v>2.2000000000000002</v>
      </c>
      <c r="Z18" s="6">
        <v>2.4</v>
      </c>
      <c r="AA18" s="6">
        <v>2.1</v>
      </c>
      <c r="AB18" s="6">
        <v>2.5</v>
      </c>
      <c r="AC18" s="35">
        <v>113.01003344481605</v>
      </c>
      <c r="AD18" s="37">
        <v>129.59866220735785</v>
      </c>
      <c r="AE18" s="37">
        <v>104.19732441471572</v>
      </c>
      <c r="AF18" s="37">
        <v>50.802675585284277</v>
      </c>
      <c r="AG18" s="49">
        <f t="shared" si="0"/>
        <v>14.678899082568805</v>
      </c>
      <c r="AH18" s="50">
        <f t="shared" si="1"/>
        <v>-55.045871559633028</v>
      </c>
      <c r="AI18" s="51">
        <f t="shared" si="2"/>
        <v>-60.8</v>
      </c>
      <c r="AJ18" s="26">
        <v>5.7</v>
      </c>
      <c r="AK18" s="26">
        <v>5.65</v>
      </c>
      <c r="AL18" s="26">
        <v>5.24</v>
      </c>
      <c r="AM18" s="27">
        <v>5.49</v>
      </c>
      <c r="AN18" s="49">
        <f t="shared" si="3"/>
        <v>-0.87719298245613719</v>
      </c>
      <c r="AO18" s="50">
        <f t="shared" si="4"/>
        <v>-3.6842105263157885</v>
      </c>
      <c r="AP18" s="51">
        <f t="shared" si="5"/>
        <v>-2.8318584070796482</v>
      </c>
      <c r="AQ18" s="26">
        <v>3</v>
      </c>
      <c r="AR18" s="26">
        <v>2.8</v>
      </c>
      <c r="AS18" s="26">
        <v>2.59</v>
      </c>
      <c r="AT18" s="27">
        <v>2.4900000000000002</v>
      </c>
      <c r="AU18" s="49">
        <f t="shared" si="6"/>
        <v>-6.6666666666666723</v>
      </c>
      <c r="AV18" s="50">
        <f t="shared" si="7"/>
        <v>-16.999999999999993</v>
      </c>
      <c r="AW18" s="51">
        <f t="shared" si="8"/>
        <v>-11.071428571428559</v>
      </c>
      <c r="AX18" s="25">
        <v>0.5</v>
      </c>
      <c r="AY18" s="26">
        <v>0.36</v>
      </c>
      <c r="AZ18" s="26">
        <v>0.47</v>
      </c>
      <c r="BA18" s="27">
        <v>0.41</v>
      </c>
      <c r="BB18" s="49">
        <f t="shared" si="9"/>
        <v>-28.000000000000004</v>
      </c>
      <c r="BC18" s="50">
        <f t="shared" si="10"/>
        <v>-18.000000000000004</v>
      </c>
      <c r="BD18" s="51">
        <f t="shared" si="11"/>
        <v>13.888888888888888</v>
      </c>
      <c r="BE18" s="6">
        <v>2.2000000000000002</v>
      </c>
      <c r="BF18" s="26">
        <v>2.4900000000000002</v>
      </c>
      <c r="BG18" s="26">
        <v>2.1800000000000002</v>
      </c>
      <c r="BH18" s="27">
        <v>2.59</v>
      </c>
      <c r="BI18" s="49">
        <f t="shared" si="12"/>
        <v>13.181818181818183</v>
      </c>
      <c r="BJ18" s="50">
        <f t="shared" si="13"/>
        <v>17.727272727272712</v>
      </c>
      <c r="BK18" s="51">
        <f t="shared" si="14"/>
        <v>4.0160642570280976</v>
      </c>
      <c r="BL18" s="25">
        <v>194</v>
      </c>
      <c r="BM18" s="26">
        <v>172</v>
      </c>
      <c r="BN18" s="26">
        <v>183</v>
      </c>
      <c r="BO18" s="49">
        <f t="shared" si="15"/>
        <v>-11.340206185567011</v>
      </c>
      <c r="BP18" s="50">
        <f t="shared" si="16"/>
        <v>-5.6701030927835054</v>
      </c>
      <c r="BQ18" s="51">
        <f t="shared" si="17"/>
        <v>6.395348837209303</v>
      </c>
    </row>
    <row r="19" spans="1:69" x14ac:dyDescent="0.2">
      <c r="A19" s="71"/>
      <c r="B19" s="18"/>
      <c r="C19" s="18"/>
      <c r="D19" s="18"/>
      <c r="E19" s="18"/>
      <c r="F19" s="18"/>
      <c r="G19" s="18"/>
      <c r="H19" s="19">
        <v>0.7</v>
      </c>
      <c r="I19" s="20">
        <v>207</v>
      </c>
      <c r="J19" s="21">
        <v>244</v>
      </c>
      <c r="K19" s="21">
        <v>215.5</v>
      </c>
      <c r="L19" s="21">
        <v>188.5</v>
      </c>
      <c r="M19" s="20">
        <v>6.6</v>
      </c>
      <c r="N19" s="21">
        <v>7.75</v>
      </c>
      <c r="O19" s="21">
        <v>5.6</v>
      </c>
      <c r="P19" s="22">
        <v>5.6</v>
      </c>
      <c r="Q19" s="21">
        <v>3.1</v>
      </c>
      <c r="R19" s="21">
        <v>4.05</v>
      </c>
      <c r="S19" s="21">
        <v>2.6</v>
      </c>
      <c r="T19" s="21">
        <v>2.65</v>
      </c>
      <c r="U19" s="20">
        <v>0.6</v>
      </c>
      <c r="V19" s="21">
        <v>0.75</v>
      </c>
      <c r="W19" s="21">
        <v>0.6</v>
      </c>
      <c r="X19" s="22">
        <v>0.45</v>
      </c>
      <c r="Y19" s="21">
        <v>2.9</v>
      </c>
      <c r="Z19" s="21">
        <v>2.95</v>
      </c>
      <c r="AA19" s="21">
        <v>2.4</v>
      </c>
      <c r="AB19" s="21">
        <v>2.5</v>
      </c>
      <c r="AC19" s="20">
        <v>109.61148648648647</v>
      </c>
      <c r="AD19" s="21">
        <v>92.584459459459453</v>
      </c>
      <c r="AE19" s="21">
        <v>113.86824324324323</v>
      </c>
      <c r="AF19" s="21">
        <v>108.54729729729728</v>
      </c>
      <c r="AG19" s="46">
        <f t="shared" si="0"/>
        <v>-15.533980582524265</v>
      </c>
      <c r="AH19" s="47">
        <f t="shared" si="1"/>
        <v>-0.97087378640777078</v>
      </c>
      <c r="AI19" s="48">
        <f t="shared" si="2"/>
        <v>17.241379310344815</v>
      </c>
      <c r="AJ19" s="21">
        <v>6.6</v>
      </c>
      <c r="AK19" s="21">
        <v>8.25</v>
      </c>
      <c r="AL19" s="21">
        <v>5.96</v>
      </c>
      <c r="AM19" s="22">
        <v>5.96</v>
      </c>
      <c r="AN19" s="46">
        <f t="shared" si="3"/>
        <v>25.000000000000007</v>
      </c>
      <c r="AO19" s="47">
        <f t="shared" si="4"/>
        <v>-9.6969696969696919</v>
      </c>
      <c r="AP19" s="48">
        <f t="shared" si="5"/>
        <v>-27.757575757575758</v>
      </c>
      <c r="AQ19" s="21">
        <v>3.1</v>
      </c>
      <c r="AR19" s="21">
        <v>4.3099999999999996</v>
      </c>
      <c r="AS19" s="21">
        <v>2.77</v>
      </c>
      <c r="AT19" s="22">
        <v>2.82</v>
      </c>
      <c r="AU19" s="46">
        <f t="shared" si="6"/>
        <v>39.032258064516114</v>
      </c>
      <c r="AV19" s="47">
        <f t="shared" si="7"/>
        <v>-9.032258064516137</v>
      </c>
      <c r="AW19" s="48">
        <f t="shared" si="8"/>
        <v>-34.570765661252899</v>
      </c>
      <c r="AX19" s="20">
        <v>0.6</v>
      </c>
      <c r="AY19" s="21">
        <v>0.8</v>
      </c>
      <c r="AZ19" s="21">
        <v>0.64</v>
      </c>
      <c r="BA19" s="22">
        <v>0.48</v>
      </c>
      <c r="BB19" s="46">
        <f t="shared" si="9"/>
        <v>33.33333333333335</v>
      </c>
      <c r="BC19" s="47">
        <f t="shared" si="10"/>
        <v>-20</v>
      </c>
      <c r="BD19" s="48">
        <f t="shared" si="11"/>
        <v>-40.000000000000007</v>
      </c>
      <c r="BE19" s="21">
        <v>2.9</v>
      </c>
      <c r="BF19" s="21">
        <v>3.14</v>
      </c>
      <c r="BG19" s="21">
        <v>2.5499999999999998</v>
      </c>
      <c r="BH19" s="22">
        <v>2.66</v>
      </c>
      <c r="BI19" s="46">
        <f t="shared" si="12"/>
        <v>8.2758620689655249</v>
      </c>
      <c r="BJ19" s="47">
        <f t="shared" si="13"/>
        <v>-8.2758620689655107</v>
      </c>
      <c r="BK19" s="48">
        <f t="shared" si="14"/>
        <v>-15.286624203821656</v>
      </c>
      <c r="BL19" s="20">
        <v>398</v>
      </c>
      <c r="BM19" s="21">
        <v>277</v>
      </c>
      <c r="BN19" s="21">
        <v>179</v>
      </c>
      <c r="BO19" s="46">
        <f t="shared" si="15"/>
        <v>-30.402010050251256</v>
      </c>
      <c r="BP19" s="47">
        <f t="shared" si="16"/>
        <v>-55.0251256281407</v>
      </c>
      <c r="BQ19" s="48">
        <f t="shared" si="17"/>
        <v>-35.379061371841154</v>
      </c>
    </row>
    <row r="20" spans="1:69" x14ac:dyDescent="0.2">
      <c r="A20" s="72">
        <v>1008</v>
      </c>
      <c r="B20" s="23" t="s">
        <v>3</v>
      </c>
      <c r="C20" s="23">
        <v>22</v>
      </c>
      <c r="D20" s="23">
        <v>167</v>
      </c>
      <c r="E20" s="23">
        <v>66.5</v>
      </c>
      <c r="F20" s="23">
        <v>28.87</v>
      </c>
      <c r="G20" s="23">
        <v>2.8</v>
      </c>
      <c r="H20" s="24">
        <v>0.5</v>
      </c>
      <c r="I20" s="25">
        <v>220</v>
      </c>
      <c r="J20" s="26">
        <v>240.5</v>
      </c>
      <c r="K20" s="26">
        <v>222</v>
      </c>
      <c r="L20" s="26">
        <v>215</v>
      </c>
      <c r="M20" s="25">
        <v>4.3</v>
      </c>
      <c r="N20" s="26">
        <v>6.25</v>
      </c>
      <c r="O20" s="26">
        <v>5.05</v>
      </c>
      <c r="P20" s="27">
        <v>5.85</v>
      </c>
      <c r="Q20" s="26">
        <v>1.5</v>
      </c>
      <c r="R20" s="26">
        <v>1.8</v>
      </c>
      <c r="S20" s="26">
        <v>1.25</v>
      </c>
      <c r="T20" s="26">
        <v>1.3</v>
      </c>
      <c r="U20" s="25">
        <v>0.4</v>
      </c>
      <c r="V20" s="26">
        <v>0.5</v>
      </c>
      <c r="W20" s="26">
        <v>0.5</v>
      </c>
      <c r="X20" s="27">
        <v>0.5</v>
      </c>
      <c r="Y20" s="6">
        <v>2.4</v>
      </c>
      <c r="Z20" s="6">
        <v>3.95</v>
      </c>
      <c r="AA20" s="6">
        <v>3.3</v>
      </c>
      <c r="AB20" s="6">
        <v>4.05</v>
      </c>
      <c r="AC20" s="35">
        <v>238.48026315789477</v>
      </c>
      <c r="AD20" s="37">
        <v>277.3026315789474</v>
      </c>
      <c r="AE20" s="37">
        <v>243.10197368421055</v>
      </c>
      <c r="AF20" s="37">
        <v>238.48026315789477</v>
      </c>
      <c r="AG20" s="49">
        <f t="shared" si="0"/>
        <v>16.279069767441857</v>
      </c>
      <c r="AH20" s="50">
        <f t="shared" si="1"/>
        <v>0</v>
      </c>
      <c r="AI20" s="51">
        <f t="shared" si="2"/>
        <v>-13.999999999999998</v>
      </c>
      <c r="AJ20" s="26">
        <v>4.3</v>
      </c>
      <c r="AK20" s="26">
        <v>5.78</v>
      </c>
      <c r="AL20" s="26">
        <v>4.67</v>
      </c>
      <c r="AM20" s="27">
        <v>5.41</v>
      </c>
      <c r="AN20" s="49">
        <f t="shared" si="3"/>
        <v>34.418604651162802</v>
      </c>
      <c r="AO20" s="50">
        <f t="shared" si="4"/>
        <v>25.8139534883721</v>
      </c>
      <c r="AP20" s="51">
        <f t="shared" si="5"/>
        <v>-6.4013840830449835</v>
      </c>
      <c r="AQ20" s="26">
        <v>1.5</v>
      </c>
      <c r="AR20" s="26">
        <v>1.66</v>
      </c>
      <c r="AS20" s="26">
        <v>1.1599999999999999</v>
      </c>
      <c r="AT20" s="27">
        <v>1.2</v>
      </c>
      <c r="AU20" s="49">
        <f t="shared" si="6"/>
        <v>10.666666666666663</v>
      </c>
      <c r="AV20" s="50">
        <f t="shared" si="7"/>
        <v>-20.000000000000004</v>
      </c>
      <c r="AW20" s="51">
        <f t="shared" si="8"/>
        <v>-27.710843373493976</v>
      </c>
      <c r="AX20" s="25">
        <v>0.4</v>
      </c>
      <c r="AY20" s="26">
        <v>0.46</v>
      </c>
      <c r="AZ20" s="26">
        <v>0.46</v>
      </c>
      <c r="BA20" s="27">
        <v>0.46</v>
      </c>
      <c r="BB20" s="49">
        <f t="shared" si="9"/>
        <v>15</v>
      </c>
      <c r="BC20" s="50">
        <f t="shared" si="10"/>
        <v>15</v>
      </c>
      <c r="BD20" s="51">
        <f t="shared" si="11"/>
        <v>0</v>
      </c>
      <c r="BE20" s="6">
        <v>2.4</v>
      </c>
      <c r="BF20" s="26">
        <v>3.65</v>
      </c>
      <c r="BG20" s="26">
        <v>3.05</v>
      </c>
      <c r="BH20" s="27">
        <v>3.74</v>
      </c>
      <c r="BI20" s="49">
        <f t="shared" si="12"/>
        <v>52.083333333333336</v>
      </c>
      <c r="BJ20" s="50">
        <f t="shared" si="13"/>
        <v>55.833333333333343</v>
      </c>
      <c r="BK20" s="51">
        <f t="shared" si="14"/>
        <v>2.4657534246575423</v>
      </c>
      <c r="BL20" s="25">
        <v>50</v>
      </c>
      <c r="BM20" s="26">
        <v>84</v>
      </c>
      <c r="BN20" s="26">
        <v>111</v>
      </c>
      <c r="BO20" s="49">
        <f t="shared" si="15"/>
        <v>68</v>
      </c>
      <c r="BP20" s="50">
        <f t="shared" si="16"/>
        <v>122</v>
      </c>
      <c r="BQ20" s="51">
        <f t="shared" si="17"/>
        <v>32.142857142857146</v>
      </c>
    </row>
    <row r="21" spans="1:69" x14ac:dyDescent="0.2">
      <c r="A21" s="71"/>
      <c r="B21" s="18"/>
      <c r="C21" s="18"/>
      <c r="D21" s="18"/>
      <c r="E21" s="18"/>
      <c r="F21" s="18"/>
      <c r="G21" s="18"/>
      <c r="H21" s="19">
        <v>0.7</v>
      </c>
      <c r="I21" s="20">
        <v>109</v>
      </c>
      <c r="J21" s="21">
        <v>125</v>
      </c>
      <c r="K21" s="21">
        <v>100.5</v>
      </c>
      <c r="L21" s="21">
        <v>49</v>
      </c>
      <c r="M21" s="20">
        <v>5.65</v>
      </c>
      <c r="N21" s="21">
        <v>10.8</v>
      </c>
      <c r="O21" s="21">
        <v>6.6</v>
      </c>
      <c r="P21" s="22">
        <v>6.55</v>
      </c>
      <c r="Q21" s="21">
        <v>1.55</v>
      </c>
      <c r="R21" s="21">
        <v>4.05</v>
      </c>
      <c r="S21" s="21">
        <v>2.15</v>
      </c>
      <c r="T21" s="21">
        <v>1.7</v>
      </c>
      <c r="U21" s="20">
        <v>0.64999999999999991</v>
      </c>
      <c r="V21" s="21">
        <v>0.9</v>
      </c>
      <c r="W21" s="21">
        <v>0.55000000000000004</v>
      </c>
      <c r="X21" s="22">
        <v>0.6</v>
      </c>
      <c r="Y21" s="21">
        <v>3.45</v>
      </c>
      <c r="Z21" s="21">
        <v>5.85</v>
      </c>
      <c r="AA21" s="21">
        <v>3.9</v>
      </c>
      <c r="AB21" s="21">
        <v>4.25</v>
      </c>
      <c r="AC21" s="20">
        <v>220.97419354838712</v>
      </c>
      <c r="AD21" s="21">
        <v>237.5709677419355</v>
      </c>
      <c r="AE21" s="21">
        <v>264.60000000000002</v>
      </c>
      <c r="AF21" s="21">
        <v>235.67419354838711</v>
      </c>
      <c r="AG21" s="46">
        <f t="shared" si="0"/>
        <v>7.5107296137339032</v>
      </c>
      <c r="AH21" s="47">
        <f t="shared" si="1"/>
        <v>6.6523605150214538</v>
      </c>
      <c r="AI21" s="48">
        <f t="shared" si="2"/>
        <v>-0.79840319361277801</v>
      </c>
      <c r="AJ21" s="21">
        <v>5.65</v>
      </c>
      <c r="AK21" s="21">
        <v>10.24</v>
      </c>
      <c r="AL21" s="21">
        <v>6.26</v>
      </c>
      <c r="AM21" s="22">
        <v>6.21</v>
      </c>
      <c r="AN21" s="46">
        <f t="shared" si="3"/>
        <v>81.238938053097343</v>
      </c>
      <c r="AO21" s="47">
        <f t="shared" si="4"/>
        <v>9.9115044247787534</v>
      </c>
      <c r="AP21" s="48">
        <f t="shared" si="5"/>
        <v>-39.35546875</v>
      </c>
      <c r="AQ21" s="21">
        <v>1.55</v>
      </c>
      <c r="AR21" s="21">
        <v>3.84</v>
      </c>
      <c r="AS21" s="21">
        <v>2.04</v>
      </c>
      <c r="AT21" s="22">
        <v>1.61</v>
      </c>
      <c r="AU21" s="46">
        <f t="shared" si="6"/>
        <v>147.74193548387095</v>
      </c>
      <c r="AV21" s="47">
        <f t="shared" si="7"/>
        <v>3.8709677419354875</v>
      </c>
      <c r="AW21" s="48">
        <f t="shared" si="8"/>
        <v>-58.07291666666665</v>
      </c>
      <c r="AX21" s="20">
        <v>0.64999999999999991</v>
      </c>
      <c r="AY21" s="21">
        <v>0.85</v>
      </c>
      <c r="AZ21" s="21">
        <v>0.52</v>
      </c>
      <c r="BA21" s="22">
        <v>0.56999999999999995</v>
      </c>
      <c r="BB21" s="46">
        <f t="shared" si="9"/>
        <v>30.769230769230781</v>
      </c>
      <c r="BC21" s="47">
        <f t="shared" si="10"/>
        <v>-12.307692307692303</v>
      </c>
      <c r="BD21" s="48">
        <f t="shared" si="11"/>
        <v>-32.941176470588239</v>
      </c>
      <c r="BE21" s="21">
        <v>3.45</v>
      </c>
      <c r="BF21" s="21">
        <v>5.55</v>
      </c>
      <c r="BG21" s="21">
        <v>3.7</v>
      </c>
      <c r="BH21" s="22">
        <v>4.03</v>
      </c>
      <c r="BI21" s="46">
        <f t="shared" si="12"/>
        <v>60.869565217391283</v>
      </c>
      <c r="BJ21" s="47">
        <f t="shared" si="13"/>
        <v>16.811594202898554</v>
      </c>
      <c r="BK21" s="48">
        <f t="shared" si="14"/>
        <v>-27.387387387387381</v>
      </c>
      <c r="BL21" s="20">
        <v>47</v>
      </c>
      <c r="BM21" s="21">
        <v>62</v>
      </c>
      <c r="BN21" s="21">
        <v>41</v>
      </c>
      <c r="BO21" s="46">
        <f t="shared" si="15"/>
        <v>31.914893617021278</v>
      </c>
      <c r="BP21" s="47">
        <f t="shared" si="16"/>
        <v>-12.76595744680851</v>
      </c>
      <c r="BQ21" s="48">
        <f t="shared" si="17"/>
        <v>-33.87096774193548</v>
      </c>
    </row>
    <row r="22" spans="1:69" x14ac:dyDescent="0.2">
      <c r="A22" s="72">
        <v>1009</v>
      </c>
      <c r="B22" s="23" t="s">
        <v>13</v>
      </c>
      <c r="C22" s="23">
        <v>21</v>
      </c>
      <c r="D22" s="23">
        <v>185.9</v>
      </c>
      <c r="E22" s="23">
        <v>77.8</v>
      </c>
      <c r="F22" s="23">
        <v>15.33</v>
      </c>
      <c r="G22" s="23">
        <v>3.8</v>
      </c>
      <c r="H22" s="24">
        <v>0.5</v>
      </c>
      <c r="I22" s="25">
        <v>103</v>
      </c>
      <c r="J22" s="26">
        <v>87</v>
      </c>
      <c r="K22" s="26">
        <v>107</v>
      </c>
      <c r="L22" s="26">
        <v>102</v>
      </c>
      <c r="M22" s="25">
        <v>5.0999999999999996</v>
      </c>
      <c r="N22" s="26">
        <v>6.1</v>
      </c>
      <c r="O22" s="26">
        <v>5.05</v>
      </c>
      <c r="P22" s="27">
        <v>5.3</v>
      </c>
      <c r="Q22" s="26">
        <v>1.25</v>
      </c>
      <c r="R22" s="26">
        <v>1.4</v>
      </c>
      <c r="S22" s="26">
        <v>1.1000000000000001</v>
      </c>
      <c r="T22" s="26">
        <v>1.1499999999999999</v>
      </c>
      <c r="U22" s="7">
        <v>0.75</v>
      </c>
      <c r="V22" s="6">
        <v>0.8</v>
      </c>
      <c r="W22" s="6">
        <v>0.75</v>
      </c>
      <c r="X22" s="3">
        <v>0.64999999999999991</v>
      </c>
      <c r="Y22" s="6">
        <v>3.1</v>
      </c>
      <c r="Z22" s="6">
        <v>3.9</v>
      </c>
      <c r="AA22" s="6">
        <v>3.2</v>
      </c>
      <c r="AB22" s="6">
        <v>3.5</v>
      </c>
      <c r="AC22" s="35">
        <v>195.90062111801237</v>
      </c>
      <c r="AD22" s="37">
        <v>217.14285714285708</v>
      </c>
      <c r="AE22" s="37">
        <v>194.4844720496894</v>
      </c>
      <c r="AF22" s="37">
        <v>182.21118012422357</v>
      </c>
      <c r="AG22" s="49">
        <f t="shared" si="0"/>
        <v>10.843373493975903</v>
      </c>
      <c r="AH22" s="50">
        <f t="shared" si="1"/>
        <v>-6.987951807228904</v>
      </c>
      <c r="AI22" s="51">
        <f t="shared" si="2"/>
        <v>-16.086956521739122</v>
      </c>
      <c r="AJ22" s="26">
        <v>5.0999999999999996</v>
      </c>
      <c r="AK22" s="26">
        <v>5.76</v>
      </c>
      <c r="AL22" s="26">
        <v>4.7699999999999996</v>
      </c>
      <c r="AM22" s="27">
        <v>5</v>
      </c>
      <c r="AN22" s="49">
        <f t="shared" si="3"/>
        <v>12.941176470588239</v>
      </c>
      <c r="AO22" s="50">
        <f t="shared" si="4"/>
        <v>-1.9607843137254832</v>
      </c>
      <c r="AP22" s="51">
        <f t="shared" si="5"/>
        <v>-13.194444444444443</v>
      </c>
      <c r="AQ22" s="26">
        <v>1.25</v>
      </c>
      <c r="AR22" s="26">
        <v>1.32</v>
      </c>
      <c r="AS22" s="26">
        <v>1.04</v>
      </c>
      <c r="AT22" s="27">
        <v>1.0900000000000001</v>
      </c>
      <c r="AU22" s="49">
        <f t="shared" si="6"/>
        <v>5.600000000000005</v>
      </c>
      <c r="AV22" s="50">
        <f t="shared" si="7"/>
        <v>-12.799999999999995</v>
      </c>
      <c r="AW22" s="51">
        <f t="shared" si="8"/>
        <v>-17.424242424242422</v>
      </c>
      <c r="AX22" s="7">
        <v>0.75</v>
      </c>
      <c r="AY22" s="26">
        <v>0.76</v>
      </c>
      <c r="AZ22" s="26">
        <v>0.71</v>
      </c>
      <c r="BA22" s="27">
        <v>0.61</v>
      </c>
      <c r="BB22" s="49">
        <f t="shared" si="9"/>
        <v>1.3333333333333344</v>
      </c>
      <c r="BC22" s="50">
        <f t="shared" si="10"/>
        <v>-18.666666666666668</v>
      </c>
      <c r="BD22" s="51">
        <f t="shared" si="11"/>
        <v>-19.736842105263161</v>
      </c>
      <c r="BE22" s="6">
        <v>3.1</v>
      </c>
      <c r="BF22" s="26">
        <v>3.68</v>
      </c>
      <c r="BG22" s="26">
        <v>3.02</v>
      </c>
      <c r="BH22" s="27">
        <v>3.3</v>
      </c>
      <c r="BI22" s="49">
        <f t="shared" si="12"/>
        <v>18.70967741935484</v>
      </c>
      <c r="BJ22" s="50">
        <f t="shared" si="13"/>
        <v>6.4516129032257981</v>
      </c>
      <c r="BK22" s="51">
        <f t="shared" si="14"/>
        <v>-10.326086956521747</v>
      </c>
      <c r="BL22" s="25">
        <v>248</v>
      </c>
      <c r="BM22" s="26">
        <v>297</v>
      </c>
      <c r="BN22" s="26">
        <v>167</v>
      </c>
      <c r="BO22" s="49">
        <f t="shared" si="15"/>
        <v>19.758064516129032</v>
      </c>
      <c r="BP22" s="50">
        <f t="shared" si="16"/>
        <v>-32.661290322580641</v>
      </c>
      <c r="BQ22" s="51">
        <f t="shared" si="17"/>
        <v>-43.771043771043772</v>
      </c>
    </row>
    <row r="23" spans="1:69" x14ac:dyDescent="0.2">
      <c r="A23" s="71"/>
      <c r="B23" s="18"/>
      <c r="C23" s="18"/>
      <c r="D23" s="18"/>
      <c r="E23" s="18"/>
      <c r="F23" s="18"/>
      <c r="G23" s="18"/>
      <c r="H23" s="19">
        <v>0.7</v>
      </c>
      <c r="I23" s="20">
        <v>258</v>
      </c>
      <c r="J23" s="21">
        <v>300</v>
      </c>
      <c r="K23" s="21">
        <v>263</v>
      </c>
      <c r="L23" s="21">
        <v>258</v>
      </c>
      <c r="M23" s="20">
        <v>3.6</v>
      </c>
      <c r="N23" s="21">
        <v>6.3</v>
      </c>
      <c r="O23" s="21">
        <v>4.3499999999999996</v>
      </c>
      <c r="P23" s="22">
        <v>5.2</v>
      </c>
      <c r="Q23" s="21">
        <v>1.5</v>
      </c>
      <c r="R23" s="21">
        <v>3.1</v>
      </c>
      <c r="S23" s="21">
        <v>1.6</v>
      </c>
      <c r="T23" s="21">
        <v>1.1499999999999999</v>
      </c>
      <c r="U23" s="20">
        <v>0.4</v>
      </c>
      <c r="V23" s="21">
        <v>0.6</v>
      </c>
      <c r="W23" s="21">
        <v>0.5</v>
      </c>
      <c r="X23" s="22">
        <v>0.55000000000000004</v>
      </c>
      <c r="Y23" s="21">
        <v>1.7</v>
      </c>
      <c r="Z23" s="21">
        <v>2.6</v>
      </c>
      <c r="AA23" s="21">
        <v>2.25</v>
      </c>
      <c r="AB23" s="21">
        <v>3.5</v>
      </c>
      <c r="AC23" s="20">
        <v>191.78443113772451</v>
      </c>
      <c r="AD23" s="21">
        <v>285.32634730538916</v>
      </c>
      <c r="AE23" s="21">
        <v>247.72155688622749</v>
      </c>
      <c r="AF23" s="21">
        <v>223.74850299401191</v>
      </c>
      <c r="AG23" s="46">
        <f t="shared" si="0"/>
        <v>48.774509803921568</v>
      </c>
      <c r="AH23" s="47">
        <f t="shared" si="1"/>
        <v>16.666666666666661</v>
      </c>
      <c r="AI23" s="48">
        <f t="shared" si="2"/>
        <v>-21.581548599670516</v>
      </c>
      <c r="AJ23" s="21">
        <v>3.6</v>
      </c>
      <c r="AK23" s="21">
        <v>5.92</v>
      </c>
      <c r="AL23" s="21">
        <v>4.09</v>
      </c>
      <c r="AM23" s="22">
        <v>4.8899999999999997</v>
      </c>
      <c r="AN23" s="46">
        <f t="shared" si="3"/>
        <v>64.444444444444443</v>
      </c>
      <c r="AO23" s="47">
        <f t="shared" si="4"/>
        <v>35.833333333333321</v>
      </c>
      <c r="AP23" s="48">
        <f t="shared" si="5"/>
        <v>-17.398648648648653</v>
      </c>
      <c r="AQ23" s="21">
        <v>1.5</v>
      </c>
      <c r="AR23" s="21">
        <v>2.91</v>
      </c>
      <c r="AS23" s="21">
        <v>1.5</v>
      </c>
      <c r="AT23" s="22">
        <v>1.08</v>
      </c>
      <c r="AU23" s="46">
        <f t="shared" si="6"/>
        <v>94</v>
      </c>
      <c r="AV23" s="47">
        <f t="shared" si="7"/>
        <v>-27.999999999999996</v>
      </c>
      <c r="AW23" s="48">
        <f t="shared" si="8"/>
        <v>-62.886597938144327</v>
      </c>
      <c r="AX23" s="20">
        <v>0.4</v>
      </c>
      <c r="AY23" s="21">
        <v>0.56000000000000005</v>
      </c>
      <c r="AZ23" s="21">
        <v>0.47</v>
      </c>
      <c r="BA23" s="22">
        <v>0.52</v>
      </c>
      <c r="BB23" s="46">
        <f t="shared" si="9"/>
        <v>40.000000000000007</v>
      </c>
      <c r="BC23" s="47">
        <f t="shared" si="10"/>
        <v>30</v>
      </c>
      <c r="BD23" s="48">
        <f t="shared" si="11"/>
        <v>-7.1428571428571477</v>
      </c>
      <c r="BE23" s="21">
        <v>1.7</v>
      </c>
      <c r="BF23" s="21">
        <v>2.44</v>
      </c>
      <c r="BG23" s="21">
        <v>2.12</v>
      </c>
      <c r="BH23" s="22">
        <v>3.29</v>
      </c>
      <c r="BI23" s="46">
        <f t="shared" si="12"/>
        <v>43.529411764705884</v>
      </c>
      <c r="BJ23" s="47">
        <f t="shared" si="13"/>
        <v>93.529411764705898</v>
      </c>
      <c r="BK23" s="48">
        <f t="shared" si="14"/>
        <v>34.836065573770497</v>
      </c>
      <c r="BL23" s="20">
        <v>142</v>
      </c>
      <c r="BM23" s="21">
        <v>170</v>
      </c>
      <c r="BN23" s="21">
        <v>250</v>
      </c>
      <c r="BO23" s="46">
        <f t="shared" si="15"/>
        <v>19.718309859154928</v>
      </c>
      <c r="BP23" s="47">
        <f t="shared" si="16"/>
        <v>76.056338028169009</v>
      </c>
      <c r="BQ23" s="48">
        <f t="shared" si="17"/>
        <v>47.058823529411761</v>
      </c>
    </row>
    <row r="24" spans="1:69" x14ac:dyDescent="0.2">
      <c r="A24" s="74">
        <v>1012</v>
      </c>
      <c r="B24" s="28" t="s">
        <v>3</v>
      </c>
      <c r="C24" s="28">
        <v>22</v>
      </c>
      <c r="D24" s="28">
        <v>164.4</v>
      </c>
      <c r="E24" s="28">
        <v>65.5</v>
      </c>
      <c r="F24" s="28">
        <v>32.450000000000003</v>
      </c>
      <c r="G24" s="28">
        <v>2.4</v>
      </c>
      <c r="H24" s="29">
        <v>0.5</v>
      </c>
      <c r="I24" s="25">
        <v>197.5</v>
      </c>
      <c r="J24" s="26">
        <v>216</v>
      </c>
      <c r="K24" s="26">
        <v>193.5</v>
      </c>
      <c r="L24" s="26">
        <v>182</v>
      </c>
      <c r="M24" s="25">
        <v>4.8</v>
      </c>
      <c r="N24" s="26">
        <v>6.5</v>
      </c>
      <c r="O24" s="26">
        <v>4.9000000000000004</v>
      </c>
      <c r="P24" s="27">
        <v>7.1</v>
      </c>
      <c r="Q24" s="26">
        <v>1.9</v>
      </c>
      <c r="R24" s="26">
        <v>2.4</v>
      </c>
      <c r="S24" s="26">
        <v>1.65</v>
      </c>
      <c r="T24" s="26">
        <v>1.85</v>
      </c>
      <c r="U24" s="7">
        <v>0.5</v>
      </c>
      <c r="V24" s="6">
        <v>0.6</v>
      </c>
      <c r="W24" s="6">
        <v>0.45</v>
      </c>
      <c r="X24" s="3">
        <v>0.55000000000000004</v>
      </c>
      <c r="Y24" s="6">
        <v>2.4</v>
      </c>
      <c r="Z24" s="6">
        <v>3.5</v>
      </c>
      <c r="AA24" s="6">
        <v>2.8</v>
      </c>
      <c r="AB24" s="6">
        <v>4.6999999999999993</v>
      </c>
      <c r="AC24" s="35">
        <v>185.70895522388059</v>
      </c>
      <c r="AD24" s="37">
        <v>203.1044776119403</v>
      </c>
      <c r="AE24" s="37">
        <v>181.94776119402985</v>
      </c>
      <c r="AF24" s="37">
        <v>171.13432835820893</v>
      </c>
      <c r="AG24" s="49">
        <f t="shared" si="0"/>
        <v>9.3670886075949387</v>
      </c>
      <c r="AH24" s="50">
        <f t="shared" si="1"/>
        <v>-7.8481012658227947</v>
      </c>
      <c r="AI24" s="51">
        <f t="shared" si="2"/>
        <v>-15.740740740740753</v>
      </c>
      <c r="AJ24" s="26">
        <v>4.8</v>
      </c>
      <c r="AK24" s="26">
        <v>6.11</v>
      </c>
      <c r="AL24" s="26">
        <v>4.6100000000000003</v>
      </c>
      <c r="AM24" s="27">
        <v>6.68</v>
      </c>
      <c r="AN24" s="49">
        <f t="shared" si="3"/>
        <v>27.291666666666682</v>
      </c>
      <c r="AO24" s="50">
        <f t="shared" si="4"/>
        <v>39.166666666666664</v>
      </c>
      <c r="AP24" s="51">
        <f t="shared" si="5"/>
        <v>9.3289689034369783</v>
      </c>
      <c r="AQ24" s="26">
        <v>1.9</v>
      </c>
      <c r="AR24" s="26">
        <v>2.2599999999999998</v>
      </c>
      <c r="AS24" s="26">
        <v>1.55</v>
      </c>
      <c r="AT24" s="27">
        <v>1.74</v>
      </c>
      <c r="AU24" s="49">
        <f t="shared" si="6"/>
        <v>18.947368421052627</v>
      </c>
      <c r="AV24" s="50">
        <f t="shared" si="7"/>
        <v>-8.4210526315789433</v>
      </c>
      <c r="AW24" s="51">
        <f t="shared" si="8"/>
        <v>-23.008849557522119</v>
      </c>
      <c r="AX24" s="7">
        <v>0.5</v>
      </c>
      <c r="AY24" s="26">
        <v>0.56000000000000005</v>
      </c>
      <c r="AZ24" s="26">
        <v>0.42</v>
      </c>
      <c r="BA24" s="27">
        <v>0.52</v>
      </c>
      <c r="BB24" s="49">
        <f t="shared" si="9"/>
        <v>12.000000000000011</v>
      </c>
      <c r="BC24" s="50">
        <f t="shared" si="10"/>
        <v>4.0000000000000036</v>
      </c>
      <c r="BD24" s="51">
        <f t="shared" si="11"/>
        <v>-7.1428571428571477</v>
      </c>
      <c r="BE24" s="6">
        <v>2.4</v>
      </c>
      <c r="BF24" s="26">
        <v>3.29</v>
      </c>
      <c r="BG24" s="26">
        <v>2.63</v>
      </c>
      <c r="BH24" s="27">
        <v>4.42</v>
      </c>
      <c r="BI24" s="49">
        <f t="shared" si="12"/>
        <v>37.083333333333343</v>
      </c>
      <c r="BJ24" s="50">
        <f t="shared" si="13"/>
        <v>84.166666666666671</v>
      </c>
      <c r="BK24" s="51">
        <f t="shared" si="14"/>
        <v>34.346504559270514</v>
      </c>
      <c r="BL24" s="25">
        <v>172</v>
      </c>
      <c r="BM24" s="26">
        <v>176</v>
      </c>
      <c r="BN24" s="26">
        <v>289</v>
      </c>
      <c r="BO24" s="49">
        <f t="shared" si="15"/>
        <v>2.3255813953488373</v>
      </c>
      <c r="BP24" s="50">
        <f t="shared" si="16"/>
        <v>68.023255813953483</v>
      </c>
      <c r="BQ24" s="51">
        <f t="shared" si="17"/>
        <v>64.204545454545453</v>
      </c>
    </row>
    <row r="25" spans="1:69" x14ac:dyDescent="0.2">
      <c r="A25" s="75"/>
      <c r="B25" s="30"/>
      <c r="C25" s="30"/>
      <c r="D25" s="30"/>
      <c r="E25" s="30"/>
      <c r="F25" s="30"/>
      <c r="G25" s="30"/>
      <c r="H25" s="31">
        <v>0.7</v>
      </c>
      <c r="I25" s="20">
        <v>210</v>
      </c>
      <c r="J25" s="21">
        <v>307.5</v>
      </c>
      <c r="K25" s="21">
        <v>242.5</v>
      </c>
      <c r="L25" s="21">
        <v>203</v>
      </c>
      <c r="M25" s="20">
        <v>4.75</v>
      </c>
      <c r="N25" s="21">
        <v>7.7</v>
      </c>
      <c r="O25" s="21">
        <v>4.95</v>
      </c>
      <c r="P25" s="22">
        <v>6</v>
      </c>
      <c r="Q25" s="21">
        <v>2</v>
      </c>
      <c r="R25" s="21">
        <v>3.4</v>
      </c>
      <c r="S25" s="21">
        <v>1.85</v>
      </c>
      <c r="T25" s="21">
        <v>1.8</v>
      </c>
      <c r="U25" s="20">
        <v>0.45</v>
      </c>
      <c r="V25" s="21">
        <v>0.8</v>
      </c>
      <c r="W25" s="21">
        <v>0.5</v>
      </c>
      <c r="X25" s="22">
        <v>0.55000000000000004</v>
      </c>
      <c r="Y25" s="21">
        <v>2.2999999999999998</v>
      </c>
      <c r="Z25" s="21">
        <v>3.5</v>
      </c>
      <c r="AA25" s="21">
        <v>2.6</v>
      </c>
      <c r="AB25" s="21">
        <v>3.6500000000000004</v>
      </c>
      <c r="AC25" s="20">
        <v>189.4921875</v>
      </c>
      <c r="AD25" s="21">
        <v>277.470703125</v>
      </c>
      <c r="AE25" s="21">
        <v>218.818359375</v>
      </c>
      <c r="AF25" s="21">
        <v>183.17578125</v>
      </c>
      <c r="AG25" s="46">
        <f t="shared" si="0"/>
        <v>46.428571428571431</v>
      </c>
      <c r="AH25" s="47">
        <f t="shared" si="1"/>
        <v>-3.3333333333333335</v>
      </c>
      <c r="AI25" s="48">
        <f t="shared" si="2"/>
        <v>-33.983739837398375</v>
      </c>
      <c r="AJ25" s="21">
        <v>4.75</v>
      </c>
      <c r="AK25" s="21">
        <v>6.95</v>
      </c>
      <c r="AL25" s="21">
        <v>4.47</v>
      </c>
      <c r="AM25" s="22">
        <v>5.41</v>
      </c>
      <c r="AN25" s="46">
        <f t="shared" si="3"/>
        <v>46.315789473684212</v>
      </c>
      <c r="AO25" s="47">
        <f t="shared" si="4"/>
        <v>13.894736842105265</v>
      </c>
      <c r="AP25" s="48">
        <f t="shared" si="5"/>
        <v>-22.158273381294961</v>
      </c>
      <c r="AQ25" s="21">
        <v>2</v>
      </c>
      <c r="AR25" s="21">
        <v>3.07</v>
      </c>
      <c r="AS25" s="21">
        <v>1.67</v>
      </c>
      <c r="AT25" s="22">
        <v>1.62</v>
      </c>
      <c r="AU25" s="46">
        <f t="shared" si="6"/>
        <v>53.499999999999993</v>
      </c>
      <c r="AV25" s="47">
        <f t="shared" si="7"/>
        <v>-18.999999999999993</v>
      </c>
      <c r="AW25" s="48">
        <f t="shared" si="8"/>
        <v>-47.231270358306183</v>
      </c>
      <c r="AX25" s="20">
        <v>0.45</v>
      </c>
      <c r="AY25" s="21">
        <v>0.72</v>
      </c>
      <c r="AZ25" s="21">
        <v>0.45</v>
      </c>
      <c r="BA25" s="22">
        <v>0.5</v>
      </c>
      <c r="BB25" s="46">
        <f t="shared" si="9"/>
        <v>59.999999999999986</v>
      </c>
      <c r="BC25" s="47">
        <f t="shared" si="10"/>
        <v>11.111111111111107</v>
      </c>
      <c r="BD25" s="48">
        <f t="shared" si="11"/>
        <v>-30.555555555555554</v>
      </c>
      <c r="BE25" s="21">
        <v>2.2999999999999998</v>
      </c>
      <c r="BF25" s="21">
        <v>3.16</v>
      </c>
      <c r="BG25" s="21">
        <v>2.35</v>
      </c>
      <c r="BH25" s="22">
        <v>3.29</v>
      </c>
      <c r="BI25" s="46">
        <f t="shared" si="12"/>
        <v>37.391304347826107</v>
      </c>
      <c r="BJ25" s="47">
        <f t="shared" si="13"/>
        <v>43.043478260869577</v>
      </c>
      <c r="BK25" s="48">
        <f t="shared" si="14"/>
        <v>4.1139240506329076</v>
      </c>
      <c r="BL25" s="20">
        <v>212</v>
      </c>
      <c r="BM25" s="21">
        <v>350</v>
      </c>
      <c r="BN25" s="21">
        <v>369</v>
      </c>
      <c r="BO25" s="46">
        <f t="shared" si="15"/>
        <v>65.094339622641513</v>
      </c>
      <c r="BP25" s="47">
        <f t="shared" si="16"/>
        <v>74.056603773584911</v>
      </c>
      <c r="BQ25" s="48">
        <f t="shared" si="17"/>
        <v>5.4285714285714288</v>
      </c>
    </row>
    <row r="26" spans="1:69" x14ac:dyDescent="0.2">
      <c r="A26" s="72">
        <v>1014</v>
      </c>
      <c r="B26" s="23" t="s">
        <v>13</v>
      </c>
      <c r="C26" s="23">
        <v>22</v>
      </c>
      <c r="D26" s="23">
        <v>181.8</v>
      </c>
      <c r="E26" s="23">
        <v>99.8</v>
      </c>
      <c r="F26" s="23">
        <v>13.75</v>
      </c>
      <c r="G26" s="23">
        <v>5</v>
      </c>
      <c r="H26" s="24">
        <v>0.5</v>
      </c>
      <c r="I26" s="25">
        <v>289</v>
      </c>
      <c r="J26" s="26">
        <v>363</v>
      </c>
      <c r="K26" s="26">
        <v>298</v>
      </c>
      <c r="L26" s="26">
        <v>308</v>
      </c>
      <c r="M26" s="25">
        <v>6.8</v>
      </c>
      <c r="N26" s="26">
        <v>7.75</v>
      </c>
      <c r="O26" s="26">
        <v>7.35</v>
      </c>
      <c r="P26" s="27">
        <v>7.4</v>
      </c>
      <c r="Q26" s="26">
        <v>1.5</v>
      </c>
      <c r="R26" s="26">
        <v>1.4</v>
      </c>
      <c r="S26" s="26">
        <v>1.25</v>
      </c>
      <c r="T26" s="26">
        <v>1.35</v>
      </c>
      <c r="U26" s="7">
        <v>0.8</v>
      </c>
      <c r="V26" s="6">
        <v>0.85000000000000009</v>
      </c>
      <c r="W26" s="6">
        <v>0.75</v>
      </c>
      <c r="X26" s="3">
        <v>0.64999999999999991</v>
      </c>
      <c r="Y26" s="6">
        <v>4.5</v>
      </c>
      <c r="Z26" s="6">
        <v>5.5</v>
      </c>
      <c r="AA26" s="6">
        <v>5.35</v>
      </c>
      <c r="AB26" s="6">
        <v>5.4</v>
      </c>
      <c r="AC26" s="35">
        <v>267.13486842014004</v>
      </c>
      <c r="AD26" s="37">
        <v>335.53618420938</v>
      </c>
      <c r="AE26" s="37">
        <v>275.45394736748</v>
      </c>
      <c r="AF26" s="37">
        <v>284.69736842008001</v>
      </c>
      <c r="AG26" s="49">
        <f t="shared" si="0"/>
        <v>25.605536332179913</v>
      </c>
      <c r="AH26" s="50">
        <f t="shared" si="1"/>
        <v>6.5743944636678098</v>
      </c>
      <c r="AI26" s="51">
        <f t="shared" si="2"/>
        <v>-15.151515151515147</v>
      </c>
      <c r="AJ26" s="26">
        <v>6.8</v>
      </c>
      <c r="AK26" s="26">
        <v>7.16</v>
      </c>
      <c r="AL26" s="26">
        <v>6.79</v>
      </c>
      <c r="AM26" s="27">
        <v>6.84</v>
      </c>
      <c r="AN26" s="49">
        <f t="shared" si="3"/>
        <v>5.2941176470588287</v>
      </c>
      <c r="AO26" s="50">
        <f t="shared" si="4"/>
        <v>0.58823529411764752</v>
      </c>
      <c r="AP26" s="51">
        <f t="shared" si="5"/>
        <v>-4.4692737430167631</v>
      </c>
      <c r="AQ26" s="26">
        <v>1.5</v>
      </c>
      <c r="AR26" s="26">
        <v>1.29</v>
      </c>
      <c r="AS26" s="26">
        <v>1.1599999999999999</v>
      </c>
      <c r="AT26" s="27">
        <v>1.25</v>
      </c>
      <c r="AU26" s="49">
        <f t="shared" si="6"/>
        <v>-13.999999999999998</v>
      </c>
      <c r="AV26" s="50">
        <f t="shared" si="7"/>
        <v>-16.666666666666664</v>
      </c>
      <c r="AW26" s="51">
        <f t="shared" si="8"/>
        <v>-3.1007751937984525</v>
      </c>
      <c r="AX26" s="7">
        <v>0.8</v>
      </c>
      <c r="AY26" s="26">
        <v>0.79</v>
      </c>
      <c r="AZ26" s="26">
        <v>0.69</v>
      </c>
      <c r="BA26" s="27">
        <v>0.6</v>
      </c>
      <c r="BB26" s="49">
        <f t="shared" si="9"/>
        <v>-1.2500000000000011</v>
      </c>
      <c r="BC26" s="50">
        <f t="shared" si="10"/>
        <v>-25.000000000000007</v>
      </c>
      <c r="BD26" s="51">
        <f t="shared" si="11"/>
        <v>-24.050632911392412</v>
      </c>
      <c r="BE26" s="6">
        <v>4.5</v>
      </c>
      <c r="BF26" s="26">
        <v>5.08</v>
      </c>
      <c r="BG26" s="26">
        <v>4.95</v>
      </c>
      <c r="BH26" s="27">
        <v>4.99</v>
      </c>
      <c r="BI26" s="49">
        <f t="shared" si="12"/>
        <v>12.888888888888891</v>
      </c>
      <c r="BJ26" s="50">
        <f t="shared" si="13"/>
        <v>10.888888888888895</v>
      </c>
      <c r="BK26" s="51">
        <f t="shared" si="14"/>
        <v>-1.7716535433070839</v>
      </c>
      <c r="BL26" s="25">
        <v>53</v>
      </c>
      <c r="BM26" s="26">
        <v>242</v>
      </c>
      <c r="BN26" s="26">
        <v>228</v>
      </c>
      <c r="BO26" s="49">
        <f t="shared" si="15"/>
        <v>356.60377358490564</v>
      </c>
      <c r="BP26" s="50">
        <f t="shared" si="16"/>
        <v>330.18867924528303</v>
      </c>
      <c r="BQ26" s="51">
        <f t="shared" si="17"/>
        <v>-5.785123966942149</v>
      </c>
    </row>
    <row r="27" spans="1:69" x14ac:dyDescent="0.2">
      <c r="A27" s="71"/>
      <c r="B27" s="18"/>
      <c r="C27" s="18"/>
      <c r="D27" s="18"/>
      <c r="E27" s="18"/>
      <c r="F27" s="18"/>
      <c r="G27" s="18"/>
      <c r="H27" s="19">
        <v>0.7</v>
      </c>
      <c r="I27" s="20">
        <v>304</v>
      </c>
      <c r="J27" s="21">
        <v>347</v>
      </c>
      <c r="K27" s="21">
        <v>306.5</v>
      </c>
      <c r="L27" s="21">
        <v>296</v>
      </c>
      <c r="M27" s="20">
        <v>8.85</v>
      </c>
      <c r="N27" s="21">
        <v>12.9</v>
      </c>
      <c r="O27" s="21">
        <v>9.25</v>
      </c>
      <c r="P27" s="22">
        <v>9.6</v>
      </c>
      <c r="Q27" s="21">
        <v>1.75</v>
      </c>
      <c r="R27" s="21">
        <v>2.65</v>
      </c>
      <c r="S27" s="21">
        <v>1.45</v>
      </c>
      <c r="T27" s="21">
        <v>1.3</v>
      </c>
      <c r="U27" s="20">
        <v>1.05</v>
      </c>
      <c r="V27" s="21">
        <v>1.1499999999999999</v>
      </c>
      <c r="W27" s="21">
        <v>0.85000000000000009</v>
      </c>
      <c r="X27" s="22">
        <v>0.9</v>
      </c>
      <c r="Y27" s="21">
        <v>6.05</v>
      </c>
      <c r="Z27" s="21">
        <v>9.1</v>
      </c>
      <c r="AA27" s="21">
        <v>6.95</v>
      </c>
      <c r="AB27" s="21">
        <v>7.4</v>
      </c>
      <c r="AC27" s="20">
        <v>304</v>
      </c>
      <c r="AD27" s="21">
        <v>347</v>
      </c>
      <c r="AE27" s="21">
        <v>306.5</v>
      </c>
      <c r="AF27" s="21">
        <v>296</v>
      </c>
      <c r="AG27" s="46">
        <f t="shared" si="0"/>
        <v>14.144736842105262</v>
      </c>
      <c r="AH27" s="47">
        <f t="shared" si="1"/>
        <v>-2.6315789473684208</v>
      </c>
      <c r="AI27" s="48">
        <f t="shared" si="2"/>
        <v>-14.697406340057636</v>
      </c>
      <c r="AJ27" s="21">
        <v>8.85</v>
      </c>
      <c r="AK27" s="21">
        <v>12.9</v>
      </c>
      <c r="AL27" s="21">
        <v>9.25</v>
      </c>
      <c r="AM27" s="22">
        <v>9.6</v>
      </c>
      <c r="AN27" s="46">
        <f t="shared" si="3"/>
        <v>45.762711864406789</v>
      </c>
      <c r="AO27" s="47">
        <f t="shared" si="4"/>
        <v>8.4745762711864412</v>
      </c>
      <c r="AP27" s="48">
        <f t="shared" si="5"/>
        <v>-25.581395348837216</v>
      </c>
      <c r="AQ27" s="21">
        <v>1.75</v>
      </c>
      <c r="AR27" s="21">
        <v>2.65</v>
      </c>
      <c r="AS27" s="21">
        <v>1.45</v>
      </c>
      <c r="AT27" s="22">
        <v>1.3</v>
      </c>
      <c r="AU27" s="46">
        <f t="shared" si="6"/>
        <v>51.428571428571423</v>
      </c>
      <c r="AV27" s="47">
        <f t="shared" si="7"/>
        <v>-25.714285714285712</v>
      </c>
      <c r="AW27" s="48">
        <f t="shared" si="8"/>
        <v>-50.943396226415096</v>
      </c>
      <c r="AX27" s="20">
        <v>1.05</v>
      </c>
      <c r="AY27" s="21">
        <v>1.1499999999999999</v>
      </c>
      <c r="AZ27" s="21">
        <v>0.85</v>
      </c>
      <c r="BA27" s="22">
        <v>0.9</v>
      </c>
      <c r="BB27" s="46">
        <f t="shared" si="9"/>
        <v>9.5238095238095113</v>
      </c>
      <c r="BC27" s="47">
        <f t="shared" si="10"/>
        <v>-14.285714285714288</v>
      </c>
      <c r="BD27" s="48">
        <f t="shared" si="11"/>
        <v>-21.739130434782599</v>
      </c>
      <c r="BE27" s="21">
        <v>6.05</v>
      </c>
      <c r="BF27" s="21">
        <v>9.1</v>
      </c>
      <c r="BG27" s="21">
        <v>6.95</v>
      </c>
      <c r="BH27" s="22">
        <v>7.4</v>
      </c>
      <c r="BI27" s="46">
        <f t="shared" si="12"/>
        <v>50.413223140495866</v>
      </c>
      <c r="BJ27" s="47">
        <f t="shared" si="13"/>
        <v>22.314049586776868</v>
      </c>
      <c r="BK27" s="48">
        <f t="shared" si="14"/>
        <v>-18.681318681318672</v>
      </c>
      <c r="BL27" s="20">
        <v>240</v>
      </c>
      <c r="BM27" s="21">
        <v>361</v>
      </c>
      <c r="BN27" s="21">
        <v>378</v>
      </c>
      <c r="BO27" s="46">
        <f t="shared" si="15"/>
        <v>50.416666666666664</v>
      </c>
      <c r="BP27" s="47">
        <f t="shared" si="16"/>
        <v>57.499999999999993</v>
      </c>
      <c r="BQ27" s="48">
        <f t="shared" si="17"/>
        <v>4.7091412742382275</v>
      </c>
    </row>
    <row r="28" spans="1:69" x14ac:dyDescent="0.2">
      <c r="A28" s="72">
        <v>1016</v>
      </c>
      <c r="B28" s="23" t="s">
        <v>13</v>
      </c>
      <c r="C28" s="23">
        <v>22</v>
      </c>
      <c r="D28" s="23">
        <v>189.5</v>
      </c>
      <c r="E28" s="23">
        <v>94.1</v>
      </c>
      <c r="F28" s="23">
        <v>13.12</v>
      </c>
      <c r="G28" s="23">
        <v>4.8</v>
      </c>
      <c r="H28" s="24">
        <v>0.5</v>
      </c>
      <c r="I28" s="25">
        <v>167</v>
      </c>
      <c r="J28" s="26">
        <v>207.5</v>
      </c>
      <c r="K28" s="26">
        <v>176.5</v>
      </c>
      <c r="L28" s="26">
        <v>180</v>
      </c>
      <c r="M28" s="25">
        <v>7</v>
      </c>
      <c r="N28" s="26">
        <v>8.5</v>
      </c>
      <c r="O28" s="26">
        <v>6.7</v>
      </c>
      <c r="P28" s="27">
        <v>6.35</v>
      </c>
      <c r="Q28" s="26">
        <v>1.95</v>
      </c>
      <c r="R28" s="26">
        <v>2.4</v>
      </c>
      <c r="S28" s="26">
        <v>1.9</v>
      </c>
      <c r="T28" s="26">
        <v>1.8</v>
      </c>
      <c r="U28" s="7">
        <v>0.8</v>
      </c>
      <c r="V28" s="6">
        <v>0.9</v>
      </c>
      <c r="W28" s="6">
        <v>0.7</v>
      </c>
      <c r="X28" s="3">
        <v>0.7</v>
      </c>
      <c r="Y28" s="6">
        <v>4.25</v>
      </c>
      <c r="Z28" s="6">
        <v>5.1999999999999993</v>
      </c>
      <c r="AA28" s="6">
        <v>4.0999999999999996</v>
      </c>
      <c r="AB28" s="6">
        <v>3.8499999999999996</v>
      </c>
      <c r="AC28" s="35">
        <v>154.36513157842001</v>
      </c>
      <c r="AD28" s="37">
        <v>191.80098684145</v>
      </c>
      <c r="AE28" s="37">
        <v>163.14638157839002</v>
      </c>
      <c r="AF28" s="37">
        <v>166.3815789468</v>
      </c>
      <c r="AG28" s="49">
        <f t="shared" si="0"/>
        <v>24.251497005988018</v>
      </c>
      <c r="AH28" s="50">
        <f t="shared" si="1"/>
        <v>7.7844311377245496</v>
      </c>
      <c r="AI28" s="51">
        <f t="shared" si="2"/>
        <v>-13.253012048192767</v>
      </c>
      <c r="AJ28" s="26">
        <v>7</v>
      </c>
      <c r="AK28" s="26">
        <v>7.86</v>
      </c>
      <c r="AL28" s="26">
        <v>6.19</v>
      </c>
      <c r="AM28" s="27">
        <v>5.87</v>
      </c>
      <c r="AN28" s="49">
        <f t="shared" si="3"/>
        <v>12.28571428571429</v>
      </c>
      <c r="AO28" s="50">
        <f t="shared" si="4"/>
        <v>-16.142857142857142</v>
      </c>
      <c r="AP28" s="51">
        <f t="shared" si="5"/>
        <v>-25.318066157760814</v>
      </c>
      <c r="AQ28" s="26">
        <v>1.95</v>
      </c>
      <c r="AR28" s="26">
        <v>2.2200000000000002</v>
      </c>
      <c r="AS28" s="26">
        <v>1.76</v>
      </c>
      <c r="AT28" s="27">
        <v>1.66</v>
      </c>
      <c r="AU28" s="49">
        <f t="shared" si="6"/>
        <v>13.846153846153857</v>
      </c>
      <c r="AV28" s="50">
        <f t="shared" si="7"/>
        <v>-14.871794871794874</v>
      </c>
      <c r="AW28" s="51">
        <f t="shared" si="8"/>
        <v>-25.225225225225234</v>
      </c>
      <c r="AX28" s="7">
        <v>0.8</v>
      </c>
      <c r="AY28" s="26">
        <v>0.83</v>
      </c>
      <c r="AZ28" s="26">
        <v>0.65</v>
      </c>
      <c r="BA28" s="27">
        <v>0.65</v>
      </c>
      <c r="BB28" s="49">
        <f t="shared" si="9"/>
        <v>3.7499999999999893</v>
      </c>
      <c r="BC28" s="50">
        <f t="shared" si="10"/>
        <v>-18.750000000000004</v>
      </c>
      <c r="BD28" s="51">
        <f t="shared" si="11"/>
        <v>-21.686746987951803</v>
      </c>
      <c r="BE28" s="6">
        <v>4.25</v>
      </c>
      <c r="BF28" s="26">
        <v>4.8099999999999996</v>
      </c>
      <c r="BG28" s="26">
        <v>3.79</v>
      </c>
      <c r="BH28" s="27">
        <v>3.56</v>
      </c>
      <c r="BI28" s="49">
        <f t="shared" si="12"/>
        <v>13.176470588235285</v>
      </c>
      <c r="BJ28" s="50">
        <f t="shared" si="13"/>
        <v>-16.235294117647058</v>
      </c>
      <c r="BK28" s="51">
        <f t="shared" si="14"/>
        <v>-25.987525987525977</v>
      </c>
      <c r="BL28" s="25">
        <v>134</v>
      </c>
      <c r="BM28" s="26">
        <v>138</v>
      </c>
      <c r="BN28" s="26">
        <v>91</v>
      </c>
      <c r="BO28" s="49">
        <f t="shared" si="15"/>
        <v>2.9850746268656714</v>
      </c>
      <c r="BP28" s="50">
        <f t="shared" si="16"/>
        <v>-32.089552238805972</v>
      </c>
      <c r="BQ28" s="51">
        <f t="shared" si="17"/>
        <v>-34.057971014492757</v>
      </c>
    </row>
    <row r="29" spans="1:69" x14ac:dyDescent="0.2">
      <c r="A29" s="71"/>
      <c r="B29" s="18"/>
      <c r="C29" s="18"/>
      <c r="D29" s="18"/>
      <c r="E29" s="18"/>
      <c r="F29" s="18"/>
      <c r="G29" s="18"/>
      <c r="H29" s="19">
        <v>0.7</v>
      </c>
      <c r="I29" s="20">
        <v>190</v>
      </c>
      <c r="J29" s="21">
        <v>277</v>
      </c>
      <c r="K29" s="21">
        <v>197.5</v>
      </c>
      <c r="L29" s="21">
        <v>180</v>
      </c>
      <c r="M29" s="20">
        <v>6.75</v>
      </c>
      <c r="N29" s="21">
        <v>15.2</v>
      </c>
      <c r="O29" s="21">
        <v>9.1</v>
      </c>
      <c r="P29" s="22">
        <v>9.4</v>
      </c>
      <c r="Q29" s="21">
        <v>1.5</v>
      </c>
      <c r="R29" s="21">
        <v>3.65</v>
      </c>
      <c r="S29" s="21">
        <v>2</v>
      </c>
      <c r="T29" s="21">
        <v>1.65</v>
      </c>
      <c r="U29" s="20">
        <v>0.6</v>
      </c>
      <c r="V29" s="21">
        <v>1.35</v>
      </c>
      <c r="W29" s="21">
        <v>0.9</v>
      </c>
      <c r="X29" s="22">
        <v>0.85000000000000009</v>
      </c>
      <c r="Y29" s="21">
        <v>4.6500000000000004</v>
      </c>
      <c r="Z29" s="21">
        <v>10.199999999999999</v>
      </c>
      <c r="AA29" s="21">
        <v>6.2</v>
      </c>
      <c r="AB29" s="21">
        <v>6.9</v>
      </c>
      <c r="AC29" s="20">
        <v>175.62499999940002</v>
      </c>
      <c r="AD29" s="21">
        <v>256.04276315702003</v>
      </c>
      <c r="AE29" s="21">
        <v>182.55756578885001</v>
      </c>
      <c r="AF29" s="21">
        <v>166.3815789468</v>
      </c>
      <c r="AG29" s="46">
        <f t="shared" si="0"/>
        <v>45.789473684210527</v>
      </c>
      <c r="AH29" s="47">
        <f t="shared" si="1"/>
        <v>-5.2631578947368487</v>
      </c>
      <c r="AI29" s="48">
        <f t="shared" si="2"/>
        <v>-35.018050541516253</v>
      </c>
      <c r="AJ29" s="21">
        <v>6.75</v>
      </c>
      <c r="AK29" s="21">
        <v>14.05</v>
      </c>
      <c r="AL29" s="21">
        <v>8.41</v>
      </c>
      <c r="AM29" s="22">
        <v>8.69</v>
      </c>
      <c r="AN29" s="46">
        <f t="shared" si="3"/>
        <v>108.14814814814815</v>
      </c>
      <c r="AO29" s="47">
        <f t="shared" si="4"/>
        <v>28.740740740740733</v>
      </c>
      <c r="AP29" s="48">
        <f t="shared" si="5"/>
        <v>-38.149466192170827</v>
      </c>
      <c r="AQ29" s="21">
        <v>1.5</v>
      </c>
      <c r="AR29" s="21">
        <v>3.37</v>
      </c>
      <c r="AS29" s="21">
        <v>1.85</v>
      </c>
      <c r="AT29" s="22">
        <v>1.53</v>
      </c>
      <c r="AU29" s="46">
        <f t="shared" si="6"/>
        <v>124.66666666666669</v>
      </c>
      <c r="AV29" s="47">
        <f t="shared" si="7"/>
        <v>2.0000000000000018</v>
      </c>
      <c r="AW29" s="48">
        <f t="shared" si="8"/>
        <v>-54.59940652818991</v>
      </c>
      <c r="AX29" s="20">
        <v>0.6</v>
      </c>
      <c r="AY29" s="21">
        <v>1.25</v>
      </c>
      <c r="AZ29" s="21">
        <v>0.83</v>
      </c>
      <c r="BA29" s="22">
        <v>0.79</v>
      </c>
      <c r="BB29" s="46">
        <f t="shared" si="9"/>
        <v>108.33333333333334</v>
      </c>
      <c r="BC29" s="47">
        <f t="shared" si="10"/>
        <v>31.666666666666675</v>
      </c>
      <c r="BD29" s="48">
        <f t="shared" si="11"/>
        <v>-36.799999999999997</v>
      </c>
      <c r="BE29" s="21">
        <v>4.6500000000000004</v>
      </c>
      <c r="BF29" s="21">
        <v>9.43</v>
      </c>
      <c r="BG29" s="21">
        <v>5.73</v>
      </c>
      <c r="BH29" s="22">
        <v>6.38</v>
      </c>
      <c r="BI29" s="46">
        <f t="shared" si="12"/>
        <v>102.79569892473117</v>
      </c>
      <c r="BJ29" s="47">
        <f t="shared" si="13"/>
        <v>37.204301075268802</v>
      </c>
      <c r="BK29" s="48">
        <f t="shared" si="14"/>
        <v>-32.343584305408271</v>
      </c>
      <c r="BL29" s="20">
        <v>211</v>
      </c>
      <c r="BM29" s="21">
        <v>380</v>
      </c>
      <c r="BN29" s="21">
        <v>238</v>
      </c>
      <c r="BO29" s="46">
        <f t="shared" si="15"/>
        <v>80.09478672985783</v>
      </c>
      <c r="BP29" s="47">
        <f t="shared" si="16"/>
        <v>12.796208530805686</v>
      </c>
      <c r="BQ29" s="48">
        <f t="shared" si="17"/>
        <v>-37.368421052631575</v>
      </c>
    </row>
    <row r="30" spans="1:69" x14ac:dyDescent="0.2">
      <c r="A30" s="72">
        <v>1017</v>
      </c>
      <c r="B30" s="9" t="s">
        <v>13</v>
      </c>
      <c r="C30" s="9">
        <v>27</v>
      </c>
      <c r="D30" s="9">
        <v>202.3</v>
      </c>
      <c r="E30" s="9">
        <v>101.5</v>
      </c>
      <c r="F30" s="9">
        <v>10.94</v>
      </c>
      <c r="G30" s="9">
        <v>4.5</v>
      </c>
      <c r="H30" s="11">
        <v>0.5</v>
      </c>
      <c r="I30" s="7">
        <v>198.5</v>
      </c>
      <c r="J30" s="6">
        <v>229</v>
      </c>
      <c r="K30" s="6">
        <v>211.5</v>
      </c>
      <c r="L30" s="6">
        <v>204.5</v>
      </c>
      <c r="M30" s="7">
        <v>5.8</v>
      </c>
      <c r="N30" s="38">
        <v>6.4</v>
      </c>
      <c r="O30" s="38">
        <v>6.45</v>
      </c>
      <c r="P30" s="3">
        <v>9.1999999999999993</v>
      </c>
      <c r="Q30" s="38">
        <v>1.7</v>
      </c>
      <c r="R30" s="38">
        <v>1.65</v>
      </c>
      <c r="S30" s="38">
        <v>1.45</v>
      </c>
      <c r="T30" s="38">
        <v>1.75</v>
      </c>
      <c r="U30" s="7">
        <v>0.55000000000000004</v>
      </c>
      <c r="V30" s="6">
        <v>0.6</v>
      </c>
      <c r="W30" s="6">
        <v>0.64999999999999991</v>
      </c>
      <c r="X30" s="3">
        <v>0.85000000000000009</v>
      </c>
      <c r="Y30" s="6">
        <v>3.55</v>
      </c>
      <c r="Z30" s="6">
        <v>4.1500000000000004</v>
      </c>
      <c r="AA30" s="6">
        <v>4.3499999999999996</v>
      </c>
      <c r="AB30" s="6">
        <v>6.6</v>
      </c>
      <c r="AC30" s="35">
        <v>183.48190789411001</v>
      </c>
      <c r="AD30" s="37">
        <v>211.67434210454002</v>
      </c>
      <c r="AE30" s="37">
        <v>195.49835526249001</v>
      </c>
      <c r="AF30" s="37">
        <v>189.02796052567001</v>
      </c>
      <c r="AG30" s="35">
        <f t="shared" si="0"/>
        <v>15.365239294710332</v>
      </c>
      <c r="AH30" s="37">
        <f t="shared" si="1"/>
        <v>3.0226700251889178</v>
      </c>
      <c r="AI30" s="36">
        <f t="shared" si="2"/>
        <v>-10.698689956331879</v>
      </c>
      <c r="AJ30" s="6">
        <v>5.8</v>
      </c>
      <c r="AK30" s="42">
        <v>5.92</v>
      </c>
      <c r="AL30" s="42">
        <v>5.96</v>
      </c>
      <c r="AM30" s="3">
        <v>8.5</v>
      </c>
      <c r="AN30" s="35">
        <f t="shared" si="3"/>
        <v>2.0689655172413812</v>
      </c>
      <c r="AO30" s="37">
        <f t="shared" si="4"/>
        <v>46.551724137931039</v>
      </c>
      <c r="AP30" s="36">
        <f t="shared" si="5"/>
        <v>43.581081081081081</v>
      </c>
      <c r="AQ30" s="38">
        <v>1.7</v>
      </c>
      <c r="AR30" s="38">
        <v>1.53</v>
      </c>
      <c r="AS30" s="38">
        <v>1.34</v>
      </c>
      <c r="AT30" s="3">
        <v>1.62</v>
      </c>
      <c r="AU30" s="35">
        <f t="shared" si="6"/>
        <v>-9.9999999999999964</v>
      </c>
      <c r="AV30" s="37">
        <f t="shared" si="7"/>
        <v>-4.7058823529411677</v>
      </c>
      <c r="AW30" s="36">
        <f t="shared" si="8"/>
        <v>5.8823529411764754</v>
      </c>
      <c r="AX30" s="7">
        <v>0.55000000000000004</v>
      </c>
      <c r="AY30" s="38">
        <v>0.55000000000000004</v>
      </c>
      <c r="AZ30" s="38">
        <v>0.6</v>
      </c>
      <c r="BA30" s="3">
        <v>0.79</v>
      </c>
      <c r="BB30" s="35">
        <f t="shared" si="9"/>
        <v>0</v>
      </c>
      <c r="BC30" s="37">
        <f t="shared" si="10"/>
        <v>43.636363636363626</v>
      </c>
      <c r="BD30" s="36">
        <f t="shared" si="11"/>
        <v>43.636363636363626</v>
      </c>
      <c r="BE30" s="6">
        <v>3.55</v>
      </c>
      <c r="BF30" s="38">
        <v>3.84</v>
      </c>
      <c r="BG30" s="38">
        <v>4.0199999999999996</v>
      </c>
      <c r="BH30" s="3">
        <v>6.1</v>
      </c>
      <c r="BI30" s="35">
        <f t="shared" si="12"/>
        <v>8.1690140845070438</v>
      </c>
      <c r="BJ30" s="37">
        <f t="shared" si="13"/>
        <v>71.830985915492946</v>
      </c>
      <c r="BK30" s="36">
        <f t="shared" si="14"/>
        <v>58.854166666666664</v>
      </c>
      <c r="BL30" s="7">
        <v>419</v>
      </c>
      <c r="BM30" s="38">
        <v>431</v>
      </c>
      <c r="BN30" s="6">
        <v>579</v>
      </c>
      <c r="BO30" s="35">
        <f t="shared" si="15"/>
        <v>2.8639618138424821</v>
      </c>
      <c r="BP30" s="37">
        <f t="shared" si="16"/>
        <v>38.186157517899758</v>
      </c>
      <c r="BQ30" s="36">
        <f t="shared" si="17"/>
        <v>34.338747099767978</v>
      </c>
    </row>
    <row r="31" spans="1:69" ht="16" thickBot="1" x14ac:dyDescent="0.25">
      <c r="A31" s="73"/>
      <c r="B31" s="10"/>
      <c r="C31" s="10"/>
      <c r="D31" s="10"/>
      <c r="E31" s="10"/>
      <c r="F31" s="10"/>
      <c r="G31" s="10"/>
      <c r="H31" s="12">
        <v>0.7</v>
      </c>
      <c r="I31" s="8">
        <v>182</v>
      </c>
      <c r="J31" s="4">
        <v>193</v>
      </c>
      <c r="K31" s="4">
        <v>197</v>
      </c>
      <c r="L31" s="4">
        <v>164</v>
      </c>
      <c r="M31" s="8">
        <v>5.5</v>
      </c>
      <c r="N31" s="4">
        <v>7.9</v>
      </c>
      <c r="O31" s="4">
        <v>5.65</v>
      </c>
      <c r="P31" s="5">
        <v>6.55</v>
      </c>
      <c r="Q31" s="4">
        <v>1.55</v>
      </c>
      <c r="R31" s="4">
        <v>2.6</v>
      </c>
      <c r="S31" s="4">
        <v>1.55</v>
      </c>
      <c r="T31" s="4">
        <v>1.6</v>
      </c>
      <c r="U31" s="8">
        <v>0.6</v>
      </c>
      <c r="V31" s="4">
        <v>0.8</v>
      </c>
      <c r="W31" s="4">
        <v>0.55000000000000004</v>
      </c>
      <c r="X31" s="5">
        <v>0.7</v>
      </c>
      <c r="Y31" s="4">
        <v>3.3499999999999996</v>
      </c>
      <c r="Z31" s="4">
        <v>4.5</v>
      </c>
      <c r="AA31" s="4">
        <v>3.55</v>
      </c>
      <c r="AB31" s="4">
        <v>4.25</v>
      </c>
      <c r="AC31" s="8">
        <v>168.23026315732</v>
      </c>
      <c r="AD31" s="4">
        <v>178.39802631518</v>
      </c>
      <c r="AE31" s="4">
        <v>182.09539473622002</v>
      </c>
      <c r="AF31" s="4">
        <v>151.59210526264002</v>
      </c>
      <c r="AG31" s="43">
        <f t="shared" si="0"/>
        <v>6.0439560439560491</v>
      </c>
      <c r="AH31" s="44">
        <f t="shared" si="1"/>
        <v>-9.8901098901098763</v>
      </c>
      <c r="AI31" s="45">
        <f t="shared" si="2"/>
        <v>-15.025906735751288</v>
      </c>
      <c r="AJ31" s="4">
        <v>5.5</v>
      </c>
      <c r="AK31" s="4">
        <v>7.3</v>
      </c>
      <c r="AL31" s="4">
        <v>5.22</v>
      </c>
      <c r="AM31" s="5">
        <v>6.05</v>
      </c>
      <c r="AN31" s="43">
        <f t="shared" si="3"/>
        <v>32.72727272727272</v>
      </c>
      <c r="AO31" s="44">
        <f t="shared" si="4"/>
        <v>9.9999999999999964</v>
      </c>
      <c r="AP31" s="45">
        <f t="shared" si="5"/>
        <v>-17.123287671232877</v>
      </c>
      <c r="AQ31" s="4">
        <v>1.55</v>
      </c>
      <c r="AR31" s="4">
        <v>2.4</v>
      </c>
      <c r="AS31" s="4">
        <v>1.43</v>
      </c>
      <c r="AT31" s="5">
        <v>1.48</v>
      </c>
      <c r="AU31" s="43">
        <f t="shared" si="6"/>
        <v>54.838709677419338</v>
      </c>
      <c r="AV31" s="44">
        <f t="shared" si="7"/>
        <v>-4.5161290322580685</v>
      </c>
      <c r="AW31" s="45">
        <f t="shared" si="8"/>
        <v>-38.333333333333329</v>
      </c>
      <c r="AX31" s="8">
        <v>0.6</v>
      </c>
      <c r="AY31" s="4">
        <v>0.74</v>
      </c>
      <c r="AZ31" s="4">
        <v>0.51</v>
      </c>
      <c r="BA31" s="5">
        <v>0.65</v>
      </c>
      <c r="BB31" s="43">
        <f t="shared" si="9"/>
        <v>23.333333333333336</v>
      </c>
      <c r="BC31" s="44">
        <f t="shared" si="10"/>
        <v>8.333333333333341</v>
      </c>
      <c r="BD31" s="45">
        <f t="shared" si="11"/>
        <v>-12.162162162162158</v>
      </c>
      <c r="BE31" s="4">
        <v>3.3499999999999996</v>
      </c>
      <c r="BF31" s="4">
        <v>4.16</v>
      </c>
      <c r="BG31" s="4">
        <v>3.28</v>
      </c>
      <c r="BH31" s="5">
        <v>3.93</v>
      </c>
      <c r="BI31" s="43">
        <f t="shared" si="12"/>
        <v>24.179104477611958</v>
      </c>
      <c r="BJ31" s="44">
        <f t="shared" si="13"/>
        <v>17.313432835820912</v>
      </c>
      <c r="BK31" s="45">
        <f t="shared" si="14"/>
        <v>-5.5288461538461533</v>
      </c>
      <c r="BL31" s="8">
        <v>304</v>
      </c>
      <c r="BM31" s="4">
        <v>254</v>
      </c>
      <c r="BN31" s="4">
        <v>231</v>
      </c>
      <c r="BO31" s="43">
        <f t="shared" si="15"/>
        <v>-16.447368421052634</v>
      </c>
      <c r="BP31" s="44">
        <f t="shared" si="16"/>
        <v>-24.013157894736842</v>
      </c>
      <c r="BQ31" s="45">
        <f t="shared" si="17"/>
        <v>-9.0551181102362204</v>
      </c>
    </row>
    <row r="32" spans="1:69" x14ac:dyDescent="0.2">
      <c r="I32" s="6"/>
      <c r="J32" s="6"/>
      <c r="K32" s="6"/>
      <c r="L32" s="6"/>
    </row>
    <row r="33" spans="9:9" x14ac:dyDescent="0.2">
      <c r="I33" t="s">
        <v>29</v>
      </c>
    </row>
    <row r="34" spans="9:9" x14ac:dyDescent="0.2">
      <c r="I34" t="s">
        <v>30</v>
      </c>
    </row>
    <row r="35" spans="9:9" x14ac:dyDescent="0.2">
      <c r="I35" t="s">
        <v>31</v>
      </c>
    </row>
    <row r="36" spans="9:9" x14ac:dyDescent="0.2">
      <c r="I36" t="s">
        <v>32</v>
      </c>
    </row>
  </sheetData>
  <mergeCells count="41">
    <mergeCell ref="A26:A27"/>
    <mergeCell ref="A28:A29"/>
    <mergeCell ref="A30:A31"/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I3:AB3"/>
    <mergeCell ref="AC4:AF4"/>
    <mergeCell ref="BL4:BN4"/>
    <mergeCell ref="I4:L4"/>
    <mergeCell ref="M4:P4"/>
    <mergeCell ref="Q4:T4"/>
    <mergeCell ref="U4:X4"/>
    <mergeCell ref="Y4:AB4"/>
    <mergeCell ref="AJ4:AM4"/>
    <mergeCell ref="AQ4:AT4"/>
    <mergeCell ref="AX4:BA4"/>
    <mergeCell ref="BE4:BH4"/>
    <mergeCell ref="AG4:AI4"/>
    <mergeCell ref="AN4:AP4"/>
    <mergeCell ref="H4:H5"/>
    <mergeCell ref="A4:A5"/>
    <mergeCell ref="B4:B5"/>
    <mergeCell ref="C4:C5"/>
    <mergeCell ref="D4:D5"/>
    <mergeCell ref="E4:E5"/>
    <mergeCell ref="F4:F5"/>
    <mergeCell ref="G4:G5"/>
    <mergeCell ref="AU4:AW4"/>
    <mergeCell ref="BB4:BD4"/>
    <mergeCell ref="BI4:BK4"/>
    <mergeCell ref="BO4:BQ4"/>
    <mergeCell ref="BL3:BQ3"/>
    <mergeCell ref="AC3:B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4BC434B133B84CAEDA9AFCBA631A0E" ma:contentTypeVersion="13" ma:contentTypeDescription="Create a new document." ma:contentTypeScope="" ma:versionID="4e3cc998f63e22c6a6d7dc3084113c31">
  <xsd:schema xmlns:xsd="http://www.w3.org/2001/XMLSchema" xmlns:xs="http://www.w3.org/2001/XMLSchema" xmlns:p="http://schemas.microsoft.com/office/2006/metadata/properties" xmlns:ns3="e468627a-5903-416e-9d64-e86fe941a2a1" xmlns:ns4="fab05256-bbe6-4e0e-a5cd-dcf27327219d" targetNamespace="http://schemas.microsoft.com/office/2006/metadata/properties" ma:root="true" ma:fieldsID="fda5a811a795bb5d77f70a9c1232d8a6" ns3:_="" ns4:_="">
    <xsd:import namespace="e468627a-5903-416e-9d64-e86fe941a2a1"/>
    <xsd:import namespace="fab05256-bbe6-4e0e-a5cd-dcf2732721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8627a-5903-416e-9d64-e86fe941a2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05256-bbe6-4e0e-a5cd-dcf2732721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6BF4-0F1D-4803-8E8D-0270A3A81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68627a-5903-416e-9d64-e86fe941a2a1"/>
    <ds:schemaRef ds:uri="fab05256-bbe6-4e0e-a5cd-dcf2732721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00B5A-B24D-4581-84D7-6083DAF52D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942AD-AD36-4C62-86FD-59158A6575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Lester et al 2021</vt:lpstr>
    </vt:vector>
  </TitlesOfParts>
  <Company>University of Exeter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Lester, Alice</dc:creator>
  <cp:lastModifiedBy>Microsoft Office User</cp:lastModifiedBy>
  <dcterms:created xsi:type="dcterms:W3CDTF">2021-08-04T14:46:34Z</dcterms:created>
  <dcterms:modified xsi:type="dcterms:W3CDTF">2021-09-03T14:02:26Z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0x010100724BC434B133B84CAEDA9AFCBA631A0E</vt:lpwstr>
  </property>
</Properties>
</file>