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computingservices-my.sharepoint.com/personal/em398_bath_ac_uk/Documents/2 Publications/"/>
    </mc:Choice>
  </mc:AlternateContent>
  <xr:revisionPtr revIDLastSave="88" documentId="8_{62DA5419-6157-41C9-860B-70775AAA97B8}" xr6:coauthVersionLast="47" xr6:coauthVersionMax="47" xr10:uidLastSave="{F51488A7-6059-44B7-8AFA-0405F59954C8}"/>
  <bookViews>
    <workbookView xWindow="1050" yWindow="-120" windowWidth="27870" windowHeight="16440" xr2:uid="{00000000-000D-0000-FFFF-FFFF00000000}"/>
  </bookViews>
  <sheets>
    <sheet name="Sheet1" sheetId="3" r:id="rId1"/>
    <sheet name="Form1_Edited" sheetId="4" r:id="rId2"/>
    <sheet name="Form1" sheetId="1" r:id="rId3"/>
    <sheet name="_56F9DC9755BA473782653E2940F9" sheetId="2" state="veryHidden" r:id="rId4"/>
  </sheets>
  <definedNames>
    <definedName name="_56F9DC9755BA473782653E2940F9FormId">"Ij1-N6FOLUKwrY_MiUBrnmARx0zuz4xNm8L4Oo7rqv9UOFBMQVhIOEc2NjJLVFFJMVBHT0k0M1BNRSQlQCN0PWcu"</definedName>
    <definedName name="_56F9DC9755BA473782653E2940F9ResponseSheet">"Form1"</definedName>
    <definedName name="_56F9DC9755BA473782653E2940F9SourceDocId">"{aad7c5ba-83c8-448d-83e1-9af781e7603a}"</definedName>
  </definedNames>
  <calcPr calcId="191028"/>
  <pivotCaches>
    <pivotCache cacheId="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38" i="4" l="1"/>
  <c r="CR39" i="4"/>
  <c r="CT38" i="4"/>
  <c r="CU38" i="4"/>
  <c r="CV38" i="4"/>
  <c r="CT39" i="4"/>
  <c r="CU39" i="4"/>
  <c r="CV39" i="4"/>
  <c r="CS39" i="4"/>
  <c r="CS38" i="4"/>
</calcChain>
</file>

<file path=xl/sharedStrings.xml><?xml version="1.0" encoding="utf-8"?>
<sst xmlns="http://schemas.openxmlformats.org/spreadsheetml/2006/main" count="5033" uniqueCount="627">
  <si>
    <t>ID</t>
  </si>
  <si>
    <t>Start time</t>
  </si>
  <si>
    <t>Completion time</t>
  </si>
  <si>
    <t>Email</t>
  </si>
  <si>
    <t>Name</t>
  </si>
  <si>
    <t>Do you consent to have your responses used in an academic study conducted by the University of Bath:</t>
  </si>
  <si>
    <t>EN 15804 - Environmental product declarations - Core rules for the product category of construction products</t>
  </si>
  <si>
    <t>EN 15978 - Assessment of environmental performance of buildings</t>
  </si>
  <si>
    <t>ISO 14040 - Life cycle assessment. Principles and framework</t>
  </si>
  <si>
    <t>ISO 14044 - Life cycle assessment. Requirements and guidelines</t>
  </si>
  <si>
    <t>ISO 21930 - Core rules for environmental product declarations of construction products and services</t>
  </si>
  <si>
    <t>PAS 2050 - Specification for the assessment of the life cycle greenhouse gas emissions of goods and services</t>
  </si>
  <si>
    <t>PAS 2060 - Specification for the demonstration of carbon neutrality</t>
  </si>
  <si>
    <t>PAS 2080 - Carbon management in infrastructure</t>
  </si>
  <si>
    <t>How long do you normally have to evaluate design alternatives at early stage design?</t>
  </si>
  <si>
    <t>How many options of material palettes do you typically consider for a design alternative?</t>
  </si>
  <si>
    <t>Do you use Environmental Product Declarations (EPD) during the design process for a building?</t>
  </si>
  <si>
    <t>What is your level of engagement with EPDs?</t>
  </si>
  <si>
    <t>How often do you engage with EPDs?</t>
  </si>
  <si>
    <t>Do you consider environmental impacts of materials and design alternatives during the design process?</t>
  </si>
  <si>
    <t>Do you use any of the following to acquire carbon information during the design process? (Select all that apply)</t>
  </si>
  <si>
    <t>What is the predominant reason for using EPDs in the building design process?</t>
  </si>
  <si>
    <t>What additional activities do you use EPDs for?</t>
  </si>
  <si>
    <t>How do you access EPD information?</t>
  </si>
  <si>
    <t>How do you use or apply EPD information in assessments? (select all that apply)</t>
  </si>
  <si>
    <t>When do you use EPDs in the design process? (select all that apply)</t>
  </si>
  <si>
    <t>Generic Average</t>
  </si>
  <si>
    <t>Manufacturer Specific</t>
  </si>
  <si>
    <t>Facility Specific</t>
  </si>
  <si>
    <t>Product Specific</t>
  </si>
  <si>
    <t>Time Specific</t>
  </si>
  <si>
    <t>Supply Chain Specific</t>
  </si>
  <si>
    <t>Do you use EPDs to help make element or building scale design decisions?</t>
  </si>
  <si>
    <t>If yes, what decisions do you use EPDs to inform?</t>
  </si>
  <si>
    <t>Do you use EPDs to compare material and/or product alternatives</t>
  </si>
  <si>
    <t>If yes, what information from an EPD do you use when making your comparison? (Select all that apply)</t>
  </si>
  <si>
    <t>Do you use EPDs to compare materials within the same product category (i.e. one type of steel against another type of steel)?</t>
  </si>
  <si>
    <t>Do you use EPDs to compare different material types (i.e. steel versus concrete, etc)?</t>
  </si>
  <si>
    <t>Which of the following environmental indicators do you consider in your assessment: (Select all that apply)</t>
  </si>
  <si>
    <t>Substructure</t>
  </si>
  <si>
    <t>Superstructure</t>
  </si>
  <si>
    <t>Facade</t>
  </si>
  <si>
    <t>Internal Elements</t>
  </si>
  <si>
    <t>Finishes</t>
  </si>
  <si>
    <t>Services</t>
  </si>
  <si>
    <t>materials with no knowledge of its environmental impact</t>
  </si>
  <si>
    <t>novel materials</t>
  </si>
  <si>
    <t>materials without published EPDs</t>
  </si>
  <si>
    <t>What is the most common reason for you to exclude a material from your design?</t>
  </si>
  <si>
    <t>What information do you look at when using EPDs on projects? (Select all that apply)</t>
  </si>
  <si>
    <t>Validity Date</t>
  </si>
  <si>
    <t>Standard </t>
  </si>
  <si>
    <t>Geographic Scope / Region</t>
  </si>
  <si>
    <t>Functional / Declared Unit</t>
  </si>
  <si>
    <t>Scope of Life Cycle Stages</t>
  </si>
  <si>
    <t>Breakdown of GWP (total, biogenic, fossil, LULUC)</t>
  </si>
  <si>
    <t>Impact Categories (other than GWP)</t>
  </si>
  <si>
    <t>Scenario Assumptions</t>
  </si>
  <si>
    <t>Data Quality</t>
  </si>
  <si>
    <t>Cut-off Criteria</t>
  </si>
  <si>
    <t>Interpretation of Results</t>
  </si>
  <si>
    <t>How easy is it to understand the information presented in an EPD</t>
  </si>
  <si>
    <t>What aspect of an EPD is easiest to understand?</t>
  </si>
  <si>
    <t>What aspect of an EPD is most challenging to understand?</t>
  </si>
  <si>
    <t>How clear is it to understand the type of EPD (i.e. industry average, product specific, etc.)?</t>
  </si>
  <si>
    <t>How much do you trust the values presented in EPDs?</t>
  </si>
  <si>
    <t xml:space="preserve">Please provide some context for the score you've provided to the previous question.
</t>
  </si>
  <si>
    <t>Industry Average</t>
  </si>
  <si>
    <t>Multi-product</t>
  </si>
  <si>
    <t>Product Specific2</t>
  </si>
  <si>
    <t>Plant Specific</t>
  </si>
  <si>
    <t>What influences the amount of uncertainty in an EPD?</t>
  </si>
  <si>
    <t>Should uncertainty information be included within an EPD?</t>
  </si>
  <si>
    <t>If yes, how would you like uncertainty information presented?</t>
  </si>
  <si>
    <t>If no, please explain:</t>
  </si>
  <si>
    <t>Should data quality be included in a standardised metric?</t>
  </si>
  <si>
    <t>What should be considered within the data quality metric?</t>
  </si>
  <si>
    <t>Should the standardised data quality metric be qualitative (i.e. descriptive) or quantitative (i.e. numeric)</t>
  </si>
  <si>
    <t>Should any other additional information, not previously discussed, be included in EPDs that is not currently reported in EPDs?</t>
  </si>
  <si>
    <t>If more information is provided within an EPD, how much *MORE* time would you be willing to spend when looking at an EPD?</t>
  </si>
  <si>
    <t>What is your profession?</t>
  </si>
  <si>
    <t>What country do you work in?</t>
  </si>
  <si>
    <t>What region are your projects predominantly located in:</t>
  </si>
  <si>
    <t>What sector are your projects predominantly classified as?</t>
  </si>
  <si>
    <t>What is the typical (above ground) size of projects that you work on?</t>
  </si>
  <si>
    <t>What is your position:</t>
  </si>
  <si>
    <t>What is the size of organisation you work for?</t>
  </si>
  <si>
    <t>0 - Strategic Definition</t>
  </si>
  <si>
    <t>1 - Preparation and Briefing</t>
  </si>
  <si>
    <t>2 - Concept Design</t>
  </si>
  <si>
    <t>3 - Spatial Coordination</t>
  </si>
  <si>
    <t>4 - Technical Design</t>
  </si>
  <si>
    <t>5 - Manufacturing and Construction</t>
  </si>
  <si>
    <t>6 - Handover</t>
  </si>
  <si>
    <t>7 - Use</t>
  </si>
  <si>
    <t>Total years of experience in profession:</t>
  </si>
  <si>
    <t>Total years of experience conducting life cycle assessments / carbon assessments:</t>
  </si>
  <si>
    <t>Please provide any final comments and/or feedback you wish to say (not previously covered in the survey questions) that you feel is pertinent to the covered topics.</t>
  </si>
  <si>
    <t>How relevant do you think the discussed topics are for current practice:</t>
  </si>
  <si>
    <t>How easy was it for you to complete the survey:</t>
  </si>
  <si>
    <t>anonymous</t>
  </si>
  <si>
    <t>I agree to the University of Bath keeping and processing the data that I provide during the course of this survey and my consent is conditional upon the University complying with its duties and obligations under the Data Protection Act.</t>
  </si>
  <si>
    <t>Somewhat Familiar</t>
  </si>
  <si>
    <t>Familiar</t>
  </si>
  <si>
    <t>Neutral</t>
  </si>
  <si>
    <t>Very Familiar</t>
  </si>
  <si>
    <t xml:space="preserve">Depends on the project and scope. If it's explicit in the scope, then as much as needed. </t>
  </si>
  <si>
    <t>4</t>
  </si>
  <si>
    <t>Yes</t>
  </si>
  <si>
    <t>Depends</t>
  </si>
  <si>
    <t>ICE Database;Suggested values from industry guidance documents;Academic published literature;Externally developed assessment tools;In-house developed assessment tools;</t>
  </si>
  <si>
    <t>All of the above in my case</t>
  </si>
  <si>
    <t>PDF</t>
  </si>
  <si>
    <t>Integrated into an in-house tool;Manually - in a spreadsheet;Automatically - part of external LCA software;</t>
  </si>
  <si>
    <t>2 - Concept Design;</t>
  </si>
  <si>
    <t>n/a</t>
  </si>
  <si>
    <t>Product Information;Reference Service Life;Data Quality;Declared Unit;Scope of Life Cycle Stages;</t>
  </si>
  <si>
    <t>Global Warming Potential - Total;</t>
  </si>
  <si>
    <t>Suitable</t>
  </si>
  <si>
    <t>Very Unlikely</t>
  </si>
  <si>
    <t>Somewhat Likely</t>
  </si>
  <si>
    <t>Somewhat Unlikely</t>
  </si>
  <si>
    <t>seen an increase in footprint versus cost, but cost is still a big factor</t>
  </si>
  <si>
    <t>General information;Date of issue and valid until date;Product information;Reference service life;Declared unit;Scope of life cycle stages;</t>
  </si>
  <si>
    <t>Very Important</t>
  </si>
  <si>
    <t>Important</t>
  </si>
  <si>
    <t>GWP and functional unit</t>
  </si>
  <si>
    <t>layout of info varies widely.</t>
  </si>
  <si>
    <t>Unsure</t>
  </si>
  <si>
    <t>percentage or range</t>
  </si>
  <si>
    <t>&lt;1 minute</t>
  </si>
  <si>
    <t>Sustainability Consultant</t>
  </si>
  <si>
    <t>UK</t>
  </si>
  <si>
    <t>United Kingdom (UK);</t>
  </si>
  <si>
    <t>Infrastructure;Commercial;</t>
  </si>
  <si>
    <t>Senior Engineer / Architect</t>
  </si>
  <si>
    <t>100+ people</t>
  </si>
  <si>
    <t>Not Involved (0%)</t>
  </si>
  <si>
    <t>50%</t>
  </si>
  <si>
    <t>3</t>
  </si>
  <si>
    <t>1</t>
  </si>
  <si>
    <t>Unfamiliar</t>
  </si>
  <si>
    <t>up to a work week</t>
  </si>
  <si>
    <t>Monthly</t>
  </si>
  <si>
    <t>ICE Database;Suggested values from industry guidance documents;In-house developed assessment tools;</t>
  </si>
  <si>
    <t>Product level comparison</t>
  </si>
  <si>
    <t>System selection</t>
  </si>
  <si>
    <t>via industry database (eg. ICE Database)</t>
  </si>
  <si>
    <t>Integrated into an in-house tool;</t>
  </si>
  <si>
    <t>1 - Preparation and Briefing;2 - Concept Design;3 - Spatial Coordination;4 - Technical Design;</t>
  </si>
  <si>
    <t>4 - T.D.</t>
  </si>
  <si>
    <t>5 - M&amp;C</t>
  </si>
  <si>
    <t>Materials, column grids/spans</t>
  </si>
  <si>
    <t>Product Information;Declared Unit;Environmental Indicators;</t>
  </si>
  <si>
    <t>No</t>
  </si>
  <si>
    <t>Somewhat Unsuitable</t>
  </si>
  <si>
    <t>Unsuitable</t>
  </si>
  <si>
    <t>Unlikely</t>
  </si>
  <si>
    <t>Very Likely</t>
  </si>
  <si>
    <t>Fire, embodied carbon</t>
  </si>
  <si>
    <t>General information;Declared unit;Environmental impacts (indicators);</t>
  </si>
  <si>
    <t>Unit</t>
  </si>
  <si>
    <t>GWP - to many sub categories and why give it with E+XXX not jsut the number!</t>
  </si>
  <si>
    <t>+/- 21-30%</t>
  </si>
  <si>
    <t>How broad a material soruce and ragne of products covered by one single EPD</t>
  </si>
  <si>
    <t>+/- %</t>
  </si>
  <si>
    <t>Structural Engineer</t>
  </si>
  <si>
    <t>United Kingdom (UK);Middle East;</t>
  </si>
  <si>
    <t>Large-scale Residential;Commercial;</t>
  </si>
  <si>
    <t>4-6 floors</t>
  </si>
  <si>
    <t>Director</t>
  </si>
  <si>
    <t>&lt;25%</t>
  </si>
  <si>
    <t>&lt;50%</t>
  </si>
  <si>
    <t>All Projects (100%)</t>
  </si>
  <si>
    <t>&lt;75%</t>
  </si>
  <si>
    <t>23</t>
  </si>
  <si>
    <t>Depends on project size</t>
  </si>
  <si>
    <t>ICE Database;Suggested values from industry guidance documents;Academic published literature;Externally developed assessment tools;</t>
  </si>
  <si>
    <t>Input into life cycle assessment (LCA) software</t>
  </si>
  <si>
    <t>All of the above</t>
  </si>
  <si>
    <t>Both in ICE, LCA software and directly in pdfs</t>
  </si>
  <si>
    <t>Integrated into an in-house tool;Automatically - part of external LCA software;Manually - in a spreadsheet;</t>
  </si>
  <si>
    <t>1 - P&amp;B</t>
  </si>
  <si>
    <t>2 - C.D.</t>
  </si>
  <si>
    <t>3 - S.C.</t>
  </si>
  <si>
    <t>Mainly element specific</t>
  </si>
  <si>
    <t>Product Information;Reference Service Life;Scope of Life Cycle Stages;Environmental Indicators;Scenario Assumptions;Declared Unit;</t>
  </si>
  <si>
    <t>Global Warming Potential - Total;Global Warming Potential - biogenic;Water use;</t>
  </si>
  <si>
    <t>Likely</t>
  </si>
  <si>
    <t>Price</t>
  </si>
  <si>
    <t>General information;Product information;Date of issue and valid until date;Reference service life;Technical specification of product;Declared unit;Scope of life cycle stages;Environmental impacts (indicators);Resource use;</t>
  </si>
  <si>
    <t>Somewhat Important</t>
  </si>
  <si>
    <t> +/- &gt;30%</t>
  </si>
  <si>
    <t>+/- 11-20%</t>
  </si>
  <si>
    <t>+/- &lt;10%</t>
  </si>
  <si>
    <t>&lt;5 minutes, but more than 1 minute</t>
  </si>
  <si>
    <t>Architect</t>
  </si>
  <si>
    <t>Scotland</t>
  </si>
  <si>
    <t>Cultural;</t>
  </si>
  <si>
    <t>1-3 floors</t>
  </si>
  <si>
    <t>12</t>
  </si>
  <si>
    <t>10</t>
  </si>
  <si>
    <t>Less than half a work day </t>
  </si>
  <si>
    <t>more than 5</t>
  </si>
  <si>
    <t>A couple of times a week</t>
  </si>
  <si>
    <t>Input into building level carbon assessment tool</t>
  </si>
  <si>
    <t xml:space="preserve">To assess a supplier’s level of environmental commitment </t>
  </si>
  <si>
    <t>Manually - in a spreadsheet;Integrated into an in-house tool;</t>
  </si>
  <si>
    <t>2 - Concept Design;3 - Spatial Coordination;4 - Technical Design;</t>
  </si>
  <si>
    <t>Which product to use</t>
  </si>
  <si>
    <t>Product Information;Declared Unit;Scope of Life Cycle Stages;Environmental Indicators;Scenario Assumptions;Reference Service Life;</t>
  </si>
  <si>
    <t>Very Suitable</t>
  </si>
  <si>
    <t>Cost</t>
  </si>
  <si>
    <t>General information;Date of issue and valid until date;Product information;Reference service life;Technical specification of product;Declared unit;Scope of life cycle stages;Environmental impacts (indicators);</t>
  </si>
  <si>
    <t>Somewhat Unimportant</t>
  </si>
  <si>
    <t>Unimportant</t>
  </si>
  <si>
    <t>Very Unimportant</t>
  </si>
  <si>
    <t>Breakdown of process flows</t>
  </si>
  <si>
    <t>Epds are biased. Lack of transparency makes it untrustworthy</t>
  </si>
  <si>
    <t>Location of plant, quantity produced on a year to year basis, wastage and breakage, industry averages</t>
  </si>
  <si>
    <t xml:space="preserve">+\- tolerance </t>
  </si>
  <si>
    <t>&lt;15minutes, but more than 10 minutes</t>
  </si>
  <si>
    <t>Civil Engineer</t>
  </si>
  <si>
    <t>Large-scale Residential;Office;</t>
  </si>
  <si>
    <t>10-16 floors</t>
  </si>
  <si>
    <t>Engineer</t>
  </si>
  <si>
    <t>&lt;100%</t>
  </si>
  <si>
    <t>5</t>
  </si>
  <si>
    <t>varies on project</t>
  </si>
  <si>
    <t xml:space="preserve">Depends on the project stage </t>
  </si>
  <si>
    <t>ICE Database;Suggested values from industry guidance documents;In-house developed assessment tools;Externally developed assessment tools;</t>
  </si>
  <si>
    <t>All above</t>
  </si>
  <si>
    <t>just the environmental impact (sometimes for density if avaialbe)</t>
  </si>
  <si>
    <t>one click, ICE and pdf</t>
  </si>
  <si>
    <t>Automatically - part of external LCA software;Manually - in a spreadsheet;Integrated into an in-house tool;</t>
  </si>
  <si>
    <t>2 - Concept Design;3 - Spatial Coordination;4 - Technical Design;5 - Manufacturing and Construction;6 - Handover;</t>
  </si>
  <si>
    <t>to compare products and assess viability of design options</t>
  </si>
  <si>
    <t>Reference Service Life;Product Information;Declared Unit;Scope of Life Cycle Stages;</t>
  </si>
  <si>
    <t>Very Unsuitable</t>
  </si>
  <si>
    <t xml:space="preserve">it depends on the area, mostly performance, but sometimes aesthetic, cost or carbon </t>
  </si>
  <si>
    <t>General information;Date of issue and valid until date;Product information;Reference service life;Declared unit;Environmental impacts (indicators);</t>
  </si>
  <si>
    <t>entire EPD is easy to understand, main areas I would pay attention to: location of factory, validity/expiry date, third party verification unit, density and GWP</t>
  </si>
  <si>
    <t>N/A</t>
  </si>
  <si>
    <t xml:space="preserve">timber might not be the best example for question 31, as it is a very simple, uniform product that includes one material. It is sometimes more difficult to understand if EPD is product specific or average for more complex products (windows, doors etc) </t>
  </si>
  <si>
    <t>sample group (if its just one specific factory or an average)</t>
  </si>
  <si>
    <t>no, there is already a lot of information in EDP. If anything it should be more standardised so that its easily comparable with similar products without need to analyse every detail of an EDP and more concise</t>
  </si>
  <si>
    <t>EPDs should be more concise than currently</t>
  </si>
  <si>
    <t>Office;Cultural;</t>
  </si>
  <si>
    <t>7-9 floors</t>
  </si>
  <si>
    <t>50-99 people</t>
  </si>
  <si>
    <t>6</t>
  </si>
  <si>
    <t>2-3</t>
  </si>
  <si>
    <t>I do not consent to participate in this survey</t>
  </si>
  <si>
    <t>Several Months</t>
  </si>
  <si>
    <t>Daily</t>
  </si>
  <si>
    <t>ICE Database;Suggested values from industry guidance documents;Academic published literature;In-house developed assessment tools;CLF Baselines;</t>
  </si>
  <si>
    <t>We generate indicative figures for specific product types based on averaging EPD data, specific EPD's are not that useful in design in our experience.</t>
  </si>
  <si>
    <t>XML / Digitised format (eg. ecoplatform)</t>
  </si>
  <si>
    <t>1 - Preparation and Briefing;2 - Concept Design;3 - Spatial Coordination;4 - Technical Design;5 - Manufacturing and Construction;6 - Handover;</t>
  </si>
  <si>
    <t>Procurement decisions</t>
  </si>
  <si>
    <t>Product Information;Reference Service Life;Declared Unit;</t>
  </si>
  <si>
    <t>General information;Date of issue and valid until date;Product information;Reference service life;Declared unit;Environmental impacts (indicators);Data quality;</t>
  </si>
  <si>
    <t>Varies by the standard used. 15804 tends to be easy to understand</t>
  </si>
  <si>
    <t>EPD's are honestly a mess, varying UOM's, declared units, boundaries, number notations.</t>
  </si>
  <si>
    <t>Raw material data sources are often missing meaning totals are often uncertain, typically they lean heavily on a few source databases which at least gives comparability. We are interested in operational as well as embodied emissions and EPD's are effectively useless for this calculation.</t>
  </si>
  <si>
    <t>Data sources.</t>
  </si>
  <si>
    <t>As a percentage.</t>
  </si>
  <si>
    <t>Follow existing data quality methodologies e.g. GHG Protocol, PCAF, we don't need another standard.</t>
  </si>
  <si>
    <t>Quantitative (numeric)</t>
  </si>
  <si>
    <t>energy usage that is non-grid specific.</t>
  </si>
  <si>
    <t>&lt;10 minutes, but more than 5 minutes</t>
  </si>
  <si>
    <t>Sustainability software</t>
  </si>
  <si>
    <t>North America;Asia;</t>
  </si>
  <si>
    <t>Infrastructure;Industrial;</t>
  </si>
  <si>
    <t>2-9 people</t>
  </si>
  <si>
    <t>15</t>
  </si>
  <si>
    <t>There is no limit as such, time is related to the item under review (E.g. facade) or the tool used (e.g. FCBS, OneClick LCA)</t>
  </si>
  <si>
    <t>All of the above depends on the project</t>
  </si>
  <si>
    <t>none</t>
  </si>
  <si>
    <t>Automatically - part of external LCA software;Manually - in a spreadsheet;</t>
  </si>
  <si>
    <t>1 - Preparation and Briefing;2 - Concept Design;</t>
  </si>
  <si>
    <t>0 - S.D.</t>
  </si>
  <si>
    <t>determine choice of building systems or materials along with cost comparison</t>
  </si>
  <si>
    <t>Declared Unit;Scope of Life Cycle Stages;Reference Service Life;Product Information;Environmental Indicators;Data Quality;</t>
  </si>
  <si>
    <t>Global Warming Potential - fossil fuels;Water use;</t>
  </si>
  <si>
    <t>carbon intensity and high level of pollution / environmental degradation through its extraction/production process</t>
  </si>
  <si>
    <t>Date of issue and valid until date;Product information;Reference service life;Technical specification of product;Declared unit;Scope of life cycle stages;Environmental impacts (indicators);Output flows and waste categories;</t>
  </si>
  <si>
    <t>Declared unit, scope of measurement (modules), results per category</t>
  </si>
  <si>
    <t>not sure</t>
  </si>
  <si>
    <t>I would trust if only if known to be independently verified (but then again after Grenfell can one trust even independent body like BRE...?)</t>
  </si>
  <si>
    <t>No Uncertainty</t>
  </si>
  <si>
    <t xml:space="preserve">The number/variety of components included in the 'multi-product'. </t>
  </si>
  <si>
    <t>A description of the uncertain elements and explanation of factors behind the uncertainty.</t>
  </si>
  <si>
    <t>What is counted and what is not counted.</t>
  </si>
  <si>
    <t>Both if by data quality metric it is suggested a rating is given to the quality of data published.</t>
  </si>
  <si>
    <t>The value provided should be easily transferrable to a common metric, e.g. if the primary metric is in m3 of material, this should be converted to m2 of material too or kg of material and vice versa. Currently we have developed an in-house tool guidance to ensure we can get same metric for products of the same type but that are reported using different metrics.</t>
  </si>
  <si>
    <t>United Kingdom</t>
  </si>
  <si>
    <t>17-40 floors</t>
  </si>
  <si>
    <t>Associate</t>
  </si>
  <si>
    <t>EPDs should include a clear coloured tag (e.g. green for low carbon/red for carbon intensive) in relation to the product categories they cover.</t>
  </si>
  <si>
    <t>Very Unfamiliar</t>
  </si>
  <si>
    <t>Somewhat Unfamiliar</t>
  </si>
  <si>
    <t>2</t>
  </si>
  <si>
    <t>Externally developed assessment tools;</t>
  </si>
  <si>
    <t>Within external building life cycle assessment (LCA) software (eg. oneclickLCA)</t>
  </si>
  <si>
    <t>Automatically - part of external LCA software;</t>
  </si>
  <si>
    <t>2 - Concept Design;4 - Technical Design;3 - Spatial Coordination;</t>
  </si>
  <si>
    <t>Choosing between options</t>
  </si>
  <si>
    <t>Environmental Indicators;Reference Service Life;</t>
  </si>
  <si>
    <t>Somewhat Suitable</t>
  </si>
  <si>
    <t>no EPD or high GWP</t>
  </si>
  <si>
    <t>Declared unit;Reference service life;Scope of life cycle stages;Data quality;Environmental impacts (indicators);</t>
  </si>
  <si>
    <t>United Kingdom (UK);Europe (excluding UK);</t>
  </si>
  <si>
    <t>Office;Commercial;</t>
  </si>
  <si>
    <t>Graduate</t>
  </si>
  <si>
    <t>one work day</t>
  </si>
  <si>
    <t>Weekly</t>
  </si>
  <si>
    <t>Externally developed assessment tools;In-house developed assessment tools;ICE Database;</t>
  </si>
  <si>
    <t>4 - Technical Design;2 - Concept Design;3 - Spatial Coordination;</t>
  </si>
  <si>
    <t>finishes mostly</t>
  </si>
  <si>
    <t>Declared Unit;Product Information;I normally try and read the EPD to understand what materials the product contains;</t>
  </si>
  <si>
    <t>Global Warming Potential - Total;Global Warming Potential - biogenic;</t>
  </si>
  <si>
    <t>embodied carbon and overall finish - it's not always my decision though</t>
  </si>
  <si>
    <t>General information;Technical specification of product;</t>
  </si>
  <si>
    <t>Each programme operator has a different template and therefore it's not that easy to find information quickly. Often not all things are explained well enough and they are sometimes not translated into english</t>
  </si>
  <si>
    <t>it seems that programme operators are not policed so it's hard to know if it's been measured correctly as the manufacturer has a vested interest to keep it low</t>
  </si>
  <si>
    <t>as a %</t>
  </si>
  <si>
    <t>Architect and sustainabiliyt consultant</t>
  </si>
  <si>
    <t>20</t>
  </si>
  <si>
    <t xml:space="preserve">It depends on the size of the project and whether the requirement comes specifically from the client. We want to include carbon impact from the beginning. </t>
  </si>
  <si>
    <t>Yearly</t>
  </si>
  <si>
    <t>Externally developed assessment tools;OneClickLCA;</t>
  </si>
  <si>
    <t>We only use them for LCA, what else can be used for?</t>
  </si>
  <si>
    <t>the environmental impacts at LCA level</t>
  </si>
  <si>
    <t>Global Warming Potential - Total;Global Warming Potential - fossil fuels;Global Warming Potential - biogenic;Global Warming Potential - land use and land use change (LULUC);Ozone Depletion;Acidifcation;Eutrophication aquatic freshwater;Eutrophication aquatic marine;Eutrophication terrestrial;Photochemical ozone formation;Abiotic depletion potential for fossil resources ;Abiotic depletion potential for non-fossil resources;Water use;Bigger databased for GWP;</t>
  </si>
  <si>
    <t xml:space="preserve">I used OneClickLCA and I trust they do a QA process for the EPD available </t>
  </si>
  <si>
    <t>I don't know...</t>
  </si>
  <si>
    <t>around 12 years</t>
  </si>
  <si>
    <t>Months</t>
  </si>
  <si>
    <t>Carbon transparency</t>
  </si>
  <si>
    <t>Internal baselines for industry decarbonisation, comparison like-to-like products as at the moment, it is not possible, EPD brings a consisency of data</t>
  </si>
  <si>
    <t>Manually - in a spreadsheet;Integrated into an in-house tool;Automatically - part of external LCA software;</t>
  </si>
  <si>
    <t>2 - Concept Design;4 - Technical Design;5 - Manufacturing and Construction;6 - Handover;7 - Use;</t>
  </si>
  <si>
    <t>Product Information;Reference Service Life;Declared Unit;Scope of Life Cycle Stages;Environmental Indicators;Data Quality;Cut-off Criteria;</t>
  </si>
  <si>
    <t>Global Warming Potential - Total;Global Warming Potential - fossil fuels;Global Warming Potential - biogenic;Water use;</t>
  </si>
  <si>
    <t>No carbon data information</t>
  </si>
  <si>
    <t>General information;Date of issue and valid until date;Product information;Reference service life;Technical specification of product;Declared unit;Scope of life cycle stages;Cut-off criteria;Data quality;Environmental impacts (indicators);Resource use;Output flows and waste categories;</t>
  </si>
  <si>
    <t>Data split</t>
  </si>
  <si>
    <t>Boundaries (cut off criteria)</t>
  </si>
  <si>
    <t xml:space="preserve">EPD verifiers need harmonization as currently you can find a number of EPDs with different criteria included. EPD needs to be 3rd party verified as this data goes through thorough verification process. If it is generic, industry average, product specific EPD it still contains very vague data set. </t>
  </si>
  <si>
    <t xml:space="preserve">Verification process and type of the EPD. If EPD is 3rd party verified, the uncertainty is very low. If is generic EPD, the uncertainty is very high. </t>
  </si>
  <si>
    <t xml:space="preserve">Clearly stated if the data for product has been 3rd party verified (product data set has gone through verification extensive process) or selected from database. </t>
  </si>
  <si>
    <t>Where the data has been taken from</t>
  </si>
  <si>
    <t>more than 15 minutes</t>
  </si>
  <si>
    <t>Materials producer</t>
  </si>
  <si>
    <t>Globally;</t>
  </si>
  <si>
    <t>Large-scale Residential;Infrastructure;</t>
  </si>
  <si>
    <t>&gt;40 floors</t>
  </si>
  <si>
    <t>Senior management</t>
  </si>
  <si>
    <t>7</t>
  </si>
  <si>
    <t>Global Warming Potential - Total;Global Warming Potential - fossil fuels;Water use;</t>
  </si>
  <si>
    <t>No mandatory requirement</t>
  </si>
  <si>
    <t>General information;Environmental impacts (indicators);Output flows and waste categories;</t>
  </si>
  <si>
    <t>Europe (excluding UK);</t>
  </si>
  <si>
    <t>Industrial;Office;</t>
  </si>
  <si>
    <t>Always done - time depends on size of project</t>
  </si>
  <si>
    <t>Only used when certain of the material being used</t>
  </si>
  <si>
    <t>Calculating "As-Built" carbon values.</t>
  </si>
  <si>
    <t>Manually - in a spreadsheet;</t>
  </si>
  <si>
    <t>5 - Manufacturing and Construction;</t>
  </si>
  <si>
    <t>Scope of Life Cycle Stages;Declared Unit;Environmental Indicators;</t>
  </si>
  <si>
    <t>Global Warming Potential - Total;Global Warming Potential - fossil fuels;Global Warming Potential - biogenic;Global Warming Potential - land use and land use change (LULUC);</t>
  </si>
  <si>
    <t>Lack of market availability</t>
  </si>
  <si>
    <t>General information;Date of issue and valid until date;Product information;Reference service life;Technical specification of product;Scope of life cycle stages;Declared unit;Environmental impacts (indicators);Resource use;Output flows and waste categories;Data quality;Cut-off criteria;</t>
  </si>
  <si>
    <t>GWP</t>
  </si>
  <si>
    <t>Hard to compare against each other. Dependent on country context e.g. efficiency of grid in some intances.</t>
  </si>
  <si>
    <t>Multiple different ways to measure the same thing, accounting for externalities etc</t>
  </si>
  <si>
    <t>Its difficult, thats why it is not done well. Different people will have different interpretations</t>
  </si>
  <si>
    <t>Qualitative (descriptive)</t>
  </si>
  <si>
    <t>uk</t>
  </si>
  <si>
    <t>Office;Large-scale Residential;</t>
  </si>
  <si>
    <t>8</t>
  </si>
  <si>
    <t>In-house developed assessment tools;Externally developed assessment tools;</t>
  </si>
  <si>
    <t>even at ealry stages EPDs can be useful, steel frame versus reinforced concrete can look very different if you use EPD data or generic data</t>
  </si>
  <si>
    <t>Product Information;Reference Service Life;Declared Unit;Scope of Life Cycle Stages;Environmental Indicators;Scenario Assumptions;Cut-off Criteria;Data Quality;Allocation method, generic/specific data used, background data used;</t>
  </si>
  <si>
    <t>high carbon impacts (im a carbon consultant!)</t>
  </si>
  <si>
    <t>Product description and impact results</t>
  </si>
  <si>
    <t>data quality, allocation, cut-off, primary/secondary data used</t>
  </si>
  <si>
    <t>When an EPD is fully transparent on data quality, allocation, etc and consistant with methods i trust it, 50% of the time this isnt the case</t>
  </si>
  <si>
    <t xml:space="preserve">data used, PCR used, allocation method, default values, background dataset, transport utilisation, primary/secondary data </t>
  </si>
  <si>
    <t>monte carlo analysis?</t>
  </si>
  <si>
    <t>all upstream data should be included in the same way we know all the ingredients of food we buy we should know all the material inputs in construction</t>
  </si>
  <si>
    <t>Part of the problem is consistancy in data and methods, EPDs should be produced every year to factor in changes to data, grids and LCA methods which are moving rapidly.  The other is in the quality of the assessment and verification which should be more transparent.</t>
  </si>
  <si>
    <t>2 - Concept Design;4 - Technical Design;5 - Manufacturing and Construction;7 - Use;</t>
  </si>
  <si>
    <t>Declared Unit;Environmental Indicators;Scenario Assumptions;Scope of Life Cycle Stages;</t>
  </si>
  <si>
    <t>Global Warming Potential - Total;Global Warming Potential - biogenic;Global Warming Potential - fossil fuels;Ozone Depletion;Acidifcation;Eutrophication aquatic freshwater;Photochemical ozone formation;</t>
  </si>
  <si>
    <t>Limited by technical requirements</t>
  </si>
  <si>
    <t>General information;Date of issue and valid until date;Reference service life;Technical specification of product;Declared unit;Scope of life cycle stages;Environmental impacts (indicators);</t>
  </si>
  <si>
    <t>Product components</t>
  </si>
  <si>
    <t>Allocation/ Cut off</t>
  </si>
  <si>
    <t xml:space="preserve">All life cycle stages are not mandatory to be included. Therefore, the values presented are correct according to the modelling yet we can expect underestimates. </t>
  </si>
  <si>
    <t xml:space="preserve">The uncertainty comes from the modelling itself. Many times, data points are not available in the databases, and the 'nearest' or most similar data point is used instead.  </t>
  </si>
  <si>
    <t xml:space="preserve">Uncertainty as percentages of the results for the impact categories. </t>
  </si>
  <si>
    <t xml:space="preserve">No. </t>
  </si>
  <si>
    <t>Slovakia</t>
  </si>
  <si>
    <t>Commercial;Industrial;</t>
  </si>
  <si>
    <t>LCA Analyst</t>
  </si>
  <si>
    <t>10-24 people</t>
  </si>
  <si>
    <t>Scope of Life Cycle Stages;Reference Service Life;Declared Unit;Data Quality;Cut-off Criteria;Functional Equivalence &amp; Info on co-product allocation ;</t>
  </si>
  <si>
    <t>GHG emissions in EPDs are the easiest to understand</t>
  </si>
  <si>
    <t>most indicators are uncommon for users. Transparency is the main challenge her as their could be very little details leading users to guess!</t>
  </si>
  <si>
    <t>EPDs can differ significantly in terms of boundaries, raw materials/ background data assumptions, whether Mass Balance Credit is employed, whether gross or net methods are used to account for energy sourced from waste, etc. Different EPD schemes have different rules (EPD Norge have PCRs different to IBU different to Ecoinvent) and some are a bit more lenient than others!</t>
  </si>
  <si>
    <t>Geographic, technology and time representation. However, the most important factor is the nature of background data used. I can use the Defra factors for shipping because they are significantly lower than Ecoinvent, or I can ask a supplier to supply embodied impact data for a carbon heavy component because I know that whatever data they give me are unlikely to be higher than the generic value included in Ecoinvent!</t>
  </si>
  <si>
    <t>There is already a description of how uncertainty is evaluated in EN 15804 and the new EN 15941. What helps is more transparency (e.g. where the generic data is coming from)</t>
  </si>
  <si>
    <t>Metric describing representativeness in terms of geography, technology, time. Also clear metrics on whether Net or Gross waste treatment was considered and a Y/N element on whether Credit Mass Balance was employed (this is a major element)</t>
  </si>
  <si>
    <t>All background data and raw materials data sources, further information on co-product allocation (instead of one or two sentences), whether Credit Mass Balance has been employed</t>
  </si>
  <si>
    <t>I work with material suppliers on their EPDs and complementary data supporting WLCA;</t>
  </si>
  <si>
    <t>Senior consultant</t>
  </si>
  <si>
    <t>21 years</t>
  </si>
  <si>
    <t>16 years</t>
  </si>
  <si>
    <t>Many of the questions address (or even replicate) issues being already introduced into the new EN 15941. It would help if the research team takes a step back and re-analyse existing EPDs in terms of transparency, nature of data used, method of allocation employed (e.g. was System Expansion &amp; Substitution used), differences between EPD schemes and scores of material EPDs based on schemes (why a company may have a very low carbon in an EPD to IBU or EPD-Norge scheme but a significantly higher one under the French FDES scheme), and whether elements of Mass Balance Credit are being employed in EPDs!</t>
  </si>
  <si>
    <t>more than one work week</t>
  </si>
  <si>
    <t>In-house developed assessment tools;</t>
  </si>
  <si>
    <t xml:space="preserve">Work on purchasing strategies </t>
  </si>
  <si>
    <t>Inies database</t>
  </si>
  <si>
    <t>5 - Manufacturing and Construction;2 - Concept Design;</t>
  </si>
  <si>
    <t>6 - H &amp; 7 - U</t>
  </si>
  <si>
    <t>Product Information;Reference Service Life;Declared Unit;Scope of Life Cycle Stages;Environmental Indicators;Bio-sourced;</t>
  </si>
  <si>
    <t>Global Warming Potential - Total;Global Warming Potential - biogenic;Recycled content ;</t>
  </si>
  <si>
    <t xml:space="preserve">Carbon footprint is too high to comply with project requirements </t>
  </si>
  <si>
    <t>General information;Date of issue and valid until date;Product information;Reference service life;Technical specification of product;Declared unit;Scope of life cycle stages;Environmental impacts (indicators);Resource use;</t>
  </si>
  <si>
    <t xml:space="preserve">Product description </t>
  </si>
  <si>
    <t xml:space="preserve">Indicators </t>
  </si>
  <si>
    <t>The lifetime of the product (we compare over 50 years in France), The level the EPD is done (multi product, product ou plant specific), energy mix, hypothesis taken on B and C phases are probably the highest level of uncertainty. D phase is a big stake as well.</t>
  </si>
  <si>
    <t>A table would be good to sum up and offer a clear vision</t>
  </si>
  <si>
    <t>EPD type or level (average, product, plant …)</t>
  </si>
  <si>
    <t>Part of bio-sourced materials in kg / FU.</t>
  </si>
  <si>
    <t>Purchasing manager</t>
  </si>
  <si>
    <t>France</t>
  </si>
  <si>
    <t>Manager</t>
  </si>
  <si>
    <t>Could be great to see EPDs covering the whole lifecycle and not only the A phase. We know it’s slowly coming but this needs to be fostered.</t>
  </si>
  <si>
    <t>Less than an hour </t>
  </si>
  <si>
    <t>1 - Preparation and Briefing;4 - Technical Design;5 - Manufacturing and Construction;</t>
  </si>
  <si>
    <t>Product Information;Declared Unit;Scope of Life Cycle Stages;Environmental Indicators;</t>
  </si>
  <si>
    <t>No data available</t>
  </si>
  <si>
    <t>General information;Date of issue and valid until date;Product information;Reference service life;Declared unit;Data quality;Environmental impacts (indicators);</t>
  </si>
  <si>
    <t>Readymixed concrete supplier</t>
  </si>
  <si>
    <t>Commercial;Infrastructure;</t>
  </si>
  <si>
    <t>Technical Manager</t>
  </si>
  <si>
    <t>35</t>
  </si>
  <si>
    <t>2-3 working days</t>
  </si>
  <si>
    <t>ICE Database;Academic published literature;Externally developed assessment tools;</t>
  </si>
  <si>
    <t>Our own policies on environmental impact</t>
  </si>
  <si>
    <t>Evaluation of greenwash for research papers and teaching</t>
  </si>
  <si>
    <t>In our specification notes;</t>
  </si>
  <si>
    <t>1 - Preparation and Briefing;2 - Concept Design;4 - Technical Design;</t>
  </si>
  <si>
    <t>Overall environmental impact of the buioding</t>
  </si>
  <si>
    <t>Product Information;Scope of Life Cycle Stages;Environmental Indicators;</t>
  </si>
  <si>
    <t>Global Warming Potential - Total;Global Warming Potential - fossil fuels;Global Warming Potential - biogenic;Global Warming Potential - land use and land use change (LULUC);Ozone Depletion;Acidifcation;Eutrophication aquatic freshwater;Eutrophication aquatic marine;Eutrophication terrestrial;Photochemical ozone formation;Abiotic depletion potential for non-fossil resources;Abiotic depletion potential for fossil resources ;Water use;Pollutant emissions if data is available;</t>
  </si>
  <si>
    <t>Chmemcal emissions leading to bad indoor air quality</t>
  </si>
  <si>
    <t>Product information;Reference service life;Technical specification of product;Environmental impacts (indicators);Resource use;Output flows and waste categories;</t>
  </si>
  <si>
    <t>environmental impact</t>
  </si>
  <si>
    <t>LCA</t>
  </si>
  <si>
    <t>Dont believe that manufacturing companies are honest after the Grenfell inquiry</t>
  </si>
  <si>
    <t>LAC assumptions</t>
  </si>
  <si>
    <t>Hazardous chemical emissions affecting indoor air quality</t>
  </si>
  <si>
    <t>Northern Ireland</t>
  </si>
  <si>
    <t>Small-scale Residential;</t>
  </si>
  <si>
    <t>50</t>
  </si>
  <si>
    <t>30</t>
  </si>
  <si>
    <t>Many other architects I deliver CPD to assume that because a product has an EPD that means it is environmentally friendly whereas this is a false assumption</t>
  </si>
  <si>
    <t>ICE Database;Academic published literature;In-house developed assessment tools;Externally developed assessment tools;</t>
  </si>
  <si>
    <t>Trademark value increase for companies</t>
  </si>
  <si>
    <t>Manually - in a spreadsheet;Automatically - part of external LCA software;</t>
  </si>
  <si>
    <t>Comparison of different design on building systems with regards to environmental impact</t>
  </si>
  <si>
    <t>Date of issue and valid until date;Reference service life;Declared unit;Scope of life cycle stages;Data quality;Environmental impacts (indicators);</t>
  </si>
  <si>
    <t>Brief table on impact categories</t>
  </si>
  <si>
    <t>Sometimes, the title of EPD conflicts with the specifics of the product, when EPD is addressed to a series of product. Second item is the assumptions made, it is not always clear.</t>
  </si>
  <si>
    <t>That's something to do with the data quality assessment.</t>
  </si>
  <si>
    <t>Assumptions</t>
  </si>
  <si>
    <t>Coupled with data quality, reflected to the results by providing a range of value rather than a deterministic value.</t>
  </si>
  <si>
    <t>Turkiye</t>
  </si>
  <si>
    <t>Middle East;Europe (excluding UK);</t>
  </si>
  <si>
    <t>Small-scale Residential;Office;</t>
  </si>
  <si>
    <t>1 person (self-employed)</t>
  </si>
  <si>
    <t>System diagramm</t>
  </si>
  <si>
    <t>Impact information</t>
  </si>
  <si>
    <t>There seems to be quite a variation between EPDs for some manufacturers essentially for the same product.</t>
  </si>
  <si>
    <t>Data quality score for each process stage</t>
  </si>
  <si>
    <t>Data source (actual, industry, estimated, etc.) ands quality</t>
  </si>
  <si>
    <t>Biogenic carbon content in CO2/m3</t>
  </si>
  <si>
    <t>3 - Spatial Coordination;4 - Technical Design;5 - Manufacturing and Construction;6 - Handover;</t>
  </si>
  <si>
    <t xml:space="preserve">Product specifications </t>
  </si>
  <si>
    <t>Scope of Life Cycle Stages;Environmental Indicators;Scenario Assumptions;Data Quality;Product Information;Reference Service Life;</t>
  </si>
  <si>
    <t xml:space="preserve">Technically not suitable </t>
  </si>
  <si>
    <t>Date of issue and valid until date;Product information;Technical specification of product;Scope of life cycle stages;Output flows and waste categories;</t>
  </si>
  <si>
    <t>Scope</t>
  </si>
  <si>
    <t>Results</t>
  </si>
  <si>
    <t>Depends how detailed they are</t>
  </si>
  <si>
    <t xml:space="preserve">Data quality </t>
  </si>
  <si>
    <t>+/-%</t>
  </si>
  <si>
    <t>Everyone the same</t>
  </si>
  <si>
    <t>Uk</t>
  </si>
  <si>
    <t>Industrial;Large-scale Residential;</t>
  </si>
  <si>
    <t>Information to provide to the client on completion of the building</t>
  </si>
  <si>
    <t>2 - Concept Design;4 - Technical Design;5 - Manufacturing and Construction;6 - Handover;</t>
  </si>
  <si>
    <t>Frame type</t>
  </si>
  <si>
    <t>Reference Service Life;Declared Unit;Product Information;Scope of Life Cycle Stages;</t>
  </si>
  <si>
    <t>Global Warming Potential - Total;Global Warming Potential - fossil fuels;Global Warming Potential - biogenic;</t>
  </si>
  <si>
    <t>Insurers and fire risk</t>
  </si>
  <si>
    <t>descriptions</t>
  </si>
  <si>
    <t>Numerical data</t>
  </si>
  <si>
    <t>The data is behind the most current factory practice or based on collected evidence from a year or two ago.</t>
  </si>
  <si>
    <t>Assumptions about grid electricity emissions in places like UK with very variable weather conditions</t>
  </si>
  <si>
    <t>+/- % in the same way as the Q34 above</t>
  </si>
  <si>
    <t>clarification of the variance over a time period (10 year average? perhaps that is too long)</t>
  </si>
  <si>
    <t>Where they are lodged (repository database)</t>
  </si>
  <si>
    <t>I'd like to spend less time!</t>
  </si>
  <si>
    <t>Small-scale Residential;Commercial;</t>
  </si>
  <si>
    <t>Academic acting as LCA consultant</t>
  </si>
  <si>
    <t>Acting as a consultant to the design architect or contractor on projects. I think the form of contract (traditional or D&amp;B) and contractor specification and supply has a bigger role that this survey has recognised. EPD not generally included in performance requirements</t>
  </si>
  <si>
    <t>product level comparison during early design stages</t>
  </si>
  <si>
    <t>2 - Concept Design;4 - Technical Design;</t>
  </si>
  <si>
    <t>Declared Unit;Reference Service Life;Scope of Life Cycle Stages;Product Information;Data Quality;Scenario Assumptions;</t>
  </si>
  <si>
    <t>cost</t>
  </si>
  <si>
    <t>General information;Date of issue and valid until date;Product information;Reference service life;Declared unit;Technical specification of product;Scope of life cycle stages;Data quality;</t>
  </si>
  <si>
    <t>Architectural Technologist</t>
  </si>
  <si>
    <t>Small-scale Residential;Large-scale Residential;</t>
  </si>
  <si>
    <t>Senior Architectural Technologist</t>
  </si>
  <si>
    <t>25-49 people</t>
  </si>
  <si>
    <t>11</t>
  </si>
  <si>
    <t>ICE Database;Suggested values from industry guidance documents;Externally developed assessment tools;</t>
  </si>
  <si>
    <t>Estimating average impacts of product groups. Manufacturer comparisons</t>
  </si>
  <si>
    <t>2 - Concept Design;3 - Spatial Coordination;4 - Technical Design;5 - Manufacturing and Construction;</t>
  </si>
  <si>
    <t>Lowest carbon impact construction systems at RIBA 2-3</t>
  </si>
  <si>
    <t>Scenario Assumptions;Environmental Indicators;Product Information;Scope of Life Cycle Stages;Declared Unit;</t>
  </si>
  <si>
    <t>General information;Date of issue and valid until date;Product information;Technical specification of product;Declared unit;Scope of life cycle stages;Environmental impacts (indicators);</t>
  </si>
  <si>
    <t>Impact values</t>
  </si>
  <si>
    <t>Assumptions made regarding calculation inputs, these are usually incomplete, not specific enough and sometimes non-existent</t>
  </si>
  <si>
    <t>Difficult to do product-product comparisons of any stages other than A1-A3 due to different assumptions made and variability of figures</t>
  </si>
  <si>
    <t>Variability in products, manufacturing process, time of production, energy mix, material sourcing, etc</t>
  </si>
  <si>
    <t>Standard deviation from the presented values with justifications and key causes of uncertainty</t>
  </si>
  <si>
    <t>Background assumptions and report from LCA that produced the EPD figures</t>
  </si>
  <si>
    <t>2 - Concept Design;3 - Spatial Coordination;</t>
  </si>
  <si>
    <t>Lower carbon options</t>
  </si>
  <si>
    <t>Product Information;Declared Unit;</t>
  </si>
  <si>
    <t>Global Warming Potential - Total;Water use;</t>
  </si>
  <si>
    <t>No data such as epd etc. Also CE marking or equal</t>
  </si>
  <si>
    <t>General information;Product information;Scope of life cycle stages;Environmental impacts (indicators);Resource use;Output flows and waste categories;</t>
  </si>
  <si>
    <t>Summary table</t>
  </si>
  <si>
    <t>Inconsistent formatting of data across multiple epds</t>
  </si>
  <si>
    <t>As sources are multiple its difficult to know on what methodology is undertaken and when cross referencing with others changes in declared unit etc make comparison hard</t>
  </si>
  <si>
    <t xml:space="preserve">Ireland </t>
  </si>
  <si>
    <t>Europe (excluding UK);United Kingdom (UK);</t>
  </si>
  <si>
    <t>Indirectly trough databases of embodied carbon assessments</t>
  </si>
  <si>
    <t>ICE Database;</t>
  </si>
  <si>
    <t>Through choice of material type through generic database (ICE)</t>
  </si>
  <si>
    <t>General information;</t>
  </si>
  <si>
    <t>Don't look at them directly</t>
  </si>
  <si>
    <t xml:space="preserve">My limited knowledge amount of factors that influnce them, variation in material source all resulting in compound errors </t>
  </si>
  <si>
    <t>One simple number</t>
  </si>
  <si>
    <t>Education;Cultural;</t>
  </si>
  <si>
    <t>Suggested values from industry guidance documents;Externally developed assessment tools;Academic published literature;</t>
  </si>
  <si>
    <t>We mainly look at the embodied carbon impact of systems in buildings (e.g. Wi-Fi, networks, BMS, etc) with the aim of beginning to quantify this (available data is sparse and often we resort to "less than EPD" standard as "best available"!)</t>
  </si>
  <si>
    <t>We can't - tech has so few disclosures at all on embodied carbon, it's really a bonus that we can measure / guesstimate anything at all!</t>
  </si>
  <si>
    <t>General information;Date of issue and valid until date;Product information;Technical specification of product;Reference service life;Declared unit;</t>
  </si>
  <si>
    <t>Carbon equivalent. EPDs read like science texts... which is great, but they are far, far away from where we need to be for widespread adoption!</t>
  </si>
  <si>
    <t>Relatively quick application and consistency of presentation. Would love to see a standard "template table" at the start of each EPD - by all means write all the wonderful content you wish to after that!</t>
  </si>
  <si>
    <t>Although EPDs are verbose and unwieldy (and costly for manufacturers - a key concern we have in trying to drive adoption) I have no doubt of their rigour as a result... possibly a catch 22 ...</t>
  </si>
  <si>
    <t>So many things.... measurement, assumptions, variables over time... glad we even have order-of-magnitude numbers... still a long way from truly auditable figures IMHO</t>
  </si>
  <si>
    <t xml:space="preserve">+/-% range </t>
  </si>
  <si>
    <t>Industry average might be a useful one (not sure if that's already in EPDs, apologies for ignorance if so!)</t>
  </si>
  <si>
    <t>smart buildings consultant</t>
  </si>
  <si>
    <t>Australia</t>
  </si>
  <si>
    <t>Australasia/Oceania;</t>
  </si>
  <si>
    <t>Commercial;Cultural;</t>
  </si>
  <si>
    <t>25</t>
  </si>
  <si>
    <t>0 formally - still trying to build this as an understood need in our building technology sphere...!</t>
  </si>
  <si>
    <t>Question 15 didn't quite work as a "pick only one" for me - would have been better to have either "as many as relevant" or "up to three" to reflect variety of scenarios</t>
  </si>
  <si>
    <t>ICE Database;Suggested values from industry guidance documents;In-house developed assessment tools;Externally developed assessment tools;EPDs;</t>
  </si>
  <si>
    <t>2 - Concept Design;4 - Technical Design;5 - Manufacturing and Construction;</t>
  </si>
  <si>
    <t>Product Information;Reference Service Life;Declared Unit;Environmental Indicators;Scenario Assumptions;Scope of Life Cycle Stages;</t>
  </si>
  <si>
    <t>Global Warming Potential - Total;Global Warming Potential - fossil fuels;Global Warming Potential - biogenic;others if relevant;</t>
  </si>
  <si>
    <t>Lack of technical data</t>
  </si>
  <si>
    <t>Date of issue and valid until date;General information;Product information;Reference service life;Technical specification of product;Declared unit;Data quality;Environmental impacts (indicators);</t>
  </si>
  <si>
    <t>Most of it when read through in detail</t>
  </si>
  <si>
    <t xml:space="preserve">Relevance of other impact factor aside from GWP </t>
  </si>
  <si>
    <t>Underlying emission factors are hidden, and whilst basis is usually stated (ie, scope of project(s) or annual production) specifics are hard or impossible to trace and verify. The system for creating EPDs is too disjointed.</t>
  </si>
  <si>
    <t>Base data available on constituents, newness of product, basis of production and apportionment, no of processes to arrive at product</t>
  </si>
  <si>
    <t>Range of certainty ie upper and lower limit of values</t>
  </si>
  <si>
    <t>date, frequency of measurement, variability, source</t>
  </si>
  <si>
    <t>Quantitive would allow for automation and factoring</t>
  </si>
  <si>
    <t>Underlying embodied carbon factors for key constituents</t>
  </si>
  <si>
    <t>Cultural;Office;</t>
  </si>
  <si>
    <t>Academic published literature;Externally developed assessment tools;Suggested values from industry guidance documents;</t>
  </si>
  <si>
    <t>Green building ratings like LEED, BREAM, HPI, WELL</t>
  </si>
  <si>
    <t>Environmental Indicators;</t>
  </si>
  <si>
    <t>Global Warming Potential - Total;Ozone Depletion;Acidifcation;Eutrophication terrestrial;Photochemical ozone formation;</t>
  </si>
  <si>
    <t xml:space="preserve">Costing </t>
  </si>
  <si>
    <t>Date of issue and valid until date;Environmental impacts (indicators);Declared unit;Reference service life;</t>
  </si>
  <si>
    <t xml:space="preserve">Environmental impact results </t>
  </si>
  <si>
    <t xml:space="preserve">Methodology and unit of measurement </t>
  </si>
  <si>
    <t xml:space="preserve">Epds process and results that are third party verify are reliable </t>
  </si>
  <si>
    <t xml:space="preserve">If it's a third party verify epd or self declaration </t>
  </si>
  <si>
    <t xml:space="preserve">More units of measurement </t>
  </si>
  <si>
    <t>Large-scale Residential;Industrial;</t>
  </si>
  <si>
    <t>Building level carbon assessments</t>
  </si>
  <si>
    <t>PDF, OneClick, and ICE database</t>
  </si>
  <si>
    <t>1 - Preparation and Briefing;2 - Concept Design;4 - Technical Design;3 - Spatial Coordination;</t>
  </si>
  <si>
    <t>Whether a general option is better or worse than another general option</t>
  </si>
  <si>
    <t>Product Information;Declared Unit;Scope of Life Cycle Stages;Data Quality;</t>
  </si>
  <si>
    <t>Not suitable for the given project and so would be an inefficient use of material</t>
  </si>
  <si>
    <t>The tables</t>
  </si>
  <si>
    <t>...the bits i don't read?</t>
  </si>
  <si>
    <t>I use the data quality matrix in the ICE to help my trust in EPDs</t>
  </si>
  <si>
    <t>How many products are included in the EPD itself</t>
  </si>
  <si>
    <t>+/- a %?</t>
  </si>
  <si>
    <t>The data quality matrix that's in the ICE</t>
  </si>
  <si>
    <t>Both (data quality matrix)</t>
  </si>
  <si>
    <t>Large-scale Residential;Institutional;</t>
  </si>
  <si>
    <t>Ij1-N6FOLUKwrY_MiUBrnmARx0zuz4xNm8L4Oo7rqv9UOFBMQVhIOEc2NjJLVFFJMVBHT0k0M1BNRSQlQCN0PWcu</t>
  </si>
  <si>
    <t>Form1</t>
  </si>
  <si>
    <t>{aad7c5ba-83c8-448d-83e1-9af781e7603a}</t>
  </si>
  <si>
    <t>Median</t>
  </si>
  <si>
    <t>Ave</t>
  </si>
  <si>
    <t>Count of Do you use Environmental Product Declarations (EPD) during the design process for a building?</t>
  </si>
  <si>
    <t>Sum of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</si>
</sst>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2" x14ac:knownFonts="1">
    <font>
      <sz val="11"/>
      <color theme="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4" fontId="0" fillId="0" borderId="0" xfId="0" applyNumberFormat="1"/>
    <xf numFmtId="0" fontId="0" fillId="0" borderId="0" xfId="0" quotePrefix="1"/>
    <xf numFmtId="0" fontId="0" fillId="0" borderId="0" xfId="0" applyNumberFormat="1"/>
    <xf numFmtId="0" fontId="1" fillId="0" borderId="0" xfId="0" applyFont="1"/>
  </cellXfs>
  <cellStyles count="1">
    <cellStyle name="Normal" xfId="0" builtinId="0"/>
  </cellStyles>
  <dxfs count="20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[Use of Environmental Product Declarations in Industry - 230710.xlsx]Sheet1!PivotTable1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Sheet1!$A$3</c:f>
              <c:strCache>
                <c:ptCount val="1"/>
                <c:pt idx="0">
                  <c:v>Count of Do you use Environmental Product Declarations (EPD) during the design process for a building?</c:v>
                </c:pt>
              </c:strCache>
            </c:strRef>
          </c:tx>
          <c:spPr>
            <a:solidFill>
              <a:schemeClr val="accent1"/>
            </a:solidFill>
            <a:ln>
              <a:noFill/>
            </a:ln>
            <a:effectLst/>
          </c:spPr>
          <c:invertIfNegative val="0"/>
          <c:cat>
            <c:strRef>
              <c:f>Sheet1!$A$4</c:f>
              <c:strCache>
                <c:ptCount val="1"/>
                <c:pt idx="0">
                  <c:v>Total</c:v>
                </c:pt>
              </c:strCache>
            </c:strRef>
          </c:cat>
          <c:val>
            <c:numRef>
              <c:f>Sheet1!$A$4</c:f>
              <c:numCache>
                <c:formatCode>General</c:formatCode>
                <c:ptCount val="1"/>
                <c:pt idx="0">
                  <c:v>29</c:v>
                </c:pt>
              </c:numCache>
            </c:numRef>
          </c:val>
          <c:extLst>
            <c:ext xmlns:c16="http://schemas.microsoft.com/office/drawing/2014/chart" uri="{C3380CC4-5D6E-409C-BE32-E72D297353CC}">
              <c16:uniqueId val="{00000003-B68A-4E42-92BC-2F7FD517765D}"/>
            </c:ext>
          </c:extLst>
        </c:ser>
        <c:ser>
          <c:idx val="1"/>
          <c:order val="1"/>
          <c:tx>
            <c:strRef>
              <c:f>Sheet1!$B$3</c:f>
              <c:strCache>
                <c:ptCount val="1"/>
                <c:pt idx="0">
                  <c:v>Sum of ID</c:v>
                </c:pt>
              </c:strCache>
            </c:strRef>
          </c:tx>
          <c:spPr>
            <a:solidFill>
              <a:schemeClr val="accent2"/>
            </a:solidFill>
            <a:ln>
              <a:noFill/>
            </a:ln>
            <a:effectLst/>
          </c:spPr>
          <c:invertIfNegative val="0"/>
          <c:cat>
            <c:strRef>
              <c:f>Sheet1!$A$4</c:f>
              <c:strCache>
                <c:ptCount val="1"/>
                <c:pt idx="0">
                  <c:v>Total</c:v>
                </c:pt>
              </c:strCache>
            </c:strRef>
          </c:cat>
          <c:val>
            <c:numRef>
              <c:f>Sheet1!$B$4</c:f>
              <c:numCache>
                <c:formatCode>General</c:formatCode>
                <c:ptCount val="1"/>
                <c:pt idx="0">
                  <c:v>561</c:v>
                </c:pt>
              </c:numCache>
            </c:numRef>
          </c:val>
          <c:extLst>
            <c:ext xmlns:c16="http://schemas.microsoft.com/office/drawing/2014/chart" uri="{C3380CC4-5D6E-409C-BE32-E72D297353CC}">
              <c16:uniqueId val="{00000004-B68A-4E42-92BC-2F7FD517765D}"/>
            </c:ext>
          </c:extLst>
        </c:ser>
        <c:dLbls>
          <c:showLegendKey val="0"/>
          <c:showVal val="0"/>
          <c:showCatName val="0"/>
          <c:showSerName val="0"/>
          <c:showPercent val="0"/>
          <c:showBubbleSize val="0"/>
        </c:dLbls>
        <c:gapWidth val="219"/>
        <c:overlap val="-27"/>
        <c:axId val="2031022383"/>
        <c:axId val="1663681567"/>
      </c:barChart>
      <c:catAx>
        <c:axId val="203102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681567"/>
        <c:crosses val="autoZero"/>
        <c:auto val="1"/>
        <c:lblAlgn val="ctr"/>
        <c:lblOffset val="100"/>
        <c:noMultiLvlLbl val="0"/>
      </c:catAx>
      <c:valAx>
        <c:axId val="1663681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0223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160020</xdr:colOff>
      <xdr:row>7</xdr:row>
      <xdr:rowOff>0</xdr:rowOff>
    </xdr:from>
    <xdr:to>
      <xdr:col>14</xdr:col>
      <xdr:colOff>464820</xdr:colOff>
      <xdr:row>22</xdr:row>
      <xdr:rowOff>0</xdr:rowOff>
    </xdr:to>
    <xdr:graphicFrame macro="">
      <xdr:nvGraphicFramePr>
        <xdr:cNvPr id="2" name="Chart 1">
          <a:extLst>
            <a:ext uri="{FF2B5EF4-FFF2-40B4-BE49-F238E27FC236}">
              <a16:creationId xmlns:a16="http://schemas.microsoft.com/office/drawing/2014/main" id="{AF54A66B-A500-E8CD-600B-69758F8EC5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lie Marsh" refreshedDate="45150.46656064815" createdVersion="8" refreshedVersion="8" minRefreshableVersion="3" recordCount="33" xr:uid="{3F6E1FE3-51CE-4C55-A855-D6C32B56F409}">
  <cacheSource type="worksheet">
    <worksheetSource name="Table1"/>
  </cacheSource>
  <cacheFields count="100">
    <cacheField name="ID" numFmtId="0">
      <sharedItems containsSemiMixedTypes="0" containsString="0" containsNumber="1" containsInteger="1" minValue="1" maxValue="33"/>
    </cacheField>
    <cacheField name="Start time" numFmtId="164">
      <sharedItems containsSemiMixedTypes="0" containsNonDate="0" containsDate="1" containsString="0" minDate="2023-02-17T12:50:42" maxDate="2023-06-27T16:58:03"/>
    </cacheField>
    <cacheField name="Completion time" numFmtId="164">
      <sharedItems containsSemiMixedTypes="0" containsNonDate="0" containsDate="1" containsString="0" minDate="2023-02-17T13:04:11" maxDate="2023-06-27T16:58:07"/>
    </cacheField>
    <cacheField name="Email" numFmtId="0">
      <sharedItems/>
    </cacheField>
    <cacheField name="Name" numFmtId="0">
      <sharedItems containsNonDate="0" containsString="0" containsBlank="1"/>
    </cacheField>
    <cacheField name="Do you consent to have your responses used in an academic study conducted by the University of Bath:" numFmtId="0">
      <sharedItems/>
    </cacheField>
    <cacheField name="EN 15804 - Environmental product declarations - Core rules for the product category of construction products" numFmtId="0">
      <sharedItems containsBlank="1"/>
    </cacheField>
    <cacheField name="EN 15978 - Assessment of environmental performance of buildings" numFmtId="0">
      <sharedItems containsBlank="1"/>
    </cacheField>
    <cacheField name="ISO 14040 - Life cycle assessment. Principles and framework" numFmtId="0">
      <sharedItems containsBlank="1"/>
    </cacheField>
    <cacheField name="ISO 14044 - Life cycle assessment. Requirements and guidelines" numFmtId="0">
      <sharedItems containsBlank="1"/>
    </cacheField>
    <cacheField name="ISO 21930 - Core rules for environmental product declarations of construction products and services" numFmtId="0">
      <sharedItems containsBlank="1"/>
    </cacheField>
    <cacheField name="PAS 2050 - Specification for the assessment of the life cycle greenhouse gas emissions of goods and services" numFmtId="0">
      <sharedItems containsBlank="1"/>
    </cacheField>
    <cacheField name="PAS 2060 - Specification for the demonstration of carbon neutrality" numFmtId="0">
      <sharedItems containsBlank="1"/>
    </cacheField>
    <cacheField name="PAS 2080 - Carbon management in infrastructure" numFmtId="0">
      <sharedItems containsBlank="1"/>
    </cacheField>
    <cacheField name="How long do you normally have to evaluate design alternatives at early stage design?" numFmtId="0">
      <sharedItems containsBlank="1" count="14">
        <s v="Depends on the project and scope. If it's explicit in the scope, then as much as needed. "/>
        <s v="up to a work week"/>
        <s v="Depends on project size"/>
        <s v="Less than half a work day "/>
        <s v="varies on project"/>
        <m/>
        <s v="Several Months"/>
        <s v="There is no limit as such, time is related to the item under review (E.g. facade) or the tool used (e.g. FCBS, OneClick LCA)"/>
        <s v="one work day"/>
        <s v="It depends on the size of the project and whether the requirement comes specifically from the client. We want to include carbon impact from the beginning. "/>
        <s v="Always done - time depends on size of project"/>
        <s v="more than one work week"/>
        <s v="Less than an hour "/>
        <s v="2-3 working days"/>
      </sharedItems>
    </cacheField>
    <cacheField name="How many options of material palettes do you typically consider for a design alternative?" numFmtId="0">
      <sharedItems containsBlank="1" count="6">
        <s v="4"/>
        <s v="3"/>
        <s v="more than 5"/>
        <m/>
        <s v="2"/>
        <s v="5"/>
      </sharedItems>
    </cacheField>
    <cacheField name="Do you use Environmental Product Declarations (EPD) during the design process for a building?" numFmtId="0">
      <sharedItems containsBlank="1" count="3">
        <s v="Yes"/>
        <m/>
        <s v="No"/>
      </sharedItems>
    </cacheField>
    <cacheField name="What is your level of engagement with EPDs?" numFmtId="0">
      <sharedItems containsString="0" containsBlank="1" containsNumber="1" containsInteger="1" minValue="2" maxValue="10"/>
    </cacheField>
    <cacheField name="How often do you engage with EPDs?" numFmtId="0">
      <sharedItems containsBlank="1"/>
    </cacheField>
    <cacheField name="Do you consider environmental impacts of materials and design alternatives during the design process?" numFmtId="0">
      <sharedItems containsBlank="1"/>
    </cacheField>
    <cacheField name="Do you use any of the following to acquire carbon information during the design process? (Select all that apply)" numFmtId="0">
      <sharedItems containsBlank="1"/>
    </cacheField>
    <cacheField name="What is the predominant reason for using EPDs in the building design process?" numFmtId="0">
      <sharedItems containsBlank="1"/>
    </cacheField>
    <cacheField name="What additional activities do you use EPDs for?" numFmtId="0">
      <sharedItems containsBlank="1"/>
    </cacheField>
    <cacheField name="How do you access EPD information?" numFmtId="0">
      <sharedItems containsBlank="1"/>
    </cacheField>
    <cacheField name="How do you use or apply EPD information in assessments? (select all that apply)" numFmtId="0">
      <sharedItems containsBlank="1"/>
    </cacheField>
    <cacheField name="When do you use EPDs in the design process? (select all that apply)" numFmtId="0">
      <sharedItems containsBlank="1"/>
    </cacheField>
    <cacheField name="Generic Average" numFmtId="0">
      <sharedItems containsBlank="1" count="6">
        <m/>
        <s v="4 - T.D."/>
        <s v="1 - P&amp;B"/>
        <s v="2 - C.D."/>
        <s v="0 - S.D."/>
        <s v="3 - S.C."/>
      </sharedItems>
    </cacheField>
    <cacheField name="Manufacturer Specific" numFmtId="0">
      <sharedItems containsBlank="1" count="6">
        <m/>
        <s v="5 - M&amp;C"/>
        <s v="2 - C.D."/>
        <s v="4 - T.D."/>
        <s v="3 - S.C."/>
        <s v="1 - P&amp;B"/>
      </sharedItems>
    </cacheField>
    <cacheField name="Facility Specific" numFmtId="0">
      <sharedItems containsBlank="1" count="6">
        <m/>
        <s v="5 - M&amp;C"/>
        <s v="4 - T.D."/>
        <s v="3 - S.C."/>
        <s v="2 - C.D."/>
        <s v="1 - P&amp;B"/>
      </sharedItems>
    </cacheField>
    <cacheField name="Product Specific" numFmtId="0">
      <sharedItems containsBlank="1" count="6">
        <m/>
        <s v="5 - M&amp;C"/>
        <s v="3 - S.C."/>
        <s v="1 - P&amp;B"/>
        <s v="4 - T.D."/>
        <s v="2 - C.D."/>
      </sharedItems>
    </cacheField>
    <cacheField name="Time Specific" numFmtId="0">
      <sharedItems containsBlank="1" count="7">
        <m/>
        <s v="5 - M&amp;C"/>
        <s v="3 - S.C."/>
        <s v="2 - C.D."/>
        <s v="1 - P&amp;B"/>
        <s v="4 - T.D."/>
        <s v="6 - H &amp; 7 - U"/>
      </sharedItems>
    </cacheField>
    <cacheField name="Supply Chain Specific" numFmtId="0">
      <sharedItems containsBlank="1" count="6">
        <m/>
        <s v="4 - T.D."/>
        <s v="3 - S.C."/>
        <s v="2 - C.D."/>
        <s v="1 - P&amp;B"/>
        <s v="5 - M&amp;C"/>
      </sharedItems>
    </cacheField>
    <cacheField name="Do you use EPDs to help make element or building scale design decisions?" numFmtId="0">
      <sharedItems containsBlank="1"/>
    </cacheField>
    <cacheField name="If yes, what decisions do you use EPDs to inform?" numFmtId="0">
      <sharedItems containsBlank="1"/>
    </cacheField>
    <cacheField name="Do you use EPDs to compare material and/or product alternatives" numFmtId="0">
      <sharedItems containsBlank="1"/>
    </cacheField>
    <cacheField name="If yes, what information from an EPD do you use when making your comparison? (Select all that apply)" numFmtId="0">
      <sharedItems containsBlank="1"/>
    </cacheField>
    <cacheField name="Do you use EPDs to compare materials within the same product category (i.e. one type of steel against another type of steel)?" numFmtId="0">
      <sharedItems containsBlank="1"/>
    </cacheField>
    <cacheField name="Do you use EPDs to compare different material types (i.e. steel versus concrete, etc)?" numFmtId="0">
      <sharedItems containsBlank="1"/>
    </cacheField>
    <cacheField name="Which of the following environmental indicators do you consider in your assessment: (Select all that apply)" numFmtId="0">
      <sharedItems containsBlank="1" longText="1"/>
    </cacheField>
    <cacheField name="Substructure" numFmtId="0">
      <sharedItems containsBlank="1"/>
    </cacheField>
    <cacheField name="Superstructure" numFmtId="0">
      <sharedItems containsBlank="1"/>
    </cacheField>
    <cacheField name="Facade" numFmtId="0">
      <sharedItems containsBlank="1"/>
    </cacheField>
    <cacheField name="Internal Elements" numFmtId="0">
      <sharedItems containsBlank="1"/>
    </cacheField>
    <cacheField name="Finishes" numFmtId="0">
      <sharedItems containsBlank="1"/>
    </cacheField>
    <cacheField name="Services" numFmtId="0">
      <sharedItems containsBlank="1"/>
    </cacheField>
    <cacheField name="materials with no knowledge of its environmental impact" numFmtId="0">
      <sharedItems containsBlank="1"/>
    </cacheField>
    <cacheField name="novel materials" numFmtId="0">
      <sharedItems containsBlank="1"/>
    </cacheField>
    <cacheField name="materials without published EPDs" numFmtId="0">
      <sharedItems containsBlank="1"/>
    </cacheField>
    <cacheField name="What is the most common reason for you to exclude a material from your design?" numFmtId="0">
      <sharedItems containsBlank="1"/>
    </cacheField>
    <cacheField name="What information do you look at when using EPDs on projects? (Select all that apply)" numFmtId="0">
      <sharedItems containsBlank="1" longText="1"/>
    </cacheField>
    <cacheField name="Validity Date" numFmtId="0">
      <sharedItems containsBlank="1"/>
    </cacheField>
    <cacheField name="Standard " numFmtId="0">
      <sharedItems containsBlank="1"/>
    </cacheField>
    <cacheField name="Geographic Scope / Region" numFmtId="0">
      <sharedItems containsBlank="1"/>
    </cacheField>
    <cacheField name="Functional / Declared Unit" numFmtId="0">
      <sharedItems containsBlank="1"/>
    </cacheField>
    <cacheField name="Scope of Life Cycle Stages" numFmtId="0">
      <sharedItems containsBlank="1"/>
    </cacheField>
    <cacheField name="Breakdown of GWP (total, biogenic, fossil, LULUC)" numFmtId="0">
      <sharedItems containsBlank="1"/>
    </cacheField>
    <cacheField name="Impact Categories (other than GWP)" numFmtId="0">
      <sharedItems containsBlank="1"/>
    </cacheField>
    <cacheField name="Scenario Assumptions" numFmtId="0">
      <sharedItems containsBlank="1"/>
    </cacheField>
    <cacheField name="Data Quality" numFmtId="0">
      <sharedItems containsBlank="1"/>
    </cacheField>
    <cacheField name="Cut-off Criteria" numFmtId="0">
      <sharedItems containsBlank="1"/>
    </cacheField>
    <cacheField name="Interpretation of Results" numFmtId="0">
      <sharedItems containsBlank="1"/>
    </cacheField>
    <cacheField name="How easy is it to understand the information presented in an EPD" numFmtId="0">
      <sharedItems containsString="0" containsBlank="1" containsNumber="1" containsInteger="1" minValue="2" maxValue="10"/>
    </cacheField>
    <cacheField name="What aspect of an EPD is easiest to understand?" numFmtId="0">
      <sharedItems containsBlank="1"/>
    </cacheField>
    <cacheField name="What aspect of an EPD is most challenging to understand?" numFmtId="0">
      <sharedItems containsBlank="1"/>
    </cacheField>
    <cacheField name="How clear is it to understand the type of EPD (i.e. industry average, product specific, etc.)?" numFmtId="0">
      <sharedItems containsString="0" containsBlank="1" containsNumber="1" containsInteger="1" minValue="2" maxValue="9"/>
    </cacheField>
    <cacheField name="How much do you trust the values presented in EPDs?" numFmtId="0">
      <sharedItems containsString="0" containsBlank="1" containsNumber="1" containsInteger="1" minValue="1" maxValue="9"/>
    </cacheField>
    <cacheField name="Please provide some context for the score you've provided to the previous question._x000a_" numFmtId="0">
      <sharedItems containsBlank="1" longText="1"/>
    </cacheField>
    <cacheField name="Industry Average" numFmtId="0">
      <sharedItems containsBlank="1"/>
    </cacheField>
    <cacheField name="Multi-product" numFmtId="0">
      <sharedItems containsBlank="1"/>
    </cacheField>
    <cacheField name="Product Specific2" numFmtId="0">
      <sharedItems containsBlank="1"/>
    </cacheField>
    <cacheField name="Plant Specific" numFmtId="0">
      <sharedItems containsBlank="1"/>
    </cacheField>
    <cacheField name="What influences the amount of uncertainty in an EPD?" numFmtId="0">
      <sharedItems containsBlank="1" longText="1"/>
    </cacheField>
    <cacheField name="Should uncertainty information be included within an EPD?" numFmtId="0">
      <sharedItems containsBlank="1"/>
    </cacheField>
    <cacheField name="If yes, how would you like uncertainty information presented?" numFmtId="0">
      <sharedItems containsBlank="1"/>
    </cacheField>
    <cacheField name="If no, please explain:" numFmtId="0">
      <sharedItems containsBlank="1"/>
    </cacheField>
    <cacheField name="Should data quality be included in a standardised metric?" numFmtId="0">
      <sharedItems containsBlank="1"/>
    </cacheField>
    <cacheField name="What should be considered within the data quality metric?" numFmtId="0">
      <sharedItems containsBlank="1"/>
    </cacheField>
    <cacheField name="Should the standardised data quality metric be qualitative (i.e. descriptive) or quantitative (i.e. numeric)" numFmtId="0">
      <sharedItems containsBlank="1"/>
    </cacheField>
    <cacheField name="Should any other additional information, not previously discussed, be included in EPDs that is not currently reported in EPDs?" numFmtId="0">
      <sharedItems containsBlank="1" longText="1"/>
    </cacheField>
    <cacheField name="If more information is provided within an EPD, how much *MORE* time would you be willing to spend when looking at an EPD?" numFmtId="0">
      <sharedItems containsBlank="1"/>
    </cacheField>
    <cacheField name="What is your profession?" numFmtId="0">
      <sharedItems containsBlank="1"/>
    </cacheField>
    <cacheField name="What country do you work in?" numFmtId="0">
      <sharedItems containsBlank="1"/>
    </cacheField>
    <cacheField name="What region are your projects predominantly located in:" numFmtId="0">
      <sharedItems containsBlank="1"/>
    </cacheField>
    <cacheField name="What sector are your projects predominantly classified as?" numFmtId="0">
      <sharedItems containsBlank="1"/>
    </cacheField>
    <cacheField name="What is the typical (above ground) size of projects that you work on?" numFmtId="0">
      <sharedItems containsBlank="1"/>
    </cacheField>
    <cacheField name="What is your position:" numFmtId="0">
      <sharedItems containsBlank="1"/>
    </cacheField>
    <cacheField name="What is the size of organisation you work for?" numFmtId="0">
      <sharedItems containsBlank="1"/>
    </cacheField>
    <cacheField name="0 - Strategic Definition" numFmtId="0">
      <sharedItems containsBlank="1"/>
    </cacheField>
    <cacheField name="1 - Preparation and Briefing" numFmtId="0">
      <sharedItems containsBlank="1"/>
    </cacheField>
    <cacheField name="2 - Concept Design" numFmtId="0">
      <sharedItems containsBlank="1"/>
    </cacheField>
    <cacheField name="3 - Spatial Coordination" numFmtId="0">
      <sharedItems containsBlank="1"/>
    </cacheField>
    <cacheField name="4 - Technical Design" numFmtId="0">
      <sharedItems containsBlank="1"/>
    </cacheField>
    <cacheField name="5 - Manufacturing and Construction" numFmtId="0">
      <sharedItems containsBlank="1"/>
    </cacheField>
    <cacheField name="6 - Handover" numFmtId="0">
      <sharedItems containsBlank="1"/>
    </cacheField>
    <cacheField name="7 - Use" numFmtId="0">
      <sharedItems containsBlank="1"/>
    </cacheField>
    <cacheField name="Total years of experience in profession:" numFmtId="0">
      <sharedItems containsBlank="1" count="18">
        <s v="3"/>
        <s v="23"/>
        <s v="12"/>
        <s v="6"/>
        <m/>
        <s v="15"/>
        <s v="10"/>
        <s v="2"/>
        <s v="20"/>
        <s v="around 12 years"/>
        <s v="8"/>
        <s v="1"/>
        <s v="21 years"/>
        <s v="35"/>
        <s v="50"/>
        <s v="11"/>
        <s v="30"/>
        <s v="25"/>
      </sharedItems>
    </cacheField>
    <cacheField name="Total years of experience conducting life cycle assessments / carbon assessments:" numFmtId="0">
      <sharedItems containsBlank="1" count="14">
        <s v="1"/>
        <s v="4"/>
        <s v="10"/>
        <s v="5"/>
        <s v="2-3"/>
        <m/>
        <s v="3"/>
        <s v="Months"/>
        <s v="7"/>
        <s v="16 years"/>
        <s v="30"/>
        <s v="2"/>
        <s v="15"/>
        <s v="0 formally - still trying to build this as an understood need in our building technology sphere...!"/>
      </sharedItems>
    </cacheField>
    <cacheField name="Please provide any final comments and/or feedback you wish to say (not previously covered in the survey questions) that you feel is pertinent to the covered topics." numFmtId="0">
      <sharedItems containsBlank="1" longText="1"/>
    </cacheField>
    <cacheField name="How relevant do you think the discussed topics are for current practice:" numFmtId="0">
      <sharedItems containsString="0" containsBlank="1" containsNumber="1" containsInteger="1" minValue="2" maxValue="10"/>
    </cacheField>
    <cacheField name="How easy was it for you to complete the survey:" numFmtId="0">
      <sharedItems containsString="0" containsBlank="1" containsNumber="1" containsInteger="1" minValue="1"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n v="1"/>
    <d v="2023-02-17T12:50:42"/>
    <d v="2023-02-17T13:04:11"/>
    <s v="anonymous"/>
    <m/>
    <s v="I agree to the University of Bath keeping and processing the data that I provide during the course of this survey and my consent is conditional upon the University complying with its duties and obligations under the Data Protection Act."/>
    <s v="Somewhat Familiar"/>
    <s v="Somewhat Familiar"/>
    <s v="Familiar"/>
    <s v="Familiar"/>
    <s v="Neutral"/>
    <s v="Somewhat Familiar"/>
    <s v="Neutral"/>
    <s v="Very Familiar"/>
    <x v="0"/>
    <x v="0"/>
    <x v="0"/>
    <n v="7"/>
    <s v="Depends"/>
    <s v="Yes"/>
    <s v="ICE Database;Suggested values from industry guidance documents;Academic published literature;Externally developed assessment tools;In-house developed assessment tools;"/>
    <s v="All of the above in my case"/>
    <m/>
    <s v="PDF"/>
    <s v="Integrated into an in-house tool;Manually - in a spreadsheet;Automatically - part of external LCA software;"/>
    <s v="2 - Concept Design;"/>
    <x v="0"/>
    <x v="0"/>
    <x v="0"/>
    <x v="0"/>
    <x v="0"/>
    <x v="0"/>
    <s v="n/a"/>
    <m/>
    <s v="Yes"/>
    <s v="Product Information;Reference Service Life;Data Quality;Declared Unit;Scope of Life Cycle Stages;"/>
    <s v="Yes"/>
    <s v="Yes"/>
    <s v="Global Warming Potential - Total;"/>
    <s v="Suitable"/>
    <s v="Suitable"/>
    <s v="Suitable"/>
    <s v="Neutral"/>
    <s v="Neutral"/>
    <s v="Neutral"/>
    <s v="Very Unlikely"/>
    <s v="Somewhat Likely"/>
    <s v="Somewhat Unlikely"/>
    <s v="seen an increase in footprint versus cost, but cost is still a big factor"/>
    <s v="General information;Date of issue and valid until date;Product information;Reference service life;Declared unit;Scope of life cycle stages;"/>
    <s v="Very Important"/>
    <s v="Important"/>
    <s v="Important"/>
    <s v="Very Important"/>
    <s v="Very Important"/>
    <s v="Very Important"/>
    <s v="Neutral"/>
    <s v="Neutral"/>
    <s v="Important"/>
    <s v="Neutral"/>
    <s v="Very Important"/>
    <n v="4"/>
    <s v="GWP and functional unit"/>
    <s v="layout of info varies widely."/>
    <n v="4"/>
    <n v="7"/>
    <m/>
    <s v="Unsure"/>
    <s v="Unsure"/>
    <s v="Unsure"/>
    <s v="Unsure"/>
    <m/>
    <s v="Yes"/>
    <s v="percentage or range"/>
    <m/>
    <s v="Unsure"/>
    <m/>
    <m/>
    <m/>
    <s v="&lt;1 minute"/>
    <s v="Sustainability Consultant"/>
    <s v="UK"/>
    <s v="United Kingdom (UK);"/>
    <s v="Infrastructure;Commercial;"/>
    <m/>
    <s v="Senior Engineer / Architect"/>
    <s v="100+ people"/>
    <s v="Not Involved (0%)"/>
    <s v="Not Involved (0%)"/>
    <s v="50%"/>
    <s v="Not Involved (0%)"/>
    <s v="50%"/>
    <s v="Not Involved (0%)"/>
    <s v="Not Involved (0%)"/>
    <s v="Not Involved (0%)"/>
    <x v="0"/>
    <x v="0"/>
    <m/>
    <n v="7"/>
    <n v="3"/>
  </r>
  <r>
    <n v="2"/>
    <d v="2023-02-20T11:49:05"/>
    <d v="2023-02-20T12:00:23"/>
    <s v="anonymous"/>
    <m/>
    <s v="I agree to the University of Bath keeping and processing the data that I provide during the course of this survey and my consent is conditional upon the University complying with its duties and obligations under the Data Protection Act."/>
    <s v="Unfamiliar"/>
    <s v="Unfamiliar"/>
    <s v="Unfamiliar"/>
    <s v="Unfamiliar"/>
    <s v="Unfamiliar"/>
    <s v="Unfamiliar"/>
    <s v="Unfamiliar"/>
    <s v="Unfamiliar"/>
    <x v="1"/>
    <x v="1"/>
    <x v="0"/>
    <n v="5"/>
    <s v="Monthly"/>
    <s v="Yes"/>
    <s v="ICE Database;Suggested values from industry guidance documents;In-house developed assessment tools;"/>
    <s v="Product level comparison"/>
    <s v="System selection"/>
    <s v="via industry database (eg. ICE Database)"/>
    <s v="Integrated into an in-house tool;"/>
    <s v="1 - Preparation and Briefing;2 - Concept Design;3 - Spatial Coordination;4 - Technical Design;"/>
    <x v="1"/>
    <x v="1"/>
    <x v="1"/>
    <x v="1"/>
    <x v="1"/>
    <x v="1"/>
    <s v="Yes"/>
    <s v="Materials, column grids/spans"/>
    <s v="Yes"/>
    <s v="Product Information;Declared Unit;Environmental Indicators;"/>
    <s v="No"/>
    <s v="Yes"/>
    <s v="Global Warming Potential - Total;"/>
    <s v="Suitable"/>
    <s v="Suitable"/>
    <s v="Somewhat Unsuitable"/>
    <s v="Suitable"/>
    <s v="Suitable"/>
    <s v="Unsuitable"/>
    <s v="Unlikely"/>
    <s v="Very Likely"/>
    <s v="Somewhat Likely"/>
    <s v="Fire, embodied carbon"/>
    <s v="General information;Declared unit;Environmental impacts (indicators);"/>
    <m/>
    <m/>
    <s v="Important"/>
    <m/>
    <m/>
    <s v="Very Important"/>
    <m/>
    <m/>
    <m/>
    <m/>
    <m/>
    <n v="3"/>
    <s v="Unit"/>
    <s v="GWP - to many sub categories and why give it with E+XXX not jsut the number!"/>
    <n v="2"/>
    <n v="5"/>
    <m/>
    <s v="+/- 21-30%"/>
    <s v="Unsure"/>
    <s v="Unsure"/>
    <s v="Unsure"/>
    <s v="How broad a material soruce and ragne of products covered by one single EPD"/>
    <s v="Yes"/>
    <s v="+/- %"/>
    <m/>
    <s v="Unsure"/>
    <m/>
    <m/>
    <m/>
    <s v="&lt;1 minute"/>
    <s v="Structural Engineer"/>
    <s v="UK"/>
    <s v="United Kingdom (UK);Middle East;"/>
    <s v="Large-scale Residential;Commercial;"/>
    <s v="4-6 floors"/>
    <s v="Director"/>
    <s v="100+ people"/>
    <s v="&lt;25%"/>
    <s v="&lt;50%"/>
    <s v="All Projects (100%)"/>
    <s v="All Projects (100%)"/>
    <s v="&lt;75%"/>
    <s v="&lt;75%"/>
    <s v="&lt;75%"/>
    <s v="Not Involved (0%)"/>
    <x v="1"/>
    <x v="1"/>
    <m/>
    <n v="7"/>
    <n v="5"/>
  </r>
  <r>
    <n v="3"/>
    <d v="2023-02-23T00:51:36"/>
    <d v="2023-02-23T01:02:00"/>
    <s v="anonymous"/>
    <m/>
    <s v="I agree to the University of Bath keeping and processing the data that I provide during the course of this survey and my consent is conditional upon the University complying with its duties and obligations under the Data Protection Act."/>
    <s v="Familiar"/>
    <s v="Very Familiar"/>
    <s v="Somewhat Familiar"/>
    <s v="Somewhat Familiar"/>
    <s v="Somewhat Familiar"/>
    <s v="Familiar"/>
    <s v="Somewhat Familiar"/>
    <s v="Somewhat Familiar"/>
    <x v="2"/>
    <x v="1"/>
    <x v="0"/>
    <n v="10"/>
    <s v="Monthly"/>
    <s v="Yes"/>
    <s v="ICE Database;Suggested values from industry guidance documents;Academic published literature;Externally developed assessment tools;"/>
    <s v="Input into life cycle assessment (LCA) software"/>
    <s v="All of the above"/>
    <s v="Both in ICE, LCA software and directly in pdfs"/>
    <s v="Integrated into an in-house tool;Automatically - part of external LCA software;Manually - in a spreadsheet;"/>
    <s v="1 - Preparation and Briefing;2 - Concept Design;3 - Spatial Coordination;4 - Technical Design;"/>
    <x v="2"/>
    <x v="2"/>
    <x v="0"/>
    <x v="2"/>
    <x v="0"/>
    <x v="0"/>
    <s v="Yes"/>
    <s v="Mainly element specific"/>
    <s v="Yes"/>
    <s v="Product Information;Reference Service Life;Scope of Life Cycle Stages;Environmental Indicators;Scenario Assumptions;Declared Unit;"/>
    <s v="Yes"/>
    <s v="Yes"/>
    <s v="Global Warming Potential - Total;Global Warming Potential - biogenic;Water use;"/>
    <s v="Suitable"/>
    <m/>
    <m/>
    <m/>
    <m/>
    <m/>
    <s v="Somewhat Likely"/>
    <s v="Likely"/>
    <s v="Likely"/>
    <s v="Price"/>
    <s v="General information;Product information;Date of issue and valid until date;Reference service life;Technical specification of product;Declared unit;Scope of life cycle stages;Environmental impacts (indicators);Resource use;"/>
    <s v="Neutral"/>
    <s v="Important"/>
    <s v="Somewhat Important"/>
    <s v="Very Important"/>
    <s v="Very Important"/>
    <s v="Somewhat Important"/>
    <s v="Neutral"/>
    <s v="Important"/>
    <s v="Important"/>
    <s v="Neutral"/>
    <s v="Important"/>
    <n v="8"/>
    <m/>
    <m/>
    <n v="8"/>
    <n v="8"/>
    <m/>
    <s v=" +/- &gt;30%"/>
    <s v="+/- 21-30%"/>
    <s v="+/- 11-20%"/>
    <s v="+/- &lt;10%"/>
    <m/>
    <s v="Yes"/>
    <m/>
    <m/>
    <s v="Unsure"/>
    <m/>
    <m/>
    <m/>
    <s v="&lt;5 minutes, but more than 1 minute"/>
    <s v="Architect"/>
    <s v="Scotland"/>
    <s v="United Kingdom (UK);"/>
    <s v="Cultural;"/>
    <s v="1-3 floors"/>
    <s v="Senior Engineer / Architect"/>
    <s v="100+ people"/>
    <s v="&lt;75%"/>
    <s v="&lt;75%"/>
    <s v="&lt;75%"/>
    <s v="&lt;75%"/>
    <s v="&lt;75%"/>
    <s v="&lt;75%"/>
    <s v="&lt;75%"/>
    <s v="All Projects (100%)"/>
    <x v="2"/>
    <x v="2"/>
    <m/>
    <m/>
    <m/>
  </r>
  <r>
    <n v="4"/>
    <d v="2023-02-26T12:16:12"/>
    <d v="2023-02-26T12:27:35"/>
    <s v="anonymous"/>
    <m/>
    <s v="I agree to the University of Bath keeping and processing the data that I provide during the course of this survey and my consent is conditional upon the University complying with its duties and obligations under the Data Protection Act."/>
    <s v="Very Familiar"/>
    <s v="Very Familiar"/>
    <s v="Familiar"/>
    <s v="Familiar"/>
    <s v="Somewhat Familiar"/>
    <s v="Familiar"/>
    <s v="Somewhat Familiar"/>
    <s v="Unfamiliar"/>
    <x v="3"/>
    <x v="2"/>
    <x v="0"/>
    <n v="9"/>
    <s v="A couple of times a week"/>
    <s v="Yes"/>
    <s v="ICE Database;Suggested values from industry guidance documents;In-house developed assessment tools;"/>
    <s v="Input into building level carbon assessment tool"/>
    <s v="To assess a supplier’s level of environmental commitment "/>
    <s v="PDF"/>
    <s v="Manually - in a spreadsheet;Integrated into an in-house tool;"/>
    <s v="2 - Concept Design;3 - Spatial Coordination;4 - Technical Design;"/>
    <x v="2"/>
    <x v="3"/>
    <x v="2"/>
    <x v="2"/>
    <x v="2"/>
    <x v="2"/>
    <s v="Yes"/>
    <s v="Which product to use"/>
    <s v="Yes"/>
    <s v="Product Information;Declared Unit;Scope of Life Cycle Stages;Environmental Indicators;Scenario Assumptions;Reference Service Life;"/>
    <s v="Yes"/>
    <s v="Yes"/>
    <s v="Global Warming Potential - Total;"/>
    <m/>
    <m/>
    <s v="Very Suitable"/>
    <m/>
    <m/>
    <m/>
    <s v="Somewhat Unlikely"/>
    <s v="Likely"/>
    <s v="Somewhat Likely"/>
    <s v="Cost"/>
    <s v="General information;Date of issue and valid until date;Product information;Reference service life;Technical specification of product;Declared unit;Scope of life cycle stages;Environmental impacts (indicators);"/>
    <s v="Somewhat Important"/>
    <s v="Somewhat Important"/>
    <s v="Important"/>
    <s v="Somewhat Unimportant"/>
    <s v="Important"/>
    <s v="Unimportant"/>
    <s v="Very Unimportant"/>
    <s v="Unimportant"/>
    <s v="Very Unimportant"/>
    <s v="Very Unimportant"/>
    <s v="Very Unimportant"/>
    <n v="10"/>
    <m/>
    <s v="Breakdown of process flows"/>
    <n v="9"/>
    <n v="4"/>
    <s v="Epds are biased. Lack of transparency makes it untrustworthy"/>
    <s v=" +/- &gt;30%"/>
    <s v="+/- 21-30%"/>
    <s v="+/- 21-30%"/>
    <s v="+/- &lt;10%"/>
    <s v="Location of plant, quantity produced on a year to year basis, wastage and breakage, industry averages"/>
    <s v="Yes"/>
    <s v="+\- tolerance "/>
    <m/>
    <s v="No"/>
    <m/>
    <m/>
    <m/>
    <s v="&lt;15minutes, but more than 10 minutes"/>
    <s v="Civil Engineer"/>
    <s v="UK"/>
    <s v="United Kingdom (UK);"/>
    <s v="Large-scale Residential;Office;"/>
    <s v="10-16 floors"/>
    <s v="Engineer"/>
    <s v="100+ people"/>
    <s v="Not Involved (0%)"/>
    <s v="Not Involved (0%)"/>
    <s v="&lt;100%"/>
    <s v="&lt;100%"/>
    <s v="&lt;100%"/>
    <s v="&lt;25%"/>
    <s v="&lt;25%"/>
    <s v="Not Involved (0%)"/>
    <x v="0"/>
    <x v="3"/>
    <m/>
    <n v="10"/>
    <n v="10"/>
  </r>
  <r>
    <n v="5"/>
    <d v="2023-02-27T10:24:54"/>
    <d v="2023-02-27T16:40:18"/>
    <s v="anonymous"/>
    <m/>
    <s v="I agree to the University of Bath keeping and processing the data that I provide during the course of this survey and my consent is conditional upon the University complying with its duties and obligations under the Data Protection Act."/>
    <s v="Familiar"/>
    <s v="Neutral"/>
    <s v="Familiar"/>
    <s v="Somewhat Familiar"/>
    <s v="Somewhat Familiar"/>
    <s v="Neutral"/>
    <s v="Neutral"/>
    <s v="Unfamiliar"/>
    <x v="4"/>
    <x v="1"/>
    <x v="0"/>
    <n v="10"/>
    <s v="Depends on the project stage "/>
    <s v="Yes"/>
    <s v="ICE Database;Suggested values from industry guidance documents;In-house developed assessment tools;Externally developed assessment tools;"/>
    <s v="All above"/>
    <s v="just the environmental impact (sometimes for density if avaialbe)"/>
    <s v="one click, ICE and pdf"/>
    <s v="Automatically - part of external LCA software;Manually - in a spreadsheet;Integrated into an in-house tool;"/>
    <s v="2 - Concept Design;3 - Spatial Coordination;4 - Technical Design;5 - Manufacturing and Construction;6 - Handover;"/>
    <x v="3"/>
    <x v="4"/>
    <x v="3"/>
    <x v="2"/>
    <x v="2"/>
    <x v="2"/>
    <s v="Yes"/>
    <s v="to compare products and assess viability of design options"/>
    <s v="Yes"/>
    <s v="Reference Service Life;Product Information;Declared Unit;Scope of Life Cycle Stages;"/>
    <s v="n/a"/>
    <s v="n/a"/>
    <s v="Global Warming Potential - Total;"/>
    <s v="Very Unsuitable"/>
    <s v="Very Unsuitable"/>
    <s v="Neutral"/>
    <s v="Very Suitable"/>
    <s v="Very Suitable"/>
    <s v="Neutral"/>
    <m/>
    <m/>
    <m/>
    <s v="it depends on the area, mostly performance, but sometimes aesthetic, cost or carbon "/>
    <s v="General information;Date of issue and valid until date;Product information;Reference service life;Declared unit;Environmental impacts (indicators);"/>
    <s v="Very Important"/>
    <s v="Very Important"/>
    <s v="Somewhat Important"/>
    <s v="Very Important"/>
    <s v="Somewhat Important"/>
    <s v="Somewhat Unimportant"/>
    <s v="Unimportant"/>
    <s v="Somewhat Important"/>
    <s v="Neutral"/>
    <s v="Neutral"/>
    <s v="Neutral"/>
    <n v="10"/>
    <s v="entire EPD is easy to understand, main areas I would pay attention to: location of factory, validity/expiry date, third party verification unit, density and GWP"/>
    <s v="N/A"/>
    <n v="9"/>
    <n v="9"/>
    <s v="timber might not be the best example for question 31, as it is a very simple, uniform product that includes one material. It is sometimes more difficult to understand if EPD is product specific or average for more complex products (windows, doors etc) "/>
    <s v="Unsure"/>
    <s v="Unsure"/>
    <s v="Unsure"/>
    <s v="Unsure"/>
    <s v="sample group (if its just one specific factory or an average)"/>
    <s v="Unsure"/>
    <m/>
    <m/>
    <s v="Unsure"/>
    <m/>
    <m/>
    <s v="no, there is already a lot of information in EDP. If anything it should be more standardised so that its easily comparable with similar products without need to analyse every detail of an EDP and more concise"/>
    <s v="EPDs should be more concise than currently"/>
    <s v="Architect"/>
    <s v="UK"/>
    <s v="United Kingdom (UK);"/>
    <s v="Office;Cultural;"/>
    <s v="7-9 floors"/>
    <s v="Senior Engineer / Architect"/>
    <s v="50-99 people"/>
    <s v="&lt;25%"/>
    <s v="&lt;25%"/>
    <s v="&lt;25%"/>
    <s v="&lt;25%"/>
    <s v="&lt;25%"/>
    <s v="&lt;25%"/>
    <m/>
    <m/>
    <x v="3"/>
    <x v="4"/>
    <m/>
    <n v="9"/>
    <n v="9"/>
  </r>
  <r>
    <n v="6"/>
    <d v="2023-03-07T15:09:30"/>
    <d v="2023-03-07T15:09:40"/>
    <s v="anonymous"/>
    <m/>
    <s v="I do not consent to participate in this survey"/>
    <m/>
    <m/>
    <m/>
    <m/>
    <m/>
    <m/>
    <m/>
    <m/>
    <x v="5"/>
    <x v="3"/>
    <x v="1"/>
    <m/>
    <m/>
    <m/>
    <m/>
    <m/>
    <m/>
    <m/>
    <m/>
    <m/>
    <x v="0"/>
    <x v="0"/>
    <x v="0"/>
    <x v="0"/>
    <x v="0"/>
    <x v="0"/>
    <m/>
    <m/>
    <m/>
    <m/>
    <m/>
    <m/>
    <m/>
    <m/>
    <m/>
    <m/>
    <m/>
    <m/>
    <m/>
    <m/>
    <m/>
    <m/>
    <m/>
    <m/>
    <m/>
    <m/>
    <m/>
    <m/>
    <m/>
    <m/>
    <m/>
    <m/>
    <m/>
    <m/>
    <m/>
    <m/>
    <m/>
    <m/>
    <m/>
    <m/>
    <m/>
    <m/>
    <m/>
    <m/>
    <m/>
    <m/>
    <m/>
    <m/>
    <m/>
    <m/>
    <m/>
    <m/>
    <m/>
    <m/>
    <m/>
    <m/>
    <m/>
    <m/>
    <m/>
    <m/>
    <m/>
    <m/>
    <m/>
    <m/>
    <m/>
    <m/>
    <m/>
    <m/>
    <m/>
    <x v="4"/>
    <x v="5"/>
    <m/>
    <m/>
    <m/>
  </r>
  <r>
    <n v="7"/>
    <d v="2023-03-07T14:54:21"/>
    <d v="2023-03-07T15:19:33"/>
    <s v="anonymous"/>
    <m/>
    <s v="I agree to the University of Bath keeping and processing the data that I provide during the course of this survey and my consent is conditional upon the University complying with its duties and obligations under the Data Protection Act."/>
    <s v="Very Familiar"/>
    <s v="Somewhat Familiar"/>
    <s v="Very Familiar"/>
    <s v="Very Familiar"/>
    <s v="Very Familiar"/>
    <s v="Somewhat Familiar"/>
    <s v="Neutral"/>
    <s v="Very Familiar"/>
    <x v="6"/>
    <x v="0"/>
    <x v="2"/>
    <n v="9"/>
    <s v="Daily"/>
    <s v="Yes"/>
    <s v="ICE Database;Suggested values from industry guidance documents;Academic published literature;In-house developed assessment tools;CLF Baselines;"/>
    <s v="Product level comparison"/>
    <s v="We generate indicative figures for specific product types based on averaging EPD data, specific EPD's are not that useful in design in our experience."/>
    <s v="XML / Digitised format (eg. ecoplatform)"/>
    <m/>
    <s v="1 - Preparation and Briefing;2 - Concept Design;3 - Spatial Coordination;4 - Technical Design;5 - Manufacturing and Construction;6 - Handover;"/>
    <x v="2"/>
    <x v="1"/>
    <x v="2"/>
    <x v="3"/>
    <x v="3"/>
    <x v="3"/>
    <s v="Yes"/>
    <s v="Procurement decisions"/>
    <s v="Yes"/>
    <s v="Product Information;Reference Service Life;Declared Unit;"/>
    <s v="Yes"/>
    <s v="Yes"/>
    <s v="Global Warming Potential - Total;"/>
    <m/>
    <m/>
    <m/>
    <m/>
    <m/>
    <m/>
    <s v="Likely"/>
    <s v="Likely"/>
    <s v="Likely"/>
    <s v="Cost"/>
    <s v="General information;Date of issue and valid until date;Product information;Reference service life;Declared unit;Environmental impacts (indicators);Data quality;"/>
    <s v="Very Important"/>
    <s v="Important"/>
    <s v="Important"/>
    <s v="Very Important"/>
    <s v="Important"/>
    <s v="Important"/>
    <s v="Unimportant"/>
    <s v="Somewhat Important"/>
    <s v="Important"/>
    <s v="Somewhat Important"/>
    <s v="Important"/>
    <n v="5"/>
    <s v="Varies by the standard used. 15804 tends to be easy to understand"/>
    <s v="EPD's are honestly a mess, varying UOM's, declared units, boundaries, number notations."/>
    <n v="7"/>
    <n v="4"/>
    <s v="Raw material data sources are often missing meaning totals are often uncertain, typically they lean heavily on a few source databases which at least gives comparability. We are interested in operational as well as embodied emissions and EPD's are effectively useless for this calculation."/>
    <s v=" +/- &gt;30%"/>
    <s v=" +/- &gt;30%"/>
    <s v="+/- 11-20%"/>
    <s v=" +/- &gt;30%"/>
    <s v="Data sources."/>
    <s v="Yes"/>
    <s v="As a percentage."/>
    <m/>
    <s v="Yes"/>
    <s v="Follow existing data quality methodologies e.g. GHG Protocol, PCAF, we don't need another standard."/>
    <s v="Quantitative (numeric)"/>
    <s v="energy usage that is non-grid specific."/>
    <s v="&lt;10 minutes, but more than 5 minutes"/>
    <s v="Sustainability software"/>
    <s v="UK"/>
    <s v="North America;Asia;"/>
    <s v="Infrastructure;Industrial;"/>
    <s v="10-16 floors"/>
    <s v="Director"/>
    <s v="2-9 people"/>
    <s v="Not Involved (0%)"/>
    <m/>
    <s v="&lt;50%"/>
    <s v="&lt;50%"/>
    <s v="&lt;75%"/>
    <s v="&lt;75%"/>
    <s v="&lt;100%"/>
    <s v="&lt;25%"/>
    <x v="5"/>
    <x v="1"/>
    <m/>
    <n v="7"/>
    <n v="7"/>
  </r>
  <r>
    <n v="8"/>
    <d v="2023-03-08T14:20:23"/>
    <d v="2023-03-08T14:56:52"/>
    <s v="anonymous"/>
    <m/>
    <s v="I agree to the University of Bath keeping and processing the data that I provide during the course of this survey and my consent is conditional upon the University complying with its duties and obligations under the Data Protection Act."/>
    <s v="Familiar"/>
    <s v="Familiar"/>
    <s v="Familiar"/>
    <s v="Familiar"/>
    <s v="Unfamiliar"/>
    <s v="Somewhat Familiar"/>
    <s v="Somewhat Familiar"/>
    <s v="Unfamiliar"/>
    <x v="7"/>
    <x v="0"/>
    <x v="0"/>
    <n v="10"/>
    <s v="Monthly"/>
    <s v="Yes"/>
    <s v="ICE Database;Suggested values from industry guidance documents;Academic published literature;Externally developed assessment tools;"/>
    <s v="All of the above depends on the project"/>
    <s v="none"/>
    <s v="PDF"/>
    <s v="Automatically - part of external LCA software;Manually - in a spreadsheet;"/>
    <s v="1 - Preparation and Briefing;2 - Concept Design;"/>
    <x v="4"/>
    <x v="2"/>
    <x v="4"/>
    <x v="3"/>
    <x v="0"/>
    <x v="2"/>
    <s v="Yes"/>
    <s v="determine choice of building systems or materials along with cost comparison"/>
    <s v="Yes"/>
    <s v="Declared Unit;Scope of Life Cycle Stages;Reference Service Life;Product Information;Environmental Indicators;Data Quality;"/>
    <s v="Yes"/>
    <s v="Yes"/>
    <s v="Global Warming Potential - fossil fuels;Water use;"/>
    <s v="Neutral"/>
    <s v="Neutral"/>
    <s v="Suitable"/>
    <s v="Suitable"/>
    <s v="Suitable"/>
    <s v="Somewhat Unsuitable"/>
    <s v="Very Unlikely"/>
    <s v="Neutral"/>
    <s v="Neutral"/>
    <s v="carbon intensity and high level of pollution / environmental degradation through its extraction/production process"/>
    <s v="Date of issue and valid until date;Product information;Reference service life;Technical specification of product;Declared unit;Scope of life cycle stages;Environmental impacts (indicators);Output flows and waste categories;"/>
    <s v="Important"/>
    <s v="Important"/>
    <s v="Important"/>
    <s v="Important"/>
    <s v="Important"/>
    <s v="Important"/>
    <s v="Important"/>
    <s v="Neutral"/>
    <s v="Important"/>
    <s v="Neutral"/>
    <s v="Neutral"/>
    <n v="7"/>
    <s v="Declared unit, scope of measurement (modules), results per category"/>
    <s v="not sure"/>
    <n v="8"/>
    <n v="8"/>
    <s v="I would trust if only if known to be independently verified (but then again after Grenfell can one trust even independent body like BRE...?)"/>
    <s v="+/- 11-20%"/>
    <s v=" +/- &gt;30%"/>
    <s v="No Uncertainty"/>
    <s v="No Uncertainty"/>
    <s v="The number/variety of components included in the 'multi-product'. "/>
    <s v="Yes"/>
    <s v="A description of the uncertain elements and explanation of factors behind the uncertainty."/>
    <m/>
    <s v="Yes"/>
    <s v="What is counted and what is not counted."/>
    <s v="Both if by data quality metric it is suggested a rating is given to the quality of data published."/>
    <s v="The value provided should be easily transferrable to a common metric, e.g. if the primary metric is in m3 of material, this should be converted to m2 of material too or kg of material and vice versa. Currently we have developed an in-house tool guidance to ensure we can get same metric for products of the same type but that are reported using different metrics."/>
    <s v="&lt;15minutes, but more than 10 minutes"/>
    <s v="Architect"/>
    <s v="United Kingdom"/>
    <s v="United Kingdom (UK);"/>
    <s v="Large-scale Residential;Commercial;"/>
    <s v="17-40 floors"/>
    <s v="Associate"/>
    <s v="100+ people"/>
    <s v="&lt;25%"/>
    <s v="&lt;75%"/>
    <s v="50%"/>
    <s v="50%"/>
    <s v="Not Involved (0%)"/>
    <s v="Not Involved (0%)"/>
    <s v="Not Involved (0%)"/>
    <s v="&lt;25%"/>
    <x v="6"/>
    <x v="6"/>
    <s v="EPDs should include a clear coloured tag (e.g. green for low carbon/red for carbon intensive) in relation to the product categories they cover."/>
    <n v="10"/>
    <n v="7"/>
  </r>
  <r>
    <n v="9"/>
    <d v="2023-03-08T15:02:22"/>
    <d v="2023-03-08T15:13:53"/>
    <s v="anonymous"/>
    <m/>
    <s v="I agree to the University of Bath keeping and processing the data that I provide during the course of this survey and my consent is conditional upon the University complying with its duties and obligations under the Data Protection Act."/>
    <s v="Unfamiliar"/>
    <s v="Somewhat Familiar"/>
    <s v="Familiar"/>
    <s v="Familiar"/>
    <s v="Very Unfamiliar"/>
    <s v="Somewhat Unfamiliar"/>
    <s v="Very Unfamiliar"/>
    <s v="Somewhat Unfamiliar"/>
    <x v="1"/>
    <x v="4"/>
    <x v="0"/>
    <n v="10"/>
    <s v="Daily"/>
    <s v="Yes"/>
    <s v="Externally developed assessment tools;"/>
    <s v="Input into life cycle assessment (LCA) software"/>
    <m/>
    <s v="Within external building life cycle assessment (LCA) software (eg. oneclickLCA)"/>
    <s v="Automatically - part of external LCA software;"/>
    <s v="2 - Concept Design;4 - Technical Design;3 - Spatial Coordination;"/>
    <x v="2"/>
    <x v="5"/>
    <x v="3"/>
    <x v="4"/>
    <x v="4"/>
    <x v="4"/>
    <s v="Yes"/>
    <s v="Choosing between options"/>
    <s v="Yes"/>
    <s v="Environmental Indicators;Reference Service Life;"/>
    <s v="Yes"/>
    <s v="Yes"/>
    <s v="Global Warming Potential - Total;"/>
    <s v="Very Suitable"/>
    <s v="Very Suitable"/>
    <s v="Suitable"/>
    <s v="Suitable"/>
    <s v="Somewhat Suitable"/>
    <s v="Unsuitable"/>
    <s v="Unlikely"/>
    <s v="Somewhat Likely"/>
    <s v="Very Unlikely"/>
    <s v="no EPD or high GWP"/>
    <s v="Declared unit;Reference service life;Scope of life cycle stages;Data quality;Environmental impacts (indicators);"/>
    <s v="Important"/>
    <s v="Somewhat Important"/>
    <s v="Important"/>
    <s v="Very Important"/>
    <s v="Somewhat Important"/>
    <s v="Very Important"/>
    <s v="Neutral"/>
    <s v="Somewhat Important"/>
    <s v="Somewhat Important"/>
    <s v="Somewhat Important"/>
    <s v="Somewhat Unimportant"/>
    <n v="8"/>
    <m/>
    <m/>
    <n v="8"/>
    <n v="8"/>
    <m/>
    <s v=" +/- &gt;30%"/>
    <s v="Unsure"/>
    <s v="+/- &lt;10%"/>
    <s v="+/- 21-30%"/>
    <m/>
    <s v="Yes"/>
    <m/>
    <m/>
    <s v="Yes"/>
    <m/>
    <s v="Quantitative (numeric)"/>
    <m/>
    <s v="&lt;5 minutes, but more than 1 minute"/>
    <s v="Sustainability Consultant"/>
    <s v="UK"/>
    <s v="United Kingdom (UK);Europe (excluding UK);"/>
    <s v="Office;Commercial;"/>
    <s v="7-9 floors"/>
    <s v="Graduate"/>
    <s v="100+ people"/>
    <s v="&lt;25%"/>
    <s v="Not Involved (0%)"/>
    <s v="&lt;25%"/>
    <s v="&lt;75%"/>
    <s v="&lt;100%"/>
    <m/>
    <m/>
    <m/>
    <x v="7"/>
    <x v="0"/>
    <m/>
    <n v="8"/>
    <n v="5"/>
  </r>
  <r>
    <n v="10"/>
    <d v="2023-03-08T19:46:13"/>
    <d v="2023-03-08T20:02:45"/>
    <s v="anonymous"/>
    <m/>
    <s v="I agree to the University of Bath keeping and processing the data that I provide during the course of this survey and my consent is conditional upon the University complying with its duties and obligations under the Data Protection Act."/>
    <s v="Familiar"/>
    <s v="Very Familiar"/>
    <s v="Somewhat Familiar"/>
    <s v="Somewhat Familiar"/>
    <s v="Somewhat Unfamiliar"/>
    <s v="Somewhat Unfamiliar"/>
    <s v="Somewhat Unfamiliar"/>
    <s v="Somewhat Unfamiliar"/>
    <x v="8"/>
    <x v="1"/>
    <x v="0"/>
    <n v="9"/>
    <s v="Weekly"/>
    <s v="Yes"/>
    <s v="Externally developed assessment tools;In-house developed assessment tools;ICE Database;"/>
    <s v="Product level comparison"/>
    <m/>
    <s v="Within external building life cycle assessment (LCA) software (eg. oneclickLCA)"/>
    <s v="Integrated into an in-house tool;"/>
    <s v="4 - Technical Design;2 - Concept Design;3 - Spatial Coordination;"/>
    <x v="2"/>
    <x v="3"/>
    <x v="0"/>
    <x v="4"/>
    <x v="0"/>
    <x v="0"/>
    <s v="Yes"/>
    <s v="finishes mostly"/>
    <s v="Yes"/>
    <s v="Declared Unit;Product Information;I normally try and read the EPD to understand what materials the product contains;"/>
    <s v="Yes"/>
    <s v="No"/>
    <s v="Global Warming Potential - Total;Global Warming Potential - biogenic;"/>
    <s v="Neutral"/>
    <s v="Neutral"/>
    <s v="Somewhat Suitable"/>
    <s v="Suitable"/>
    <s v="Suitable"/>
    <s v="Suitable"/>
    <s v="Neutral"/>
    <s v="Somewhat Likely"/>
    <s v="Neutral"/>
    <s v="embodied carbon and overall finish - it's not always my decision though"/>
    <s v="General information;Technical specification of product;"/>
    <s v="Unimportant"/>
    <s v="Somewhat Unimportant"/>
    <s v="Important"/>
    <s v="Somewhat Important"/>
    <s v="Somewhat Important"/>
    <s v="Important"/>
    <s v="Neutral"/>
    <s v="Neutral"/>
    <s v="Somewhat Important"/>
    <s v="Neutral"/>
    <s v="Neutral"/>
    <n v="6"/>
    <m/>
    <s v="Each programme operator has a different template and therefore it's not that easy to find information quickly. Often not all things are explained well enough and they are sometimes not translated into english"/>
    <n v="5"/>
    <n v="3"/>
    <s v="it seems that programme operators are not policed so it's hard to know if it's been measured correctly as the manufacturer has a vested interest to keep it low"/>
    <s v=" +/- &gt;30%"/>
    <s v="+/- 11-20%"/>
    <s v="+/- &lt;10%"/>
    <s v="+/- &lt;10%"/>
    <m/>
    <s v="Yes"/>
    <s v="as a %"/>
    <m/>
    <s v="Yes"/>
    <m/>
    <s v="Unsure"/>
    <m/>
    <s v="&lt;5 minutes, but more than 1 minute"/>
    <s v="Architect and sustainabiliyt consultant"/>
    <s v="UK"/>
    <s v="United Kingdom (UK);"/>
    <s v="Large-scale Residential;Commercial;"/>
    <s v="7-9 floors"/>
    <s v="Associate"/>
    <s v="100+ people"/>
    <s v="Not Involved (0%)"/>
    <s v="Not Involved (0%)"/>
    <m/>
    <s v="&lt;25%"/>
    <s v="&lt;50%"/>
    <s v="&lt;25%"/>
    <s v="Not Involved (0%)"/>
    <s v="Not Involved (0%)"/>
    <x v="8"/>
    <x v="6"/>
    <m/>
    <n v="8"/>
    <n v="6"/>
  </r>
  <r>
    <n v="11"/>
    <d v="2023-03-13T14:22:39"/>
    <d v="2023-03-13T14:47:27"/>
    <s v="anonymous"/>
    <m/>
    <s v="I agree to the University of Bath keeping and processing the data that I provide during the course of this survey and my consent is conditional upon the University complying with its duties and obligations under the Data Protection Act."/>
    <s v="Somewhat Unfamiliar"/>
    <s v="Somewhat Familiar"/>
    <s v="Very Unfamiliar"/>
    <s v="Very Unfamiliar"/>
    <s v="Very Unfamiliar"/>
    <s v="Very Unfamiliar"/>
    <s v="Very Unfamiliar"/>
    <s v="Very Unfamiliar"/>
    <x v="9"/>
    <x v="0"/>
    <x v="0"/>
    <n v="5"/>
    <s v="Yearly"/>
    <s v="Yes"/>
    <s v="Externally developed assessment tools;OneClickLCA;"/>
    <s v="Input into life cycle assessment (LCA) software"/>
    <s v="We only use them for LCA, what else can be used for?"/>
    <s v="Within external building life cycle assessment (LCA) software (eg. oneclickLCA)"/>
    <s v="Automatically - part of external LCA software;"/>
    <s v="2 - Concept Design;3 - Spatial Coordination;4 - Technical Design;"/>
    <x v="3"/>
    <x v="3"/>
    <x v="2"/>
    <x v="4"/>
    <x v="0"/>
    <x v="3"/>
    <s v="Yes"/>
    <s v="the environmental impacts at LCA level"/>
    <s v="Yes"/>
    <s v="Environmental Indicators;Reference Service Life;"/>
    <s v="Yes"/>
    <s v="Yes"/>
    <s v="Global Warming Potential - Total;Global Warming Potential - fossil fuels;Global Warming Potential - biogenic;Global Warming Potential - land use and land use change (LULUC);Ozone Depletion;Acidifcation;Eutrophication aquatic freshwater;Eutrophication aquatic marine;Eutrophication terrestrial;Photochemical ozone formation;Abiotic depletion potential for fossil resources ;Abiotic depletion potential for non-fossil resources;Water use;Bigger databased for GWP;"/>
    <s v="Very Suitable"/>
    <s v="Very Suitable"/>
    <s v="Somewhat Suitable"/>
    <s v="Suitable"/>
    <s v="Suitable"/>
    <s v="Unsuitable"/>
    <s v="Unlikely"/>
    <s v="Somewhat Unlikely"/>
    <s v="Unlikely"/>
    <m/>
    <m/>
    <m/>
    <m/>
    <m/>
    <m/>
    <m/>
    <m/>
    <m/>
    <m/>
    <m/>
    <m/>
    <m/>
    <n v="5"/>
    <m/>
    <m/>
    <n v="5"/>
    <n v="5"/>
    <s v="I used OneClickLCA and I trust they do a QA process for the EPD available "/>
    <s v="Unsure"/>
    <s v="Unsure"/>
    <s v="Unsure"/>
    <s v="Unsure"/>
    <s v="I don't know..."/>
    <s v="Unsure"/>
    <m/>
    <m/>
    <s v="Unsure"/>
    <m/>
    <m/>
    <m/>
    <m/>
    <s v="Sustainability Consultant"/>
    <s v="UK"/>
    <s v="United Kingdom (UK);"/>
    <s v="Office;Commercial;"/>
    <s v="4-6 floors"/>
    <s v="Senior Engineer / Architect"/>
    <s v="100+ people"/>
    <s v="50%"/>
    <m/>
    <s v="&lt;50%"/>
    <s v="&lt;50%"/>
    <s v="&lt;50%"/>
    <s v="Not Involved (0%)"/>
    <s v="Not Involved (0%)"/>
    <s v="Not Involved (0%)"/>
    <x v="9"/>
    <x v="7"/>
    <m/>
    <n v="8"/>
    <n v="1"/>
  </r>
  <r>
    <n v="12"/>
    <d v="2023-03-13T22:37:19"/>
    <d v="2023-03-13T22:54:51"/>
    <s v="anonymous"/>
    <m/>
    <s v="I agree to the University of Bath keeping and processing the data that I provide during the course of this survey and my consent is conditional upon the University complying with its duties and obligations under the Data Protection Act."/>
    <s v="Very Familiar"/>
    <s v="Very Familiar"/>
    <s v="Very Familiar"/>
    <s v="Very Familiar"/>
    <s v="Very Familiar"/>
    <s v="Very Familiar"/>
    <s v="Very Familiar"/>
    <s v="Very Familiar"/>
    <x v="3"/>
    <x v="5"/>
    <x v="0"/>
    <n v="8"/>
    <s v="Daily"/>
    <s v="Yes"/>
    <s v="ICE Database;Suggested values from industry guidance documents;In-house developed assessment tools;Externally developed assessment tools;"/>
    <s v="Carbon transparency"/>
    <s v="Internal baselines for industry decarbonisation, comparison like-to-like products as at the moment, it is not possible, EPD brings a consisency of data"/>
    <s v="XML / Digitised format (eg. ecoplatform)"/>
    <s v="Manually - in a spreadsheet;Integrated into an in-house tool;Automatically - part of external LCA software;"/>
    <s v="2 - Concept Design;4 - Technical Design;5 - Manufacturing and Construction;6 - Handover;7 - Use;"/>
    <x v="1"/>
    <x v="2"/>
    <x v="4"/>
    <x v="5"/>
    <x v="5"/>
    <x v="1"/>
    <s v="n/a"/>
    <m/>
    <s v="Yes"/>
    <s v="Product Information;Reference Service Life;Declared Unit;Scope of Life Cycle Stages;Environmental Indicators;Data Quality;Cut-off Criteria;"/>
    <s v="Yes"/>
    <s v="Yes"/>
    <s v="Global Warming Potential - Total;Global Warming Potential - fossil fuels;Global Warming Potential - biogenic;Water use;"/>
    <s v="Very Suitable"/>
    <s v="Very Suitable"/>
    <s v="Very Suitable"/>
    <s v="Very Suitable"/>
    <s v="Very Suitable"/>
    <s v="Very Suitable"/>
    <s v="Very Unlikely"/>
    <s v="Neutral"/>
    <s v="Very Unlikely"/>
    <s v="No carbon data information"/>
    <s v="General information;Date of issue and valid until date;Product information;Reference service life;Technical specification of product;Declared unit;Scope of life cycle stages;Cut-off criteria;Data quality;Environmental impacts (indicators);Resource use;Output flows and waste categories;"/>
    <s v="Very Important"/>
    <s v="Very Important"/>
    <s v="Very Important"/>
    <s v="Important"/>
    <s v="Very Important"/>
    <s v="Important"/>
    <s v="Somewhat Important"/>
    <s v="Somewhat Important"/>
    <s v="Very Important"/>
    <s v="Very Important"/>
    <s v="Very Important"/>
    <n v="9"/>
    <s v="Data split"/>
    <s v="Boundaries (cut off criteria)"/>
    <n v="6"/>
    <n v="7"/>
    <s v="EPD verifiers need harmonization as currently you can find a number of EPDs with different criteria included. EPD needs to be 3rd party verified as this data goes through thorough verification process. If it is generic, industry average, product specific EPD it still contains very vague data set. "/>
    <s v=" +/- &gt;30%"/>
    <s v=" +/- &gt;30%"/>
    <s v="+/- &lt;10%"/>
    <s v="No Uncertainty"/>
    <s v="Verification process and type of the EPD. If EPD is 3rd party verified, the uncertainty is very low. If is generic EPD, the uncertainty is very high. "/>
    <s v="Yes"/>
    <s v="Clearly stated if the data for product has been 3rd party verified (product data set has gone through verification extensive process) or selected from database. "/>
    <m/>
    <s v="Unsure"/>
    <m/>
    <m/>
    <s v="Where the data has been taken from"/>
    <s v="more than 15 minutes"/>
    <s v="Materials producer"/>
    <s v="United Kingdom"/>
    <s v="Globally;"/>
    <s v="Large-scale Residential;Infrastructure;"/>
    <s v="&gt;40 floors"/>
    <s v="Senior management"/>
    <s v="100+ people"/>
    <s v="Not Involved (0%)"/>
    <s v="Not Involved (0%)"/>
    <s v="Not Involved (0%)"/>
    <s v="Not Involved (0%)"/>
    <s v="Not Involved (0%)"/>
    <s v="&lt;75%"/>
    <s v="50%"/>
    <s v="Not Involved (0%)"/>
    <x v="2"/>
    <x v="8"/>
    <m/>
    <n v="10"/>
    <n v="10"/>
  </r>
  <r>
    <n v="13"/>
    <d v="2023-03-14T08:44:42"/>
    <d v="2023-03-14T08:54:33"/>
    <s v="anonymous"/>
    <m/>
    <s v="I agree to the University of Bath keeping and processing the data that I provide during the course of this survey and my consent is conditional upon the University complying with its duties and obligations under the Data Protection Act."/>
    <s v="Somewhat Unfamiliar"/>
    <s v="Somewhat Unfamiliar"/>
    <s v="Somewhat Familiar"/>
    <s v="Neutral"/>
    <s v="Somewhat Unfamiliar"/>
    <s v="Somewhat Unfamiliar"/>
    <s v="Somewhat Unfamiliar"/>
    <s v="Somewhat Unfamiliar"/>
    <x v="3"/>
    <x v="1"/>
    <x v="2"/>
    <n v="3"/>
    <s v="Yearly"/>
    <s v="No"/>
    <m/>
    <m/>
    <m/>
    <m/>
    <m/>
    <m/>
    <x v="4"/>
    <x v="2"/>
    <x v="2"/>
    <x v="4"/>
    <x v="5"/>
    <x v="1"/>
    <s v="No"/>
    <m/>
    <s v="No"/>
    <m/>
    <s v="No"/>
    <s v="No"/>
    <s v="Global Warming Potential - Total;Global Warming Potential - fossil fuels;Water use;"/>
    <s v="Suitable"/>
    <s v="Suitable"/>
    <s v="Suitable"/>
    <s v="Suitable"/>
    <s v="Suitable"/>
    <s v="Suitable"/>
    <s v="Neutral"/>
    <s v="Neutral"/>
    <s v="Neutral"/>
    <s v="No mandatory requirement"/>
    <s v="General information;Environmental impacts (indicators);Output flows and waste categories;"/>
    <m/>
    <m/>
    <m/>
    <m/>
    <m/>
    <m/>
    <m/>
    <m/>
    <m/>
    <m/>
    <m/>
    <n v="3"/>
    <m/>
    <m/>
    <n v="3"/>
    <n v="3"/>
    <m/>
    <m/>
    <m/>
    <m/>
    <m/>
    <m/>
    <s v="Yes"/>
    <m/>
    <m/>
    <s v="Unsure"/>
    <m/>
    <m/>
    <m/>
    <m/>
    <s v="Civil Engineer"/>
    <m/>
    <s v="Europe (excluding UK);"/>
    <s v="Industrial;Office;"/>
    <s v="4-6 floors"/>
    <s v="Associate"/>
    <m/>
    <m/>
    <m/>
    <m/>
    <m/>
    <m/>
    <m/>
    <m/>
    <m/>
    <x v="4"/>
    <x v="5"/>
    <m/>
    <m/>
    <m/>
  </r>
  <r>
    <n v="14"/>
    <d v="2023-03-14T10:02:22"/>
    <d v="2023-03-14T10:18:55"/>
    <s v="anonymous"/>
    <m/>
    <s v="I agree to the University of Bath keeping and processing the data that I provide during the course of this survey and my consent is conditional upon the University complying with its duties and obligations under the Data Protection Act."/>
    <s v="Very Unfamiliar"/>
    <s v="Very Unfamiliar"/>
    <s v="Unfamiliar"/>
    <s v="Unfamiliar"/>
    <s v="Very Unfamiliar"/>
    <s v="Unfamiliar"/>
    <s v="Very Unfamiliar"/>
    <s v="Very Unfamiliar"/>
    <x v="10"/>
    <x v="1"/>
    <x v="2"/>
    <n v="5"/>
    <s v="Monthly"/>
    <s v="Yes"/>
    <s v="ICE Database;Suggested values from industry guidance documents;In-house developed assessment tools;"/>
    <s v="Only used when certain of the material being used"/>
    <s v="Calculating &quot;As-Built&quot; carbon values."/>
    <s v="PDF"/>
    <s v="Manually - in a spreadsheet;"/>
    <s v="5 - Manufacturing and Construction;"/>
    <x v="5"/>
    <x v="3"/>
    <x v="2"/>
    <x v="4"/>
    <x v="5"/>
    <x v="1"/>
    <s v="No"/>
    <m/>
    <s v="Yes"/>
    <s v="Scope of Life Cycle Stages;Declared Unit;Environmental Indicators;"/>
    <s v="Yes"/>
    <s v="Yes"/>
    <s v="Global Warming Potential - Total;Global Warming Potential - fossil fuels;Global Warming Potential - biogenic;Global Warming Potential - land use and land use change (LULUC);"/>
    <s v="Neutral"/>
    <s v="Neutral"/>
    <s v="Suitable"/>
    <s v="Neutral"/>
    <s v="Suitable"/>
    <s v="Neutral"/>
    <s v="Neutral"/>
    <s v="Somewhat Unlikely"/>
    <s v="Neutral"/>
    <s v="Lack of market availability"/>
    <s v="General information;Date of issue and valid until date;Product information;Reference service life;Technical specification of product;Scope of life cycle stages;Declared unit;Environmental impacts (indicators);Resource use;Output flows and waste categories;Data quality;Cut-off criteria;"/>
    <s v="Very Important"/>
    <s v="Important"/>
    <s v="Very Important"/>
    <s v="Important"/>
    <s v="Important"/>
    <s v="Very Important"/>
    <s v="Somewhat Important"/>
    <s v="Very Important"/>
    <s v="Important"/>
    <s v="Neutral"/>
    <s v="Very Important"/>
    <n v="4"/>
    <s v="GWP"/>
    <s v="N/A"/>
    <n v="4"/>
    <n v="4"/>
    <s v="Hard to compare against each other. Dependent on country context e.g. efficiency of grid in some intances."/>
    <s v="Unsure"/>
    <s v="Unsure"/>
    <s v="Unsure"/>
    <s v="Unsure"/>
    <s v="Multiple different ways to measure the same thing, accounting for externalities etc"/>
    <s v="Yes"/>
    <s v="Its difficult, thats why it is not done well. Different people will have different interpretations"/>
    <s v="n/a"/>
    <s v="Yes"/>
    <s v="Its difficult, thats why it is not done well. Different people will have different interpretations"/>
    <s v="Qualitative (descriptive)"/>
    <m/>
    <s v="&lt;10 minutes, but more than 5 minutes"/>
    <s v="Structural Engineer"/>
    <s v="UK"/>
    <s v="United Kingdom (UK);"/>
    <s v="Office;Large-scale Residential;"/>
    <s v="7-9 floors"/>
    <s v="Associate"/>
    <s v="100+ people"/>
    <s v="&lt;25%"/>
    <s v="&lt;50%"/>
    <s v="&lt;75%"/>
    <s v="All Projects (100%)"/>
    <s v="All Projects (100%)"/>
    <s v="All Projects (100%)"/>
    <s v="All Projects (100%)"/>
    <s v="Not Involved (0%)"/>
    <x v="10"/>
    <x v="6"/>
    <m/>
    <n v="7"/>
    <n v="4"/>
  </r>
  <r>
    <n v="15"/>
    <d v="2023-03-14T10:35:06"/>
    <d v="2023-03-14T11:18:11"/>
    <s v="anonymous"/>
    <m/>
    <s v="I agree to the University of Bath keeping and processing the data that I provide during the course of this survey and my consent is conditional upon the University complying with its duties and obligations under the Data Protection Act."/>
    <s v="Very Familiar"/>
    <s v="Very Familiar"/>
    <s v="Very Familiar"/>
    <s v="Very Familiar"/>
    <s v="Familiar"/>
    <s v="Somewhat Familiar"/>
    <s v="Somewhat Familiar"/>
    <s v="Somewhat Familiar"/>
    <x v="8"/>
    <x v="2"/>
    <x v="0"/>
    <n v="9"/>
    <s v="Weekly"/>
    <s v="Yes"/>
    <s v="In-house developed assessment tools;Externally developed assessment tools;"/>
    <s v="Product level comparison"/>
    <m/>
    <s v="PDF"/>
    <s v="Automatically - part of external LCA software;Manually - in a spreadsheet;"/>
    <s v="2 - Concept Design;4 - Technical Design;3 - Spatial Coordination;"/>
    <x v="3"/>
    <x v="3"/>
    <x v="2"/>
    <x v="4"/>
    <x v="1"/>
    <x v="5"/>
    <s v="Yes"/>
    <s v="even at ealry stages EPDs can be useful, steel frame versus reinforced concrete can look very different if you use EPD data or generic data"/>
    <s v="Yes"/>
    <s v="Product Information;Reference Service Life;Declared Unit;Scope of Life Cycle Stages;Environmental Indicators;Scenario Assumptions;Cut-off Criteria;Data Quality;Allocation method, generic/specific data used, background data used;"/>
    <s v="Yes"/>
    <s v="Yes"/>
    <s v="Global Warming Potential - Total;"/>
    <s v="Somewhat Suitable"/>
    <s v="Somewhat Suitable"/>
    <s v="Somewhat Suitable"/>
    <s v="Somewhat Suitable"/>
    <s v="Somewhat Suitable"/>
    <s v="Somewhat Suitable"/>
    <s v="Very Unlikely"/>
    <s v="Likely"/>
    <s v="Likely"/>
    <s v="high carbon impacts (im a carbon consultant!)"/>
    <s v="General information;Date of issue and valid until date;Product information;Reference service life;Technical specification of product;Declared unit;Scope of life cycle stages;Cut-off criteria;Data quality;Environmental impacts (indicators);Resource use;Output flows and waste categories;"/>
    <s v="Very Important"/>
    <s v="Very Important"/>
    <s v="Very Important"/>
    <s v="Very Important"/>
    <s v="Unimportant"/>
    <s v="Somewhat Important"/>
    <s v="Important"/>
    <s v="Important"/>
    <s v="Very Important"/>
    <s v="Very Important"/>
    <s v="Very Important"/>
    <n v="7"/>
    <s v="Product description and impact results"/>
    <s v="data quality, allocation, cut-off, primary/secondary data used"/>
    <n v="5"/>
    <n v="5"/>
    <s v="When an EPD is fully transparent on data quality, allocation, etc and consistant with methods i trust it, 50% of the time this isnt the case"/>
    <s v=" +/- &gt;30%"/>
    <s v=" +/- &gt;30%"/>
    <s v="+/- 21-30%"/>
    <s v="+/- 11-20%"/>
    <s v="data used, PCR used, allocation method, default values, background dataset, transport utilisation, primary/secondary data "/>
    <s v="Unsure"/>
    <m/>
    <m/>
    <s v="Yes"/>
    <s v="monte carlo analysis?"/>
    <s v="Quantitative (numeric)"/>
    <s v="all upstream data should be included in the same way we know all the ingredients of food we buy we should know all the material inputs in construction"/>
    <s v="&lt;5 minutes, but more than 1 minute"/>
    <s v="Sustainability Consultant"/>
    <s v="UK"/>
    <s v="United Kingdom (UK);"/>
    <s v="Industrial;Office;"/>
    <s v="4-6 floors"/>
    <s v="Director"/>
    <s v="2-9 people"/>
    <m/>
    <m/>
    <s v="All Projects (100%)"/>
    <m/>
    <s v="All Projects (100%)"/>
    <m/>
    <m/>
    <m/>
    <x v="5"/>
    <x v="2"/>
    <s v="Part of the problem is consistancy in data and methods, EPDs should be produced every year to factor in changes to data, grids and LCA methods which are moving rapidly.  The other is in the quality of the assessment and verification which should be more transparent."/>
    <n v="10"/>
    <n v="10"/>
  </r>
  <r>
    <n v="16"/>
    <d v="2023-03-14T12:32:58"/>
    <d v="2023-03-14T12:50:54"/>
    <s v="anonymous"/>
    <m/>
    <s v="I agree to the University of Bath keeping and processing the data that I provide during the course of this survey and my consent is conditional upon the University complying with its duties and obligations under the Data Protection Act."/>
    <s v="Somewhat Familiar"/>
    <s v="Somewhat Familiar"/>
    <s v="Familiar"/>
    <s v="Familiar"/>
    <s v="Somewhat Familiar"/>
    <s v="Unfamiliar"/>
    <s v="Unfamiliar"/>
    <s v="Unfamiliar"/>
    <x v="1"/>
    <x v="1"/>
    <x v="0"/>
    <n v="7"/>
    <s v="Daily"/>
    <s v="Yes"/>
    <s v="Externally developed assessment tools;"/>
    <s v="Input into life cycle assessment (LCA) software"/>
    <m/>
    <s v="Within external building life cycle assessment (LCA) software (eg. oneclickLCA)"/>
    <s v="Automatically - part of external LCA software;"/>
    <s v="2 - Concept Design;4 - Technical Design;5 - Manufacturing and Construction;7 - Use;"/>
    <x v="4"/>
    <x v="2"/>
    <x v="3"/>
    <x v="4"/>
    <x v="5"/>
    <x v="1"/>
    <s v="No"/>
    <m/>
    <s v="Yes"/>
    <s v="Declared Unit;Environmental Indicators;Scenario Assumptions;Scope of Life Cycle Stages;"/>
    <s v="No"/>
    <s v="No"/>
    <s v="Global Warming Potential - Total;Global Warming Potential - biogenic;Global Warming Potential - fossil fuels;Ozone Depletion;Acidifcation;Eutrophication aquatic freshwater;Photochemical ozone formation;"/>
    <s v="Unsuitable"/>
    <s v="Somewhat Suitable"/>
    <s v="Very Suitable"/>
    <s v="Suitable"/>
    <s v="Very Suitable"/>
    <s v="Very Suitable"/>
    <s v="Somewhat Unlikely"/>
    <s v="Neutral"/>
    <s v="Somewhat Unlikely"/>
    <s v="Limited by technical requirements"/>
    <s v="General information;Date of issue and valid until date;Reference service life;Technical specification of product;Declared unit;Scope of life cycle stages;Environmental impacts (indicators);"/>
    <s v="Somewhat Important"/>
    <s v="Neutral"/>
    <s v="Important"/>
    <s v="Very Important"/>
    <s v="Very Important"/>
    <s v="Somewhat Important"/>
    <s v="Important"/>
    <s v="Important"/>
    <s v="Important"/>
    <s v="Somewhat Important"/>
    <s v="Neutral"/>
    <n v="8"/>
    <s v="Product components"/>
    <s v="Allocation/ Cut off"/>
    <n v="6"/>
    <n v="8"/>
    <s v="All life cycle stages are not mandatory to be included. Therefore, the values presented are correct according to the modelling yet we can expect underestimates. "/>
    <s v=" +/- &gt;30%"/>
    <s v="+/- 21-30%"/>
    <s v="+/- &lt;10%"/>
    <s v="+/- 11-20%"/>
    <s v="The uncertainty comes from the modelling itself. Many times, data points are not available in the databases, and the 'nearest' or most similar data point is used instead.  "/>
    <s v="Yes"/>
    <s v="Uncertainty as percentages of the results for the impact categories. "/>
    <m/>
    <s v="No"/>
    <m/>
    <m/>
    <s v="No. "/>
    <s v="&lt;15minutes, but more than 10 minutes"/>
    <s v="Sustainability Consultant"/>
    <s v="Slovakia"/>
    <s v="Europe (excluding UK);"/>
    <s v="Commercial;Industrial;"/>
    <s v="7-9 floors"/>
    <s v="LCA Analyst"/>
    <s v="10-24 people"/>
    <s v="Not Involved (0%)"/>
    <s v="Not Involved (0%)"/>
    <s v="&lt;50%"/>
    <s v="Not Involved (0%)"/>
    <s v="&lt;100%"/>
    <s v="&lt;100%"/>
    <s v="&lt;75%"/>
    <s v="&lt;50%"/>
    <x v="11"/>
    <x v="1"/>
    <m/>
    <n v="8"/>
    <n v="10"/>
  </r>
  <r>
    <n v="17"/>
    <d v="2023-03-14T13:17:38"/>
    <d v="2023-03-14T13:45:48"/>
    <s v="anonymous"/>
    <m/>
    <s v="I agree to the University of Bath keeping and processing the data that I provide during the course of this survey and my consent is conditional upon the University complying with its duties and obligations under the Data Protection Act."/>
    <s v="Very Familiar"/>
    <s v="Very Familiar"/>
    <s v="Very Familiar"/>
    <s v="Very Familiar"/>
    <s v="Very Familiar"/>
    <s v="Very Familiar"/>
    <s v="Somewhat Familiar"/>
    <s v="Very Familiar"/>
    <x v="3"/>
    <x v="3"/>
    <x v="1"/>
    <n v="10"/>
    <s v="Daily"/>
    <s v="N/A"/>
    <m/>
    <m/>
    <m/>
    <m/>
    <m/>
    <m/>
    <x v="0"/>
    <x v="0"/>
    <x v="0"/>
    <x v="0"/>
    <x v="0"/>
    <x v="0"/>
    <s v="n/a"/>
    <m/>
    <s v="Yes"/>
    <s v="Scope of Life Cycle Stages;Reference Service Life;Declared Unit;Data Quality;Cut-off Criteria;Functional Equivalence &amp; Info on co-product allocation ;"/>
    <s v="Yes"/>
    <s v="No"/>
    <s v="Global Warming Potential - Total;"/>
    <m/>
    <m/>
    <s v="Suitable"/>
    <m/>
    <m/>
    <m/>
    <m/>
    <m/>
    <m/>
    <m/>
    <m/>
    <m/>
    <m/>
    <m/>
    <m/>
    <m/>
    <m/>
    <m/>
    <m/>
    <m/>
    <m/>
    <m/>
    <n v="6"/>
    <s v="GHG emissions in EPDs are the easiest to understand"/>
    <s v="most indicators are uncommon for users. Transparency is the main challenge her as their could be very little details leading users to guess!"/>
    <n v="6"/>
    <n v="6"/>
    <s v="EPDs can differ significantly in terms of boundaries, raw materials/ background data assumptions, whether Mass Balance Credit is employed, whether gross or net methods are used to account for energy sourced from waste, etc. Different EPD schemes have different rules (EPD Norge have PCRs different to IBU different to Ecoinvent) and some are a bit more lenient than others!"/>
    <s v="No Uncertainty"/>
    <s v="+/- &lt;10%"/>
    <s v="No Uncertainty"/>
    <s v="No Uncertainty"/>
    <s v="Geographic, technology and time representation. However, the most important factor is the nature of background data used. I can use the Defra factors for shipping because they are significantly lower than Ecoinvent, or I can ask a supplier to supply embodied impact data for a carbon heavy component because I know that whatever data they give me are unlikely to be higher than the generic value included in Ecoinvent!"/>
    <s v="Yes"/>
    <s v="There is already a description of how uncertainty is evaluated in EN 15804 and the new EN 15941. What helps is more transparency (e.g. where the generic data is coming from)"/>
    <m/>
    <s v="Yes"/>
    <s v="Metric describing representativeness in terms of geography, technology, time. Also clear metrics on whether Net or Gross waste treatment was considered and a Y/N element on whether Credit Mass Balance was employed (this is a major element)"/>
    <s v="Qualitative (descriptive)"/>
    <s v="All background data and raw materials data sources, further information on co-product allocation (instead of one or two sentences), whether Credit Mass Balance has been employed"/>
    <s v="more than 15 minutes"/>
    <s v="Sustainability Consultant"/>
    <s v="UK"/>
    <s v="United Kingdom (UK);"/>
    <s v="I work with material suppliers on their EPDs and complementary data supporting WLCA;"/>
    <s v="1-3 floors"/>
    <s v="Senior consultant"/>
    <s v="50-99 people"/>
    <s v="&lt;25%"/>
    <s v="&lt;25%"/>
    <s v="&lt;25%"/>
    <s v="Not Involved (0%)"/>
    <s v="Not Involved (0%)"/>
    <s v="Not Involved (0%)"/>
    <s v="Not Involved (0%)"/>
    <s v="Not Involved (0%)"/>
    <x v="12"/>
    <x v="9"/>
    <s v="Many of the questions address (or even replicate) issues being already introduced into the new EN 15941. It would help if the research team takes a step back and re-analyse existing EPDs in terms of transparency, nature of data used, method of allocation employed (e.g. was System Expansion &amp; Substitution used), differences between EPD schemes and scores of material EPDs based on schemes (why a company may have a very low carbon in an EPD to IBU or EPD-Norge scheme but a significantly higher one under the French FDES scheme), and whether elements of Mass Balance Credit are being employed in EPDs!"/>
    <n v="8"/>
    <n v="6"/>
  </r>
  <r>
    <n v="18"/>
    <d v="2023-03-14T15:25:55"/>
    <d v="2023-03-14T15:49:14"/>
    <s v="anonymous"/>
    <m/>
    <s v="I agree to the University of Bath keeping and processing the data that I provide during the course of this survey and my consent is conditional upon the University complying with its duties and obligations under the Data Protection Act."/>
    <s v="Very Familiar"/>
    <s v="Somewhat Unfamiliar"/>
    <s v="Very Familiar"/>
    <s v="Very Familiar"/>
    <s v="Somewhat Familiar"/>
    <s v="Unfamiliar"/>
    <s v="Unfamiliar"/>
    <m/>
    <x v="11"/>
    <x v="1"/>
    <x v="0"/>
    <n v="10"/>
    <s v="Weekly"/>
    <s v="Yes"/>
    <s v="In-house developed assessment tools;"/>
    <s v="Product level comparison"/>
    <s v="Work on purchasing strategies "/>
    <s v="Inies database"/>
    <s v="Integrated into an in-house tool;"/>
    <s v="5 - Manufacturing and Construction;2 - Concept Design;"/>
    <x v="3"/>
    <x v="3"/>
    <x v="1"/>
    <x v="1"/>
    <x v="6"/>
    <x v="5"/>
    <s v="n/a"/>
    <m/>
    <s v="Yes"/>
    <s v="Product Information;Reference Service Life;Declared Unit;Scope of Life Cycle Stages;Environmental Indicators;Bio-sourced;"/>
    <s v="Yes"/>
    <s v="Yes"/>
    <s v="Global Warming Potential - Total;Global Warming Potential - biogenic;Recycled content ;"/>
    <s v="Somewhat Suitable"/>
    <s v="Somewhat Suitable"/>
    <s v="Suitable"/>
    <s v="Very Suitable"/>
    <s v="Very Suitable"/>
    <s v="Somewhat Unsuitable"/>
    <s v="Somewhat Unlikely"/>
    <s v="Somewhat Unlikely"/>
    <s v="Somewhat Unlikely"/>
    <s v="Carbon footprint is too high to comply with project requirements "/>
    <s v="General information;Date of issue and valid until date;Product information;Reference service life;Technical specification of product;Declared unit;Scope of life cycle stages;Environmental impacts (indicators);Resource use;"/>
    <s v="Very Important"/>
    <s v="Very Important"/>
    <s v="Neutral"/>
    <s v="Very Important"/>
    <s v="Very Important"/>
    <s v="Somewhat Important"/>
    <s v="Somewhat Unimportant"/>
    <s v="Neutral"/>
    <s v="Important"/>
    <s v="Neutral"/>
    <s v="Unimportant"/>
    <n v="3"/>
    <s v="Product description "/>
    <s v="Indicators "/>
    <n v="4"/>
    <n v="8"/>
    <m/>
    <s v=" +/- &gt;30%"/>
    <s v=" +/- &gt;30%"/>
    <s v="+/- 21-30%"/>
    <s v="+/- 11-20%"/>
    <s v="The lifetime of the product (we compare over 50 years in France), The level the EPD is done (multi product, product ou plant specific), energy mix, hypothesis taken on B and C phases are probably the highest level of uncertainty. D phase is a big stake as well."/>
    <s v="Yes"/>
    <s v="A table would be good to sum up and offer a clear vision"/>
    <m/>
    <s v="Yes"/>
    <s v="EPD type or level (average, product, plant …)"/>
    <s v="Unsure"/>
    <s v="Part of bio-sourced materials in kg / FU."/>
    <s v="&lt;5 minutes, but more than 1 minute"/>
    <s v="Purchasing manager"/>
    <s v="France"/>
    <s v="Europe (excluding UK);"/>
    <s v="Large-scale Residential;Office;"/>
    <s v="7-9 floors"/>
    <s v="Manager"/>
    <s v="100+ people"/>
    <s v="Not Involved (0%)"/>
    <s v="Not Involved (0%)"/>
    <s v="&lt;25%"/>
    <s v="Not Involved (0%)"/>
    <s v="&lt;25%"/>
    <s v="&lt;50%"/>
    <s v="Not Involved (0%)"/>
    <s v="Not Involved (0%)"/>
    <x v="3"/>
    <x v="1"/>
    <s v="Could be great to see EPDs covering the whole lifecycle and not only the A phase. We know it’s slowly coming but this needs to be fostered."/>
    <n v="8"/>
    <n v="7"/>
  </r>
  <r>
    <n v="19"/>
    <d v="2023-03-14T15:56:15"/>
    <d v="2023-03-14T15:56:27"/>
    <s v="anonymous"/>
    <m/>
    <s v="I do not consent to participate in this survey"/>
    <m/>
    <m/>
    <m/>
    <m/>
    <m/>
    <m/>
    <m/>
    <m/>
    <x v="5"/>
    <x v="3"/>
    <x v="1"/>
    <m/>
    <m/>
    <m/>
    <m/>
    <m/>
    <m/>
    <m/>
    <m/>
    <m/>
    <x v="0"/>
    <x v="0"/>
    <x v="0"/>
    <x v="0"/>
    <x v="0"/>
    <x v="0"/>
    <m/>
    <m/>
    <m/>
    <m/>
    <m/>
    <m/>
    <m/>
    <m/>
    <m/>
    <m/>
    <m/>
    <m/>
    <m/>
    <m/>
    <m/>
    <m/>
    <m/>
    <m/>
    <m/>
    <m/>
    <m/>
    <m/>
    <m/>
    <m/>
    <m/>
    <m/>
    <m/>
    <m/>
    <m/>
    <m/>
    <m/>
    <m/>
    <m/>
    <m/>
    <m/>
    <m/>
    <m/>
    <m/>
    <m/>
    <m/>
    <m/>
    <m/>
    <m/>
    <m/>
    <m/>
    <m/>
    <m/>
    <m/>
    <m/>
    <m/>
    <m/>
    <m/>
    <m/>
    <m/>
    <m/>
    <m/>
    <m/>
    <m/>
    <m/>
    <m/>
    <m/>
    <m/>
    <m/>
    <x v="4"/>
    <x v="5"/>
    <m/>
    <m/>
    <m/>
  </r>
  <r>
    <n v="20"/>
    <d v="2023-03-15T08:13:15"/>
    <d v="2023-03-15T08:27:09"/>
    <s v="anonymous"/>
    <m/>
    <s v="I agree to the University of Bath keeping and processing the data that I provide during the course of this survey and my consent is conditional upon the University complying with its duties and obligations under the Data Protection Act."/>
    <s v="Somewhat Familiar"/>
    <s v="Unfamiliar"/>
    <s v="Neutral"/>
    <s v="Neutral"/>
    <s v="Somewhat Familiar"/>
    <s v="Unfamiliar"/>
    <s v="Unfamiliar"/>
    <s v="Unfamiliar"/>
    <x v="12"/>
    <x v="1"/>
    <x v="0"/>
    <n v="4"/>
    <s v="Monthly"/>
    <s v="Yes"/>
    <s v="ICE Database;Suggested values from industry guidance documents;In-house developed assessment tools;"/>
    <s v="Product level comparison"/>
    <m/>
    <s v="via industry database (eg. ICE Database)"/>
    <s v="Manually - in a spreadsheet;"/>
    <s v="1 - Preparation and Briefing;4 - Technical Design;5 - Manufacturing and Construction;"/>
    <x v="2"/>
    <x v="5"/>
    <x v="5"/>
    <x v="3"/>
    <x v="4"/>
    <x v="4"/>
    <s v="n/a"/>
    <m/>
    <s v="Yes"/>
    <s v="Product Information;Declared Unit;Scope of Life Cycle Stages;Environmental Indicators;"/>
    <s v="n/a"/>
    <s v="Yes"/>
    <s v="Global Warming Potential - Total;"/>
    <s v="Very Suitable"/>
    <s v="Very Suitable"/>
    <s v="Neutral"/>
    <s v="Neutral"/>
    <s v="Neutral"/>
    <s v="Neutral"/>
    <s v="Neutral"/>
    <s v="Neutral"/>
    <s v="Neutral"/>
    <s v="No data available"/>
    <s v="General information;Date of issue and valid until date;Product information;Reference service life;Declared unit;Data quality;Environmental impacts (indicators);"/>
    <s v="Important"/>
    <s v="Important"/>
    <s v="Important"/>
    <s v="Important"/>
    <s v="Important"/>
    <s v="Important"/>
    <s v="Important"/>
    <s v="Important"/>
    <s v="Important"/>
    <s v="Important"/>
    <s v="Important"/>
    <n v="7"/>
    <m/>
    <m/>
    <n v="6"/>
    <n v="6"/>
    <m/>
    <s v="+/- 11-20%"/>
    <s v="+/- 11-20%"/>
    <s v="+/- 11-20%"/>
    <s v="+/- 11-20%"/>
    <m/>
    <s v="Yes"/>
    <m/>
    <m/>
    <s v="Yes"/>
    <m/>
    <s v="Qualitative (descriptive)"/>
    <m/>
    <s v="more than 15 minutes"/>
    <s v="Readymixed concrete supplier"/>
    <s v="UK"/>
    <s v="United Kingdom (UK);"/>
    <s v="Commercial;Infrastructure;"/>
    <s v="17-40 floors"/>
    <s v="Technical Manager"/>
    <s v="50-99 people"/>
    <s v="Not Involved (0%)"/>
    <s v="Not Involved (0%)"/>
    <s v="Not Involved (0%)"/>
    <s v="Not Involved (0%)"/>
    <s v="Not Involved (0%)"/>
    <s v="All Projects (100%)"/>
    <s v="Not Involved (0%)"/>
    <s v="All Projects (100%)"/>
    <x v="13"/>
    <x v="3"/>
    <m/>
    <n v="5"/>
    <n v="9"/>
  </r>
  <r>
    <n v="21"/>
    <d v="2023-03-16T08:45:41"/>
    <d v="2023-03-16T08:58:56"/>
    <s v="anonymous"/>
    <m/>
    <s v="I agree to the University of Bath keeping and processing the data that I provide during the course of this survey and my consent is conditional upon the University complying with its duties and obligations under the Data Protection Act."/>
    <s v="Somewhat Familiar"/>
    <s v="Somewhat Familiar"/>
    <s v="Somewhat Familiar"/>
    <s v="Somewhat Familiar"/>
    <s v="Neutral"/>
    <s v="Neutral"/>
    <s v="Neutral"/>
    <s v="Neutral"/>
    <x v="13"/>
    <x v="1"/>
    <x v="0"/>
    <n v="7"/>
    <s v="Weekly"/>
    <s v="Yes"/>
    <s v="ICE Database;Academic published literature;Externally developed assessment tools;"/>
    <s v="Our own policies on environmental impact"/>
    <s v="Evaluation of greenwash for research papers and teaching"/>
    <s v="PDF"/>
    <s v="In our specification notes;"/>
    <s v="1 - Preparation and Briefing;2 - Concept Design;4 - Technical Design;"/>
    <x v="0"/>
    <x v="2"/>
    <x v="0"/>
    <x v="5"/>
    <x v="0"/>
    <x v="0"/>
    <s v="Yes"/>
    <s v="Overall environmental impact of the buioding"/>
    <s v="Yes"/>
    <s v="Product Information;Scope of Life Cycle Stages;Environmental Indicators;"/>
    <s v="Yes"/>
    <s v="Yes"/>
    <s v="Global Warming Potential - Total;Global Warming Potential - fossil fuels;Global Warming Potential - biogenic;Global Warming Potential - land use and land use change (LULUC);Ozone Depletion;Acidifcation;Eutrophication aquatic freshwater;Eutrophication aquatic marine;Eutrophication terrestrial;Photochemical ozone formation;Abiotic depletion potential for non-fossil resources;Abiotic depletion potential for fossil resources ;Water use;Pollutant emissions if data is available;"/>
    <s v="Neutral"/>
    <s v="Suitable"/>
    <s v="Suitable"/>
    <s v="Suitable"/>
    <s v="Suitable"/>
    <s v="Neutral"/>
    <s v="Somewhat Unlikely"/>
    <s v="Somewhat Likely"/>
    <s v="Very Likely"/>
    <s v="Chmemcal emissions leading to bad indoor air quality"/>
    <s v="Product information;Reference service life;Technical specification of product;Environmental impacts (indicators);Resource use;Output flows and waste categories;"/>
    <s v="Neutral"/>
    <s v="Neutral"/>
    <s v="Neutral"/>
    <s v="Somewhat Important"/>
    <s v="Somewhat Important"/>
    <s v="Important"/>
    <s v="Important"/>
    <s v="Neutral"/>
    <s v="Somewhat Important"/>
    <s v="Neutral"/>
    <s v="Neutral"/>
    <n v="5"/>
    <s v="environmental impact"/>
    <s v="LCA"/>
    <n v="5"/>
    <n v="1"/>
    <s v="Dont believe that manufacturing companies are honest after the Grenfell inquiry"/>
    <s v=" +/- &gt;30%"/>
    <s v=" +/- &gt;30%"/>
    <s v=" +/- &gt;30%"/>
    <s v=" +/- &gt;30%"/>
    <s v="LAC assumptions"/>
    <s v="Yes"/>
    <s v="not sure"/>
    <m/>
    <s v="Yes"/>
    <s v="not sure"/>
    <s v="Qualitative (descriptive)"/>
    <s v="Hazardous chemical emissions affecting indoor air quality"/>
    <s v="&lt;15minutes, but more than 10 minutes"/>
    <s v="Architect"/>
    <s v="Northern Ireland"/>
    <s v="United Kingdom (UK);Europe (excluding UK);"/>
    <s v="Small-scale Residential;"/>
    <s v="1-3 floors"/>
    <s v="Associate"/>
    <s v="2-9 people"/>
    <m/>
    <s v="All Projects (100%)"/>
    <s v="All Projects (100%)"/>
    <m/>
    <s v="All Projects (100%)"/>
    <s v="All Projects (100%)"/>
    <s v="All Projects (100%)"/>
    <s v="All Projects (100%)"/>
    <x v="14"/>
    <x v="10"/>
    <s v="Many other architects I deliver CPD to assume that because a product has an EPD that means it is environmentally friendly whereas this is a false assumption"/>
    <n v="10"/>
    <n v="7"/>
  </r>
  <r>
    <n v="22"/>
    <d v="2023-03-16T14:12:43"/>
    <d v="2023-03-16T14:28:43"/>
    <s v="anonymous"/>
    <m/>
    <s v="I agree to the University of Bath keeping and processing the data that I provide during the course of this survey and my consent is conditional upon the University complying with its duties and obligations under the Data Protection Act."/>
    <s v="Familiar"/>
    <s v="Very Familiar"/>
    <s v="Somewhat Familiar"/>
    <s v="Somewhat Familiar"/>
    <s v="Somewhat Familiar"/>
    <s v="Neutral"/>
    <s v="Neutral"/>
    <s v="Neutral"/>
    <x v="13"/>
    <x v="1"/>
    <x v="0"/>
    <n v="9"/>
    <s v="Monthly"/>
    <s v="Yes"/>
    <s v="ICE Database;Academic published literature;In-house developed assessment tools;Externally developed assessment tools;"/>
    <s v="Input into building level carbon assessment tool"/>
    <s v="Trademark value increase for companies"/>
    <s v="PDF"/>
    <s v="Manually - in a spreadsheet;Automatically - part of external LCA software;"/>
    <s v="2 - Concept Design;"/>
    <x v="4"/>
    <x v="5"/>
    <x v="4"/>
    <x v="2"/>
    <x v="4"/>
    <x v="4"/>
    <s v="Yes"/>
    <s v="Comparison of different design on building systems with regards to environmental impact"/>
    <s v="n/a"/>
    <m/>
    <s v="Yes"/>
    <s v="Yes"/>
    <s v="Global Warming Potential - Total;"/>
    <s v="Somewhat Unsuitable"/>
    <s v="Suitable"/>
    <s v="Suitable"/>
    <s v="Somewhat Suitable"/>
    <s v="Neutral"/>
    <s v="Unsuitable"/>
    <m/>
    <m/>
    <m/>
    <m/>
    <s v="Date of issue and valid until date;Reference service life;Declared unit;Scope of life cycle stages;Data quality;Environmental impacts (indicators);"/>
    <s v="Important"/>
    <s v="Somewhat Important"/>
    <s v="Somewhat Important"/>
    <s v="Important"/>
    <s v="Important"/>
    <s v="Important"/>
    <s v="Neutral"/>
    <s v="Somewhat Important"/>
    <s v="Important"/>
    <s v="Important"/>
    <s v="Somewhat Important"/>
    <n v="8"/>
    <s v="Brief table on impact categories"/>
    <s v="Sometimes, the title of EPD conflicts with the specifics of the product, when EPD is addressed to a series of product. Second item is the assumptions made, it is not always clear."/>
    <n v="7"/>
    <n v="6"/>
    <s v="That's something to do with the data quality assessment."/>
    <s v="Unsure"/>
    <s v=" +/- &gt;30%"/>
    <s v="+/- 21-30%"/>
    <s v="+/- &lt;10%"/>
    <s v="Assumptions"/>
    <s v="Yes"/>
    <s v="Coupled with data quality, reflected to the results by providing a range of value rather than a deterministic value."/>
    <m/>
    <s v="Yes"/>
    <m/>
    <s v="Unsure"/>
    <m/>
    <s v="&lt;10 minutes, but more than 5 minutes"/>
    <s v="Sustainability Consultant"/>
    <s v="Turkiye"/>
    <s v="Middle East;Europe (excluding UK);"/>
    <s v="Small-scale Residential;Office;"/>
    <s v="4-6 floors"/>
    <s v="Associate"/>
    <s v="1 person (self-employed)"/>
    <s v="50%"/>
    <s v="50%"/>
    <s v="&lt;100%"/>
    <s v="&lt;75%"/>
    <s v="&lt;75%"/>
    <s v="50%"/>
    <s v="&lt;50%"/>
    <m/>
    <x v="5"/>
    <x v="2"/>
    <m/>
    <n v="8"/>
    <n v="6"/>
  </r>
  <r>
    <n v="23"/>
    <d v="2023-03-16T18:43:19"/>
    <d v="2023-03-16T19:00:37"/>
    <s v="anonymous"/>
    <m/>
    <s v="I agree to the University of Bath keeping and processing the data that I provide during the course of this survey and my consent is conditional upon the University complying with its duties and obligations under the Data Protection Act."/>
    <s v="Somewhat Familiar"/>
    <s v="Somewhat Familiar"/>
    <s v="Somewhat Unfamiliar"/>
    <s v="Somewhat Unfamiliar"/>
    <s v="Neutral"/>
    <s v="Somewhat Unfamiliar"/>
    <s v="Neutral"/>
    <s v="Neutral"/>
    <x v="5"/>
    <x v="3"/>
    <x v="1"/>
    <m/>
    <m/>
    <m/>
    <m/>
    <m/>
    <m/>
    <m/>
    <m/>
    <m/>
    <x v="0"/>
    <x v="0"/>
    <x v="0"/>
    <x v="0"/>
    <x v="0"/>
    <x v="0"/>
    <m/>
    <m/>
    <m/>
    <m/>
    <m/>
    <m/>
    <m/>
    <m/>
    <m/>
    <m/>
    <m/>
    <m/>
    <m/>
    <m/>
    <m/>
    <m/>
    <m/>
    <m/>
    <m/>
    <m/>
    <m/>
    <m/>
    <m/>
    <m/>
    <m/>
    <m/>
    <m/>
    <m/>
    <m/>
    <n v="7"/>
    <s v="System diagramm"/>
    <s v="Impact information"/>
    <n v="7"/>
    <n v="6"/>
    <s v="There seems to be quite a variation between EPDs for some manufacturers essentially for the same product."/>
    <s v="+/- 11-20%"/>
    <s v="+/- 11-20%"/>
    <s v="+/- &lt;10%"/>
    <s v="+/- &lt;10%"/>
    <s v="There seems to be quite a variation between EPDs for some manufacturers essentially for the same product."/>
    <s v="Yes"/>
    <s v="Data quality score for each process stage"/>
    <m/>
    <s v="Yes"/>
    <s v="Data source (actual, industry, estimated, etc.) ands quality"/>
    <s v="Qualitative (descriptive)"/>
    <s v="Biogenic carbon content in CO2/m3"/>
    <s v="&lt;5 minutes, but more than 1 minute"/>
    <s v="Sustainability Consultant"/>
    <s v="UK"/>
    <s v="United Kingdom (UK);"/>
    <m/>
    <m/>
    <s v="Director"/>
    <s v="10-24 people"/>
    <s v="Not Involved (0%)"/>
    <s v="Not Involved (0%)"/>
    <s v="Not Involved (0%)"/>
    <s v="Not Involved (0%)"/>
    <s v="Not Involved (0%)"/>
    <s v="Not Involved (0%)"/>
    <s v="Not Involved (0%)"/>
    <s v="Not Involved (0%)"/>
    <x v="13"/>
    <x v="11"/>
    <m/>
    <n v="10"/>
    <n v="8"/>
  </r>
  <r>
    <n v="24"/>
    <d v="2023-03-17T21:43:32"/>
    <d v="2023-03-17T21:54:52"/>
    <s v="anonymous"/>
    <m/>
    <s v="I agree to the University of Bath keeping and processing the data that I provide during the course of this survey and my consent is conditional upon the University complying with its duties and obligations under the Data Protection Act."/>
    <s v="Somewhat Familiar"/>
    <s v="Familiar"/>
    <s v="Familiar"/>
    <s v="Familiar"/>
    <s v="Neutral"/>
    <s v="Familiar"/>
    <s v="Familiar"/>
    <s v="Somewhat Unfamiliar"/>
    <x v="13"/>
    <x v="1"/>
    <x v="0"/>
    <n v="8"/>
    <s v="Weekly"/>
    <s v="Yes"/>
    <s v="ICE Database;Suggested values from industry guidance documents;In-house developed assessment tools;Externally developed assessment tools;"/>
    <s v="Input into building level carbon assessment tool"/>
    <m/>
    <s v="Within external building life cycle assessment (LCA) software (eg. oneclickLCA)"/>
    <s v="Manually - in a spreadsheet;Integrated into an in-house tool;Automatically - part of external LCA software;"/>
    <s v="3 - Spatial Coordination;4 - Technical Design;5 - Manufacturing and Construction;6 - Handover;"/>
    <x v="5"/>
    <x v="1"/>
    <x v="1"/>
    <x v="4"/>
    <x v="1"/>
    <x v="5"/>
    <s v="Yes"/>
    <s v="Product specifications "/>
    <s v="Yes"/>
    <s v="Scope of Life Cycle Stages;Environmental Indicators;Scenario Assumptions;Data Quality;Product Information;Reference Service Life;"/>
    <s v="Yes"/>
    <s v="No"/>
    <s v="Global Warming Potential - Total;Global Warming Potential - biogenic;Water use;"/>
    <s v="Somewhat Unsuitable"/>
    <s v="Somewhat Unsuitable"/>
    <s v="Suitable"/>
    <s v="Suitable"/>
    <s v="Somewhat Suitable"/>
    <s v="Very Unsuitable"/>
    <s v="Unlikely"/>
    <s v="Neutral"/>
    <s v="Somewhat Unlikely"/>
    <s v="Technically not suitable "/>
    <s v="Date of issue and valid until date;Product information;Technical specification of product;Scope of life cycle stages;Output flows and waste categories;"/>
    <s v="Somewhat Important"/>
    <s v="Important"/>
    <s v="Very Important"/>
    <s v="Important"/>
    <s v="Very Important"/>
    <s v="Important"/>
    <s v="Somewhat Important"/>
    <s v="Very Important"/>
    <s v="Important"/>
    <s v="Somewhat Important"/>
    <s v="Somewhat Unimportant"/>
    <n v="4"/>
    <s v="Scope"/>
    <s v="Results"/>
    <n v="3"/>
    <n v="6"/>
    <s v="Depends how detailed they are"/>
    <s v="+/- 21-30%"/>
    <s v="+/- 21-30%"/>
    <s v="+/- &lt;10%"/>
    <s v="+/- 21-30%"/>
    <s v="Data quality "/>
    <s v="Yes"/>
    <s v="+/-%"/>
    <m/>
    <s v="Yes"/>
    <s v="Everyone the same"/>
    <s v="Quantitative (numeric)"/>
    <m/>
    <s v="&lt;10 minutes, but more than 5 minutes"/>
    <s v="Sustainability Consultant"/>
    <s v="UK"/>
    <s v="United Kingdom (UK);Europe (excluding UK);"/>
    <s v="Industrial;Large-scale Residential;"/>
    <s v="7-9 floors"/>
    <s v="Associate"/>
    <s v="100+ people"/>
    <s v="&lt;25%"/>
    <s v="50%"/>
    <s v="&lt;75%"/>
    <s v="All Projects (100%)"/>
    <s v="&lt;75%"/>
    <s v="50%"/>
    <s v="&lt;50%"/>
    <s v="&lt;25%"/>
    <x v="5"/>
    <x v="3"/>
    <m/>
    <n v="9"/>
    <n v="10"/>
  </r>
  <r>
    <n v="25"/>
    <d v="2023-03-23T13:54:21"/>
    <d v="2023-03-23T14:12:39"/>
    <s v="anonymous"/>
    <m/>
    <s v="I agree to the University of Bath keeping and processing the data that I provide during the course of this survey and my consent is conditional upon the University complying with its duties and obligations under the Data Protection Act."/>
    <s v="Familiar"/>
    <s v="Familiar"/>
    <s v="Familiar"/>
    <s v="Familiar"/>
    <s v="Neutral"/>
    <s v="Somewhat Familiar"/>
    <s v="Somewhat Unfamiliar"/>
    <s v="Unfamiliar"/>
    <x v="1"/>
    <x v="1"/>
    <x v="0"/>
    <n v="8"/>
    <s v="A couple of times a week"/>
    <s v="Yes"/>
    <s v="Externally developed assessment tools;"/>
    <s v="Product level comparison"/>
    <s v="Information to provide to the client on completion of the building"/>
    <s v="Within external building life cycle assessment (LCA) software (eg. oneclickLCA)"/>
    <s v="Automatically - part of external LCA software;"/>
    <s v="2 - Concept Design;4 - Technical Design;5 - Manufacturing and Construction;6 - Handover;"/>
    <x v="4"/>
    <x v="3"/>
    <x v="1"/>
    <x v="5"/>
    <x v="3"/>
    <x v="3"/>
    <s v="Yes"/>
    <s v="Frame type"/>
    <s v="Yes"/>
    <s v="Reference Service Life;Declared Unit;Product Information;Scope of Life Cycle Stages;"/>
    <s v="Yes"/>
    <s v="Yes"/>
    <s v="Global Warming Potential - Total;Global Warming Potential - fossil fuels;Global Warming Potential - biogenic;"/>
    <s v="Somewhat Suitable"/>
    <s v="Somewhat Suitable"/>
    <s v="Very Suitable"/>
    <s v="Very Suitable"/>
    <s v="Very Suitable"/>
    <s v="Very Suitable"/>
    <s v="Unlikely"/>
    <s v="Neutral"/>
    <s v="Somewhat Likely"/>
    <s v="Insurers and fire risk"/>
    <s v="General information;Date of issue and valid until date;Product information;Reference service life;Technical specification of product;Declared unit;Scope of life cycle stages;Cut-off criteria;Data quality;Environmental impacts (indicators);Resource use;Output flows and waste categories;"/>
    <s v="Important"/>
    <s v="Very Important"/>
    <s v="Very Important"/>
    <s v="Very Important"/>
    <s v="Very Important"/>
    <s v="Very Important"/>
    <s v="Neutral"/>
    <s v="Neutral"/>
    <s v="Somewhat Important"/>
    <s v="Neutral"/>
    <s v="Somewhat Important"/>
    <n v="6"/>
    <s v="descriptions"/>
    <s v="Numerical data"/>
    <n v="7"/>
    <n v="8"/>
    <s v="The data is behind the most current factory practice or based on collected evidence from a year or two ago."/>
    <s v="+/- 21-30%"/>
    <s v="+/- 11-20%"/>
    <s v="+/- 11-20%"/>
    <s v="+/- &lt;10%"/>
    <s v="Assumptions about grid electricity emissions in places like UK with very variable weather conditions"/>
    <s v="Yes"/>
    <s v="+/- % in the same way as the Q34 above"/>
    <m/>
    <s v="Yes"/>
    <s v="clarification of the variance over a time period (10 year average? perhaps that is too long)"/>
    <s v="Quantitative (numeric)"/>
    <s v="Where they are lodged (repository database)"/>
    <s v="I'd like to spend less time!"/>
    <s v="Architect"/>
    <s v="UK"/>
    <s v="United Kingdom (UK);"/>
    <s v="Small-scale Residential;Commercial;"/>
    <s v="1-3 floors"/>
    <s v="Academic acting as LCA consultant"/>
    <s v="100+ people"/>
    <s v="Not Involved (0%)"/>
    <s v="Not Involved (0%)"/>
    <s v="Not Involved (0%)"/>
    <s v="Not Involved (0%)"/>
    <s v="Not Involved (0%)"/>
    <s v="Not Involved (0%)"/>
    <s v="Not Involved (0%)"/>
    <s v="Not Involved (0%)"/>
    <x v="1"/>
    <x v="12"/>
    <s v="Acting as a consultant to the design architect or contractor on projects. I think the form of contract (traditional or D&amp;B) and contractor specification and supply has a bigger role that this survey has recognised. EPD not generally included in performance requirements"/>
    <n v="9"/>
    <n v="9"/>
  </r>
  <r>
    <n v="26"/>
    <d v="2023-03-24T16:06:00"/>
    <d v="2023-03-24T16:18:29"/>
    <s v="anonymous"/>
    <m/>
    <s v="I agree to the University of Bath keeping and processing the data that I provide during the course of this survey and my consent is conditional upon the University complying with its duties and obligations under the Data Protection Act."/>
    <s v="Familiar"/>
    <s v="Very Familiar"/>
    <s v="Familiar"/>
    <s v="Familiar"/>
    <s v="Somewhat Familiar"/>
    <s v="Neutral"/>
    <s v="Neutral"/>
    <s v="Unfamiliar"/>
    <x v="1"/>
    <x v="0"/>
    <x v="0"/>
    <n v="9"/>
    <s v="Weekly"/>
    <s v="Yes"/>
    <m/>
    <s v="Input into life cycle assessment (LCA) software"/>
    <s v="product level comparison during early design stages"/>
    <s v="PDF"/>
    <s v="Automatically - part of external LCA software;"/>
    <s v="2 - Concept Design;4 - Technical Design;"/>
    <x v="3"/>
    <x v="2"/>
    <x v="2"/>
    <x v="4"/>
    <x v="5"/>
    <x v="3"/>
    <s v="Yes"/>
    <m/>
    <s v="Yes"/>
    <s v="Declared Unit;Reference Service Life;Scope of Life Cycle Stages;Product Information;Data Quality;Scenario Assumptions;"/>
    <s v="Yes"/>
    <s v="Yes"/>
    <s v="Global Warming Potential - Total;Global Warming Potential - fossil fuels;Global Warming Potential - biogenic;Global Warming Potential - land use and land use change (LULUC);"/>
    <s v="Suitable"/>
    <s v="Somewhat Suitable"/>
    <s v="Neutral"/>
    <s v="Somewhat Suitable"/>
    <s v="Somewhat Suitable"/>
    <s v="Unsuitable"/>
    <s v="Somewhat Unlikely"/>
    <s v="Somewhat Likely"/>
    <s v="Likely"/>
    <s v="Cost"/>
    <s v="General information;Date of issue and valid until date;Product information;Reference service life;Declared unit;Technical specification of product;Scope of life cycle stages;Data quality;"/>
    <s v="Very Important"/>
    <s v="Important"/>
    <s v="Important"/>
    <s v="Somewhat Important"/>
    <s v="Important"/>
    <s v="Very Important"/>
    <s v="Unimportant"/>
    <s v="Somewhat Important"/>
    <s v="Important"/>
    <s v="Neutral"/>
    <s v="Important"/>
    <n v="7"/>
    <m/>
    <m/>
    <n v="7"/>
    <n v="6"/>
    <m/>
    <s v="+/- 21-30%"/>
    <s v="+/- 11-20%"/>
    <s v="+/- &lt;10%"/>
    <s v="No Uncertainty"/>
    <m/>
    <s v="Yes"/>
    <m/>
    <m/>
    <s v="Yes"/>
    <m/>
    <s v="Quantitative (numeric)"/>
    <m/>
    <s v="more than 15 minutes"/>
    <s v="Architectural Technologist"/>
    <s v="UK"/>
    <s v="United Kingdom (UK);"/>
    <s v="Small-scale Residential;Large-scale Residential;"/>
    <s v="1-3 floors"/>
    <s v="Senior Architectural Technologist"/>
    <s v="25-49 people"/>
    <m/>
    <s v="&lt;25%"/>
    <s v="&lt;50%"/>
    <s v="50%"/>
    <s v="&lt;100%"/>
    <s v="&lt;25%"/>
    <s v="Not Involved (0%)"/>
    <s v="Not Involved (0%)"/>
    <x v="15"/>
    <x v="11"/>
    <m/>
    <n v="10"/>
    <n v="9"/>
  </r>
  <r>
    <n v="27"/>
    <d v="2023-03-25T13:06:55"/>
    <d v="2023-03-25T13:21:47"/>
    <s v="anonymous"/>
    <m/>
    <s v="I agree to the University of Bath keeping and processing the data that I provide during the course of this survey and my consent is conditional upon the University complying with its duties and obligations under the Data Protection Act."/>
    <s v="Somewhat Familiar"/>
    <s v="Familiar"/>
    <s v="Somewhat Familiar"/>
    <s v="Very Unfamiliar"/>
    <s v="Very Unfamiliar"/>
    <s v="Somewhat Familiar"/>
    <s v="Very Unfamiliar"/>
    <s v="Somewhat Familiar"/>
    <x v="13"/>
    <x v="0"/>
    <x v="0"/>
    <n v="10"/>
    <s v="Daily"/>
    <s v="Yes"/>
    <s v="ICE Database;Suggested values from industry guidance documents;Externally developed assessment tools;"/>
    <s v="Input into life cycle assessment (LCA) software"/>
    <s v="Estimating average impacts of product groups. Manufacturer comparisons"/>
    <s v="Within external building life cycle assessment (LCA) software (eg. oneclickLCA)"/>
    <s v="Automatically - part of external LCA software;"/>
    <s v="2 - Concept Design;3 - Spatial Coordination;4 - Technical Design;5 - Manufacturing and Construction;"/>
    <x v="3"/>
    <x v="4"/>
    <x v="3"/>
    <x v="2"/>
    <x v="2"/>
    <x v="2"/>
    <s v="Yes"/>
    <s v="Lowest carbon impact construction systems at RIBA 2-3"/>
    <s v="Yes"/>
    <s v="Scenario Assumptions;Environmental Indicators;Product Information;Scope of Life Cycle Stages;Declared Unit;"/>
    <s v="Yes"/>
    <s v="Yes"/>
    <s v="Global Warming Potential - Total;Global Warming Potential - fossil fuels;Global Warming Potential - biogenic;"/>
    <s v="Suitable"/>
    <s v="Suitable"/>
    <s v="Suitable"/>
    <s v="Somewhat Suitable"/>
    <s v="Somewhat Suitable"/>
    <s v="Unsuitable"/>
    <s v="Somewhat Unlikely"/>
    <s v="Unlikely"/>
    <s v="Somewhat Likely"/>
    <s v="Cost"/>
    <s v="General information;Date of issue and valid until date;Product information;Technical specification of product;Declared unit;Scope of life cycle stages;Environmental impacts (indicators);"/>
    <s v="Important"/>
    <s v="Neutral"/>
    <s v="Somewhat Important"/>
    <s v="Very Important"/>
    <s v="Very Important"/>
    <s v="Very Important"/>
    <s v="Important"/>
    <s v="Important"/>
    <s v="Neutral"/>
    <s v="Neutral"/>
    <s v="Somewhat Important"/>
    <n v="8"/>
    <s v="Impact values"/>
    <s v="Assumptions made regarding calculation inputs, these are usually incomplete, not specific enough and sometimes non-existent"/>
    <n v="7"/>
    <n v="6"/>
    <s v="Difficult to do product-product comparisons of any stages other than A1-A3 due to different assumptions made and variability of figures"/>
    <s v="+/- 21-30%"/>
    <s v="+/- 21-30%"/>
    <s v="No Uncertainty"/>
    <s v="+/- &lt;10%"/>
    <s v="Variability in products, manufacturing process, time of production, energy mix, material sourcing, etc"/>
    <s v="Yes"/>
    <s v="Standard deviation from the presented values with justifications and key causes of uncertainty"/>
    <m/>
    <s v="Unsure"/>
    <m/>
    <m/>
    <s v="Background assumptions and report from LCA that produced the EPD figures"/>
    <s v="&lt;5 minutes, but more than 1 minute"/>
    <s v="Sustainability Consultant"/>
    <s v="UK"/>
    <s v="United Kingdom (UK);"/>
    <s v="Large-scale Residential;Office;"/>
    <s v="10-16 floors"/>
    <s v="Associate"/>
    <s v="100+ people"/>
    <s v="&lt;25%"/>
    <s v="&lt;25%"/>
    <s v="&lt;50%"/>
    <s v="&lt;25%"/>
    <s v="&lt;50%"/>
    <s v="&lt;50%"/>
    <s v="&lt;25%"/>
    <s v="Not Involved (0%)"/>
    <x v="6"/>
    <x v="1"/>
    <m/>
    <n v="8"/>
    <n v="2"/>
  </r>
  <r>
    <n v="28"/>
    <d v="2023-05-03T09:14:22"/>
    <d v="2023-05-03T09:26:47"/>
    <s v="anonymous"/>
    <m/>
    <s v="I agree to the University of Bath keeping and processing the data that I provide during the course of this survey and my consent is conditional upon the University complying with its duties and obligations under the Data Protection Act."/>
    <s v="Somewhat Unfamiliar"/>
    <s v="Somewhat Unfamiliar"/>
    <s v="Somewhat Unfamiliar"/>
    <s v="Somewhat Unfamiliar"/>
    <s v="Somewhat Unfamiliar"/>
    <s v="Somewhat Unfamiliar"/>
    <s v="Unfamiliar"/>
    <s v="Unfamiliar"/>
    <x v="8"/>
    <x v="1"/>
    <x v="0"/>
    <n v="5"/>
    <s v="Monthly"/>
    <s v="Yes"/>
    <s v="ICE Database;Suggested values from industry guidance documents;Academic published literature;Externally developed assessment tools;"/>
    <s v="Product level comparison"/>
    <m/>
    <s v="PDF"/>
    <s v="Automatically - part of external LCA software;"/>
    <s v="2 - Concept Design;3 - Spatial Coordination;"/>
    <x v="3"/>
    <x v="3"/>
    <x v="3"/>
    <x v="4"/>
    <x v="1"/>
    <x v="5"/>
    <s v="Yes"/>
    <s v="Lower carbon options"/>
    <s v="Yes"/>
    <s v="Product Information;Declared Unit;"/>
    <s v="Yes"/>
    <s v="Yes"/>
    <s v="Global Warming Potential - Total;Water use;"/>
    <s v="Neutral"/>
    <s v="Neutral"/>
    <s v="Suitable"/>
    <s v="Suitable"/>
    <s v="Very Suitable"/>
    <s v="Neutral"/>
    <s v="Somewhat Unlikely"/>
    <s v="Unlikely"/>
    <s v="Somewhat Unlikely"/>
    <s v="No data such as epd etc. Also CE marking or equal"/>
    <s v="General information;Product information;Scope of life cycle stages;Environmental impacts (indicators);Resource use;Output flows and waste categories;"/>
    <s v="Somewhat Unimportant"/>
    <s v="Somewhat Unimportant"/>
    <s v="Very Important"/>
    <s v="Very Important"/>
    <s v="Very Important"/>
    <s v="Very Important"/>
    <s v="Important"/>
    <s v="Somewhat Important"/>
    <s v="Important"/>
    <s v="Somewhat Important"/>
    <s v="Somewhat Important"/>
    <n v="4"/>
    <s v="Summary table"/>
    <s v="Inconsistent formatting of data across multiple epds"/>
    <n v="5"/>
    <n v="4"/>
    <s v="As sources are multiple its difficult to know on what methodology is undertaken and when cross referencing with others changes in declared unit etc make comparison hard"/>
    <m/>
    <m/>
    <m/>
    <m/>
    <m/>
    <s v="Yes"/>
    <m/>
    <m/>
    <s v="Yes"/>
    <m/>
    <s v="Unsure"/>
    <m/>
    <s v="&lt;5 minutes, but more than 1 minute"/>
    <s v="Architect"/>
    <s v="Ireland "/>
    <s v="Europe (excluding UK);United Kingdom (UK);"/>
    <s v="Small-scale Residential;Large-scale Residential;"/>
    <s v="1-3 floors"/>
    <s v="Senior Engineer / Architect"/>
    <s v="2-9 people"/>
    <s v="&lt;25%"/>
    <s v="&lt;25%"/>
    <s v="50%"/>
    <s v="50%"/>
    <s v="50%"/>
    <s v="&lt;50%"/>
    <s v="&lt;25%"/>
    <s v="Not Involved (0%)"/>
    <x v="5"/>
    <x v="0"/>
    <m/>
    <n v="9"/>
    <n v="8"/>
  </r>
  <r>
    <n v="29"/>
    <d v="2023-05-03T13:43:01"/>
    <d v="2023-05-03T13:55:18"/>
    <s v="anonymous"/>
    <m/>
    <s v="I agree to the University of Bath keeping and processing the data that I provide during the course of this survey and my consent is conditional upon the University complying with its duties and obligations under the Data Protection Act."/>
    <s v="Unfamiliar"/>
    <s v="Very Unfamiliar"/>
    <s v="Very Unfamiliar"/>
    <s v="Unfamiliar"/>
    <s v="Very Unfamiliar"/>
    <s v="Very Unfamiliar"/>
    <s v="Very Unfamiliar"/>
    <s v="Very Unfamiliar"/>
    <x v="11"/>
    <x v="1"/>
    <x v="2"/>
    <n v="2"/>
    <s v="Indirectly trough databases of embodied carbon assessments"/>
    <s v="Yes"/>
    <s v="ICE Database;"/>
    <m/>
    <m/>
    <s v="XML / Digitised format (eg. ecoplatform)"/>
    <s v="Manually - in a spreadsheet;Integrated into an in-house tool;"/>
    <s v="2 - Concept Design;3 - Spatial Coordination;4 - Technical Design;"/>
    <x v="5"/>
    <x v="3"/>
    <x v="2"/>
    <x v="4"/>
    <x v="5"/>
    <x v="1"/>
    <s v="Yes"/>
    <s v="Through choice of material type through generic database (ICE)"/>
    <s v="Yes"/>
    <m/>
    <s v="No"/>
    <s v="Yes"/>
    <s v="Global Warming Potential - Total;"/>
    <s v="Neutral"/>
    <s v="Neutral"/>
    <s v="Neutral"/>
    <s v="Neutral"/>
    <s v="Neutral"/>
    <s v="Neutral"/>
    <s v="Unlikely"/>
    <s v="Neutral"/>
    <s v="Neutral"/>
    <s v="Cost"/>
    <s v="General information;"/>
    <s v="Neutral"/>
    <s v="Neutral"/>
    <s v="Neutral"/>
    <s v="Neutral"/>
    <s v="Neutral"/>
    <s v="Neutral"/>
    <s v="Neutral"/>
    <s v="Neutral"/>
    <s v="Neutral"/>
    <s v="Neutral"/>
    <s v="Neutral"/>
    <m/>
    <s v="Don't look at them directly"/>
    <s v="Don't look at them directly"/>
    <m/>
    <m/>
    <s v="Don't look at them directly"/>
    <s v=" +/- &gt;30%"/>
    <s v=" +/- &gt;30%"/>
    <s v="+/- 21-30%"/>
    <s v="+/- 21-30%"/>
    <s v="My limited knowledge amount of factors that influnce them, variation in material source all resulting in compound errors "/>
    <s v="Yes"/>
    <s v="One simple number"/>
    <m/>
    <s v="Unsure"/>
    <m/>
    <m/>
    <m/>
    <s v="&lt;5 minutes, but more than 1 minute"/>
    <s v="Structural Engineer"/>
    <s v="UK"/>
    <s v="United Kingdom (UK);"/>
    <s v="Education;Cultural;"/>
    <s v="1-3 floors"/>
    <s v="Director"/>
    <s v="10-24 people"/>
    <s v="&lt;25%"/>
    <s v="&lt;25%"/>
    <s v="&lt;100%"/>
    <s v="&lt;100%"/>
    <s v="&lt;100%"/>
    <s v="&lt;100%"/>
    <s v="&lt;25%"/>
    <s v="&lt;25%"/>
    <x v="16"/>
    <x v="3"/>
    <m/>
    <n v="2"/>
    <n v="2"/>
  </r>
  <r>
    <n v="30"/>
    <d v="2023-05-04T11:41:17"/>
    <d v="2023-05-04T13:17:57"/>
    <s v="anonymous"/>
    <m/>
    <s v="I agree to the University of Bath keeping and processing the data that I provide during the course of this survey and my consent is conditional upon the University complying with its duties and obligations under the Data Protection Act."/>
    <s v="Somewhat Unfamiliar"/>
    <s v="Somewhat Unfamiliar"/>
    <s v="Somewhat Unfamiliar"/>
    <s v="Somewhat Unfamiliar"/>
    <s v="Somewhat Unfamiliar"/>
    <s v="Neutral"/>
    <s v="Neutral"/>
    <s v="Neutral"/>
    <x v="11"/>
    <x v="1"/>
    <x v="0"/>
    <n v="4"/>
    <s v="Weekly"/>
    <s v="Yes"/>
    <s v="Suggested values from industry guidance documents;Externally developed assessment tools;Academic published literature;"/>
    <s v="Input into building level carbon assessment tool"/>
    <s v="We mainly look at the embodied carbon impact of systems in buildings (e.g. Wi-Fi, networks, BMS, etc) with the aim of beginning to quantify this (available data is sparse and often we resort to &quot;less than EPD&quot; standard as &quot;best available&quot;!)"/>
    <s v="PDF"/>
    <s v="Manually - in a spreadsheet;"/>
    <s v="1 - Preparation and Briefing;2 - Concept Design;4 - Technical Design;"/>
    <x v="4"/>
    <x v="3"/>
    <x v="5"/>
    <x v="5"/>
    <x v="2"/>
    <x v="5"/>
    <s v="n/a"/>
    <m/>
    <s v="Yes"/>
    <s v="Product Information;Reference Service Life;Declared Unit;"/>
    <s v="Yes"/>
    <s v="Yes"/>
    <s v="Global Warming Potential - Total;"/>
    <m/>
    <m/>
    <m/>
    <s v="Somewhat Unsuitable"/>
    <s v="Somewhat Unsuitable"/>
    <s v="Somewhat Unsuitable"/>
    <s v="Somewhat Likely"/>
    <s v="Neutral"/>
    <s v="Likely"/>
    <s v="We can't - tech has so few disclosures at all on embodied carbon, it's really a bonus that we can measure / guesstimate anything at all!"/>
    <s v="General information;Date of issue and valid until date;Product information;Technical specification of product;Reference service life;Declared unit;"/>
    <s v="Somewhat Important"/>
    <s v="Somewhat Important"/>
    <s v="Neutral"/>
    <s v="Somewhat Important"/>
    <s v="Neutral"/>
    <s v="Very Unimportant"/>
    <s v="Very Unimportant"/>
    <s v="Somewhat Unimportant"/>
    <s v="Somewhat Important"/>
    <s v="Neutral"/>
    <s v="Somewhat Important"/>
    <n v="2"/>
    <s v="Carbon equivalent. EPDs read like science texts... which is great, but they are far, far away from where we need to be for widespread adoption!"/>
    <s v="Relatively quick application and consistency of presentation. Would love to see a standard &quot;template table&quot; at the start of each EPD - by all means write all the wonderful content you wish to after that!"/>
    <n v="3"/>
    <n v="7"/>
    <s v="Although EPDs are verbose and unwieldy (and costly for manufacturers - a key concern we have in trying to drive adoption) I have no doubt of their rigour as a result... possibly a catch 22 ..."/>
    <s v=" +/- &gt;30%"/>
    <s v="+/- 21-30%"/>
    <s v="+/- 21-30%"/>
    <s v="+/- 11-20%"/>
    <s v="So many things.... measurement, assumptions, variables over time... glad we even have order-of-magnitude numbers... still a long way from truly auditable figures IMHO"/>
    <s v="Yes"/>
    <s v="+/-% range "/>
    <m/>
    <s v="Unsure"/>
    <m/>
    <m/>
    <s v="Industry average might be a useful one (not sure if that's already in EPDs, apologies for ignorance if so!)"/>
    <s v="&lt;1 minute"/>
    <s v="smart buildings consultant"/>
    <s v="Australia"/>
    <s v="Australasia/Oceania;"/>
    <s v="Commercial;Cultural;"/>
    <s v="10-16 floors"/>
    <s v="Director"/>
    <s v="100+ people"/>
    <s v="&lt;25%"/>
    <s v="50%"/>
    <s v="&lt;75%"/>
    <s v="&lt;75%"/>
    <s v="&lt;100%"/>
    <s v="&lt;100%"/>
    <s v="&lt;100%"/>
    <s v="&lt;25%"/>
    <x v="17"/>
    <x v="13"/>
    <s v="Question 15 didn't quite work as a &quot;pick only one&quot; for me - would have been better to have either &quot;as many as relevant&quot; or &quot;up to three&quot; to reflect variety of scenarios"/>
    <n v="7"/>
    <n v="7"/>
  </r>
  <r>
    <n v="31"/>
    <d v="2023-05-05T14:51:41"/>
    <d v="2023-05-05T15:35:31"/>
    <s v="anonymous"/>
    <m/>
    <s v="I agree to the University of Bath keeping and processing the data that I provide during the course of this survey and my consent is conditional upon the University complying with its duties and obligations under the Data Protection Act."/>
    <s v="Somewhat Familiar"/>
    <s v="Somewhat Unfamiliar"/>
    <s v="Somewhat Familiar"/>
    <s v="Somewhat Familiar"/>
    <s v="Familiar"/>
    <s v="Somewhat Familiar"/>
    <s v="Unfamiliar"/>
    <s v="Somewhat Familiar"/>
    <x v="13"/>
    <x v="1"/>
    <x v="0"/>
    <n v="8"/>
    <s v="Monthly"/>
    <s v="Yes"/>
    <s v="ICE Database;Suggested values from industry guidance documents;In-house developed assessment tools;Externally developed assessment tools;EPDs;"/>
    <s v="Input into building level carbon assessment tool"/>
    <s v="Product level comparison"/>
    <s v="PDF"/>
    <s v="Manually - in a spreadsheet;"/>
    <s v="2 - Concept Design;4 - Technical Design;5 - Manufacturing and Construction;"/>
    <x v="3"/>
    <x v="3"/>
    <x v="0"/>
    <x v="4"/>
    <x v="6"/>
    <x v="5"/>
    <s v="No"/>
    <m/>
    <s v="Yes"/>
    <s v="Product Information;Reference Service Life;Declared Unit;Environmental Indicators;Scenario Assumptions;Scope of Life Cycle Stages;"/>
    <s v="Yes"/>
    <s v="No"/>
    <s v="Global Warming Potential - Total;Global Warming Potential - fossil fuels;Global Warming Potential - biogenic;others if relevant;"/>
    <s v="Neutral"/>
    <s v="Neutral"/>
    <s v="Unsuitable"/>
    <s v="Neutral"/>
    <s v="Suitable"/>
    <s v="Neutral"/>
    <s v="Somewhat Likely"/>
    <s v="Somewhat Likely"/>
    <s v="Likely"/>
    <s v="Lack of technical data"/>
    <s v="Date of issue and valid until date;General information;Product information;Reference service life;Technical specification of product;Declared unit;Data quality;Environmental impacts (indicators);"/>
    <s v="Somewhat Important"/>
    <s v="Important"/>
    <s v="Very Important"/>
    <s v="Somewhat Important"/>
    <s v="Somewhat Important"/>
    <s v="Very Important"/>
    <s v="Somewhat Important"/>
    <s v="Neutral"/>
    <s v="Somewhat Important"/>
    <s v="Neutral"/>
    <s v="Somewhat Important"/>
    <n v="7"/>
    <s v="Most of it when read through in detail"/>
    <s v="Relevance of other impact factor aside from GWP "/>
    <n v="7"/>
    <n v="2"/>
    <s v="Underlying emission factors are hidden, and whilst basis is usually stated (ie, scope of project(s) or annual production) specifics are hard or impossible to trace and verify. The system for creating EPDs is too disjointed."/>
    <s v="+/- 21-30%"/>
    <s v=" +/- &gt;30%"/>
    <s v="Unsure"/>
    <s v="+/- 11-20%"/>
    <s v="Base data available on constituents, newness of product, basis of production and apportionment, no of processes to arrive at product"/>
    <s v="Yes"/>
    <s v="Range of certainty ie upper and lower limit of values"/>
    <m/>
    <s v="Yes"/>
    <s v="date, frequency of measurement, variability, source"/>
    <s v="Quantitive would allow for automation and factoring"/>
    <s v="Underlying embodied carbon factors for key constituents"/>
    <s v="more than 15 minutes"/>
    <s v="Structural Engineer"/>
    <s v="UK"/>
    <s v="United Kingdom (UK);Europe (excluding UK);"/>
    <s v="Cultural;Office;"/>
    <s v="1-3 floors"/>
    <s v="Associate"/>
    <s v="25-49 people"/>
    <s v="Not Involved (0%)"/>
    <s v="Not Involved (0%)"/>
    <s v="&lt;25%"/>
    <s v="&lt;25%"/>
    <s v="&lt;25%"/>
    <s v="&lt;25%"/>
    <s v="Not Involved (0%)"/>
    <s v="Not Involved (0%)"/>
    <x v="13"/>
    <x v="11"/>
    <m/>
    <n v="7"/>
    <n v="5"/>
  </r>
  <r>
    <n v="32"/>
    <d v="2023-05-06T11:53:32"/>
    <d v="2023-05-06T12:31:23"/>
    <s v="anonymous"/>
    <m/>
    <s v="I agree to the University of Bath keeping and processing the data that I provide during the course of this survey and my consent is conditional upon the University complying with its duties and obligations under the Data Protection Act."/>
    <s v="Somewhat Familiar"/>
    <s v="Very Familiar"/>
    <s v="Very Familiar"/>
    <s v="Very Familiar"/>
    <s v="Familiar"/>
    <s v="Familiar"/>
    <s v="Familiar"/>
    <s v="Familiar"/>
    <x v="13"/>
    <x v="5"/>
    <x v="0"/>
    <n v="8"/>
    <s v="Weekly"/>
    <s v="Yes"/>
    <s v="Academic published literature;Externally developed assessment tools;Suggested values from industry guidance documents;"/>
    <s v="Input into life cycle assessment (LCA) software"/>
    <s v="Green building ratings like LEED, BREAM, HPI, WELL"/>
    <s v="Within external building life cycle assessment (LCA) software (eg. oneclickLCA)"/>
    <s v="Automatically - part of external LCA software;"/>
    <s v="2 - Concept Design;4 - Technical Design;5 - Manufacturing and Construction;6 - Handover;"/>
    <x v="2"/>
    <x v="2"/>
    <x v="3"/>
    <x v="4"/>
    <x v="5"/>
    <x v="5"/>
    <s v="No"/>
    <m/>
    <s v="Yes"/>
    <s v="Environmental Indicators;"/>
    <s v="Yes"/>
    <s v="Yes"/>
    <s v="Global Warming Potential - Total;Ozone Depletion;Acidifcation;Eutrophication terrestrial;Photochemical ozone formation;"/>
    <s v="Somewhat Suitable"/>
    <s v="Suitable"/>
    <s v="Very Suitable"/>
    <s v="Very Suitable"/>
    <s v="Very Suitable"/>
    <s v="Suitable"/>
    <s v="Somewhat Likely"/>
    <s v="Somewhat Unlikely"/>
    <s v="Somewhat Likely"/>
    <s v="Costing "/>
    <s v="Date of issue and valid until date;Environmental impacts (indicators);Declared unit;Reference service life;"/>
    <s v="Important"/>
    <s v="Very Important"/>
    <s v="Important"/>
    <s v="Very Important"/>
    <s v="Very Important"/>
    <s v="Very Important"/>
    <s v="Very Important"/>
    <s v="Important"/>
    <s v="Important"/>
    <s v="Important"/>
    <s v="Important"/>
    <n v="6"/>
    <s v="Environmental impact results "/>
    <s v="Methodology and unit of measurement "/>
    <n v="7"/>
    <n v="8"/>
    <s v="Epds process and results that are third party verify are reliable "/>
    <s v="Unsure"/>
    <s v="Unsure"/>
    <s v="Unsure"/>
    <s v="Unsure"/>
    <s v="If it's a third party verify epd or self declaration "/>
    <s v="Unsure"/>
    <m/>
    <m/>
    <s v="Unsure"/>
    <m/>
    <m/>
    <s v="More units of measurement "/>
    <s v="&lt;10 minutes, but more than 5 minutes"/>
    <s v="Sustainability Consultant"/>
    <s v="Ireland "/>
    <s v="United Kingdom (UK);Europe (excluding UK);"/>
    <s v="Large-scale Residential;Industrial;"/>
    <s v="4-6 floors"/>
    <s v="Senior Engineer / Architect"/>
    <s v="100+ people"/>
    <s v="&lt;50%"/>
    <s v="&lt;25%"/>
    <s v="&lt;50%"/>
    <s v="&lt;25%"/>
    <s v="50%"/>
    <s v="50%"/>
    <s v="&lt;50%"/>
    <s v="&lt;50%"/>
    <x v="6"/>
    <x v="11"/>
    <m/>
    <n v="10"/>
    <n v="6"/>
  </r>
  <r>
    <n v="33"/>
    <d v="2023-06-27T16:58:03"/>
    <d v="2023-06-27T16:58:07"/>
    <s v="anonymous"/>
    <m/>
    <s v="I agree to the University of Bath keeping and processing the data that I provide during the course of this survey and my consent is conditional upon the University complying with its duties and obligations under the Data Protection Act."/>
    <s v="Familiar"/>
    <s v="Familiar"/>
    <s v="Somewhat Familiar"/>
    <s v="Somewhat Familiar"/>
    <s v="Somewhat Familiar"/>
    <s v="Neutral"/>
    <s v="Neutral"/>
    <s v="Somewhat Familiar"/>
    <x v="8"/>
    <x v="1"/>
    <x v="2"/>
    <n v="10"/>
    <s v="A couple of times a week"/>
    <s v="Yes"/>
    <s v="ICE Database;Suggested values from industry guidance documents;In-house developed assessment tools;Externally developed assessment tools;"/>
    <s v="Input into life cycle assessment (LCA) software"/>
    <s v="Building level carbon assessments"/>
    <s v="PDF, OneClick, and ICE database"/>
    <s v="Integrated into an in-house tool;Automatically - part of external LCA software;Manually - in a spreadsheet;"/>
    <s v="1 - Preparation and Briefing;2 - Concept Design;4 - Technical Design;3 - Spatial Coordination;"/>
    <x v="4"/>
    <x v="3"/>
    <x v="3"/>
    <x v="4"/>
    <x v="5"/>
    <x v="2"/>
    <s v="Yes"/>
    <s v="Whether a general option is better or worse than another general option"/>
    <s v="Yes"/>
    <s v="Product Information;Declared Unit;Scope of Life Cycle Stages;Data Quality;"/>
    <s v="Yes"/>
    <s v="Yes"/>
    <s v="Global Warming Potential - Total;"/>
    <s v="Somewhat Unsuitable"/>
    <s v="Somewhat Unsuitable"/>
    <s v="Somewhat Suitable"/>
    <s v="Suitable"/>
    <s v="Suitable"/>
    <s v="Very Suitable"/>
    <s v="Very Unlikely"/>
    <s v="Somewhat Likely"/>
    <s v="Neutral"/>
    <s v="Not suitable for the given project and so would be an inefficient use of material"/>
    <s v="General information;Date of issue and valid until date;Product information;Technical specification of product;Declared unit;Scope of life cycle stages;Environmental impacts (indicators);"/>
    <s v="Very Important"/>
    <s v="Very Important"/>
    <s v="Important"/>
    <s v="Very Important"/>
    <s v="Very Important"/>
    <s v="Very Important"/>
    <s v="Somewhat Important"/>
    <s v="Somewhat Important"/>
    <s v="Important"/>
    <s v="Neutral"/>
    <s v="Neutral"/>
    <n v="6"/>
    <s v="The tables"/>
    <s v="...the bits i don't read?"/>
    <n v="7"/>
    <n v="7"/>
    <s v="I use the data quality matrix in the ICE to help my trust in EPDs"/>
    <s v="+/- 21-30%"/>
    <s v="+/- 11-20%"/>
    <s v="+/- 11-20%"/>
    <s v="Unsure"/>
    <s v="How many products are included in the EPD itself"/>
    <s v="Yes"/>
    <s v="+/- a %?"/>
    <m/>
    <s v="Yes"/>
    <s v="The data quality matrix that's in the ICE"/>
    <s v="Both (data quality matrix)"/>
    <m/>
    <s v="&lt;5 minutes, but more than 1 minute"/>
    <s v="Structural Engineer"/>
    <s v="UK"/>
    <s v="United Kingdom (UK);Middle East;"/>
    <s v="Large-scale Residential;Institutional;"/>
    <s v="10-16 floors"/>
    <s v="Associate"/>
    <s v="100+ people"/>
    <s v="&lt;25%"/>
    <s v="&lt;50%"/>
    <s v="&lt;75%"/>
    <s v="&lt;75%"/>
    <s v="&lt;75%"/>
    <s v="Not Involved (0%)"/>
    <s v="Not Involved (0%)"/>
    <s v="Not Involved (0%)"/>
    <x v="6"/>
    <x v="3"/>
    <m/>
    <n v="6"/>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1D95C4-4C2E-4FCD-832F-8E6347CC5DD2}"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B4" firstHeaderRow="0" firstDataRow="1" firstDataCol="0"/>
  <pivotFields count="100">
    <pivotField dataField="1" showAll="0"/>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items count="15">
        <item x="13"/>
        <item x="10"/>
        <item x="2"/>
        <item x="0"/>
        <item x="9"/>
        <item x="12"/>
        <item x="3"/>
        <item x="11"/>
        <item x="8"/>
        <item x="6"/>
        <item x="7"/>
        <item x="1"/>
        <item x="4"/>
        <item x="5"/>
        <item t="default"/>
      </items>
    </pivotField>
    <pivotField showAll="0">
      <items count="7">
        <item x="4"/>
        <item x="1"/>
        <item x="0"/>
        <item x="5"/>
        <item x="2"/>
        <item x="3"/>
        <item t="default"/>
      </items>
    </pivotField>
    <pivotField dataField="1" showAll="0">
      <items count="4">
        <item x="2"/>
        <item x="0"/>
        <item x="1"/>
        <item t="default"/>
      </items>
    </pivotField>
    <pivotField showAll="0"/>
    <pivotField showAll="0"/>
    <pivotField showAll="0"/>
    <pivotField showAll="0"/>
    <pivotField showAll="0"/>
    <pivotField showAll="0"/>
    <pivotField showAll="0"/>
    <pivotField showAll="0"/>
    <pivotField showAll="0"/>
    <pivotField showAll="0">
      <items count="7">
        <item x="4"/>
        <item x="2"/>
        <item x="3"/>
        <item x="5"/>
        <item x="1"/>
        <item x="0"/>
        <item t="default"/>
      </items>
    </pivotField>
    <pivotField showAll="0">
      <items count="7">
        <item x="5"/>
        <item x="2"/>
        <item x="4"/>
        <item x="3"/>
        <item x="1"/>
        <item x="0"/>
        <item t="default"/>
      </items>
    </pivotField>
    <pivotField showAll="0">
      <items count="7">
        <item x="5"/>
        <item x="4"/>
        <item x="3"/>
        <item x="2"/>
        <item x="1"/>
        <item x="0"/>
        <item t="default"/>
      </items>
    </pivotField>
    <pivotField showAll="0">
      <items count="7">
        <item x="3"/>
        <item x="5"/>
        <item x="2"/>
        <item x="4"/>
        <item x="1"/>
        <item x="0"/>
        <item t="default"/>
      </items>
    </pivotField>
    <pivotField showAll="0">
      <items count="8">
        <item x="4"/>
        <item x="3"/>
        <item x="2"/>
        <item x="5"/>
        <item x="1"/>
        <item x="6"/>
        <item x="0"/>
        <item t="default"/>
      </items>
    </pivotField>
    <pivotField showAll="0">
      <items count="7">
        <item x="4"/>
        <item x="3"/>
        <item x="2"/>
        <item x="1"/>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9">
        <item x="11"/>
        <item x="6"/>
        <item x="15"/>
        <item x="2"/>
        <item x="5"/>
        <item x="7"/>
        <item x="8"/>
        <item x="12"/>
        <item x="1"/>
        <item x="17"/>
        <item x="0"/>
        <item x="16"/>
        <item x="13"/>
        <item x="14"/>
        <item x="3"/>
        <item x="10"/>
        <item x="9"/>
        <item x="4"/>
        <item t="default"/>
      </items>
    </pivotField>
    <pivotField showAll="0">
      <items count="15">
        <item x="13"/>
        <item x="0"/>
        <item x="2"/>
        <item x="12"/>
        <item x="9"/>
        <item x="11"/>
        <item x="4"/>
        <item x="6"/>
        <item x="10"/>
        <item x="1"/>
        <item x="3"/>
        <item x="8"/>
        <item x="7"/>
        <item x="5"/>
        <item t="default"/>
      </items>
    </pivotField>
    <pivotField showAll="0"/>
    <pivotField showAll="0"/>
    <pivotField showAll="0"/>
  </pivotFields>
  <rowItems count="1">
    <i/>
  </rowItems>
  <colFields count="1">
    <field x="-2"/>
  </colFields>
  <colItems count="2">
    <i>
      <x/>
    </i>
    <i i="1">
      <x v="1"/>
    </i>
  </colItems>
  <dataFields count="2">
    <dataField name="Count of Do you use Environmental Product Declarations (EPD) during the design process for a building?" fld="16" subtotal="count" baseField="0" baseItem="0"/>
    <dataField name="Sum of ID" fld="0" baseField="0" baseItem="0"/>
  </dataFields>
  <chartFormats count="2">
    <chartFormat chart="0" format="8" series="1">
      <pivotArea type="data" outline="0" fieldPosition="0">
        <references count="1">
          <reference field="4294967294" count="1" selected="0">
            <x v="0"/>
          </reference>
        </references>
      </pivotArea>
    </chartFormat>
    <chartFormat chart="0" format="9"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66D0FA-6078-4CB8-884B-177469F36A65}" name="Table13" displayName="Table13" ref="A1:CV34" totalsRowShown="0">
  <autoFilter ref="A1:CV34" xr:uid="{00000000-0009-0000-0100-000001000000}"/>
  <sortState xmlns:xlrd2="http://schemas.microsoft.com/office/spreadsheetml/2017/richdata2" ref="A2:CV34">
    <sortCondition ref="A1:A34"/>
  </sortState>
  <tableColumns count="100">
    <tableColumn id="1" xr3:uid="{DF5FF45F-0080-403C-9E26-A77A5492B974}" name="ID" dataDxfId="199"/>
    <tableColumn id="2" xr3:uid="{74C0A042-3437-4755-A213-0E2E409916B1}" name="Start time" dataDxfId="198"/>
    <tableColumn id="3" xr3:uid="{4FDF14F2-946A-4FB5-9B06-E9E2A7185B88}" name="Completion time" dataDxfId="197"/>
    <tableColumn id="4" xr3:uid="{86158CA4-2AEB-4FE0-A73E-D91635DF4D50}" name="Email" dataDxfId="196"/>
    <tableColumn id="5" xr3:uid="{2562F9B5-68A4-4F99-A7C4-E56AAC05F484}" name="Name" dataDxfId="195"/>
    <tableColumn id="6" xr3:uid="{7A5C1F08-4EE4-4989-9C70-05031746306A}" name="Do you consent to have your responses used in an academic study conducted by the University of Bath:" dataDxfId="194"/>
    <tableColumn id="7" xr3:uid="{DBC7C396-7FDF-4A8F-8F50-007DA9756DCD}" name="EN 15804 - Environmental product declarations - Core rules for the product category of construction products" dataDxfId="193"/>
    <tableColumn id="8" xr3:uid="{482EA264-0C39-43AB-9262-E174E587E50C}" name="EN 15978 - Assessment of environmental performance of buildings" dataDxfId="192"/>
    <tableColumn id="9" xr3:uid="{9FB243D3-6E5D-4518-B9C9-57E1A2FB4299}" name="ISO 14040 - Life cycle assessment. Principles and framework" dataDxfId="191"/>
    <tableColumn id="10" xr3:uid="{F8E3592E-546F-49FA-875D-396B783FFC4A}" name="ISO 14044 - Life cycle assessment. Requirements and guidelines" dataDxfId="190"/>
    <tableColumn id="11" xr3:uid="{48965EA0-C096-4F3A-B4E6-6A83854AEBE3}" name="ISO 21930 - Core rules for environmental product declarations of construction products and services" dataDxfId="189"/>
    <tableColumn id="12" xr3:uid="{6E8D3835-B651-4AFD-A231-0542D6CF36AA}" name="PAS 2050 - Specification for the assessment of the life cycle greenhouse gas emissions of goods and services" dataDxfId="188"/>
    <tableColumn id="13" xr3:uid="{63F3509C-B75F-40A2-8594-16B8BA70D6E1}" name="PAS 2060 - Specification for the demonstration of carbon neutrality" dataDxfId="187"/>
    <tableColumn id="14" xr3:uid="{37118661-68B9-45DA-B383-47655D895A00}" name="PAS 2080 - Carbon management in infrastructure" dataDxfId="186"/>
    <tableColumn id="15" xr3:uid="{F5720FB3-7A11-40D7-9AEA-0A70D1255DAC}" name="How long do you normally have to evaluate design alternatives at early stage design?" dataDxfId="185"/>
    <tableColumn id="16" xr3:uid="{065B1BD9-A692-48C2-A270-922A869A1372}" name="How many options of material palettes do you typically consider for a design alternative?" dataDxfId="184"/>
    <tableColumn id="17" xr3:uid="{3345D340-0600-4A81-895C-3E4828BBA8D5}" name="Do you use Environmental Product Declarations (EPD) during the design process for a building?" dataDxfId="183"/>
    <tableColumn id="18" xr3:uid="{536E0C9E-F506-4DDE-BA71-49862A409397}" name="What is your level of engagement with EPDs?" dataDxfId="182"/>
    <tableColumn id="19" xr3:uid="{2362BC71-34A4-4F0A-8861-472361DBF481}" name="How often do you engage with EPDs?" dataDxfId="181"/>
    <tableColumn id="20" xr3:uid="{276464EC-6431-4F22-9757-0D5F85B68952}" name="Do you consider environmental impacts of materials and design alternatives during the design process?" dataDxfId="180"/>
    <tableColumn id="21" xr3:uid="{05EC0A24-DBA7-4CEE-9F08-EFDCE98F71EE}" name="Do you use any of the following to acquire carbon information during the design process? (Select all that apply)" dataDxfId="179"/>
    <tableColumn id="22" xr3:uid="{0E4CEE41-249B-4DAE-8002-106ED9155129}" name="What is the predominant reason for using EPDs in the building design process?" dataDxfId="178"/>
    <tableColumn id="23" xr3:uid="{AC130757-F533-48C0-A88F-62A78EF57F50}" name="What additional activities do you use EPDs for?" dataDxfId="177"/>
    <tableColumn id="24" xr3:uid="{6B900ABB-40B6-4E2B-8E11-B6D4C2BB0D55}" name="How do you access EPD information?" dataDxfId="176"/>
    <tableColumn id="25" xr3:uid="{15498509-1FA8-4E07-9D68-F7562A68850D}" name="How do you use or apply EPD information in assessments? (select all that apply)" dataDxfId="175"/>
    <tableColumn id="26" xr3:uid="{A7A71E45-5277-4DA2-9ADE-5E20FA3FDD7E}" name="When do you use EPDs in the design process? (select all that apply)" dataDxfId="174"/>
    <tableColumn id="27" xr3:uid="{75DB4BB9-9237-43D6-A62A-7EFC482BD03D}" name="Generic Average" dataDxfId="173"/>
    <tableColumn id="28" xr3:uid="{B549B2A5-4DA3-4990-9270-70543C719706}" name="Manufacturer Specific" dataDxfId="172"/>
    <tableColumn id="29" xr3:uid="{FFC7AD3B-8021-419E-8066-2436C8FF148E}" name="Facility Specific" dataDxfId="171"/>
    <tableColumn id="30" xr3:uid="{9ECE5DF1-E99C-475F-901A-8D48E75A8257}" name="Product Specific" dataDxfId="170"/>
    <tableColumn id="31" xr3:uid="{F8377E5D-A0FB-4A56-A864-231726580F5D}" name="Time Specific" dataDxfId="169"/>
    <tableColumn id="32" xr3:uid="{22215634-294C-4DD6-B75E-94697D810D78}" name="Supply Chain Specific" dataDxfId="168"/>
    <tableColumn id="33" xr3:uid="{8149E876-4810-49CF-B5DA-A8567454B9A8}" name="Do you use EPDs to help make element or building scale design decisions?" dataDxfId="167"/>
    <tableColumn id="34" xr3:uid="{3D31BFD4-56EC-4BC7-A170-C6C22723C9D6}" name="If yes, what decisions do you use EPDs to inform?" dataDxfId="166"/>
    <tableColumn id="35" xr3:uid="{23297233-EF6C-410C-97AF-BE41F89E190E}" name="Do you use EPDs to compare material and/or product alternatives" dataDxfId="165"/>
    <tableColumn id="36" xr3:uid="{28646568-4E63-4F7D-A1CD-C8C083B82FD5}" name="If yes, what information from an EPD do you use when making your comparison? (Select all that apply)" dataDxfId="164"/>
    <tableColumn id="37" xr3:uid="{6F016512-646C-4378-9C50-A25A19F85762}" name="Do you use EPDs to compare materials within the same product category (i.e. one type of steel against another type of steel)?" dataDxfId="163"/>
    <tableColumn id="38" xr3:uid="{63A75969-9F0A-4F3B-89E1-E1BE87D77D91}" name="Do you use EPDs to compare different material types (i.e. steel versus concrete, etc)?" dataDxfId="162"/>
    <tableColumn id="39" xr3:uid="{604E420D-9AD9-4F87-911C-A4AEE9C46025}" name="Which of the following environmental indicators do you consider in your assessment: (Select all that apply)" dataDxfId="161"/>
    <tableColumn id="40" xr3:uid="{C578FD8B-F455-44BC-B9B7-3AF501DCF27C}" name="Substructure" dataDxfId="160"/>
    <tableColumn id="41" xr3:uid="{E096CDE9-7B10-4140-B1B1-26FA9375EE03}" name="Superstructure" dataDxfId="159"/>
    <tableColumn id="42" xr3:uid="{72208720-4870-44FD-B469-2B00C7EAF07F}" name="Facade" dataDxfId="158"/>
    <tableColumn id="43" xr3:uid="{97721F9C-C03A-46EA-BE53-D87BFD96F3F9}" name="Internal Elements" dataDxfId="157"/>
    <tableColumn id="44" xr3:uid="{3A788179-FA81-460C-B411-59549A3466FD}" name="Finishes" dataDxfId="156"/>
    <tableColumn id="45" xr3:uid="{C7648AD2-C64B-4EBD-A17C-5BDFDEBBD985}" name="Services" dataDxfId="155"/>
    <tableColumn id="46" xr3:uid="{B4C5821C-2E2E-473A-88D3-B26BF78EC320}" name="materials with no knowledge of its environmental impact" dataDxfId="154"/>
    <tableColumn id="47" xr3:uid="{3A18B887-20B9-4CDD-BEFF-E6CD6C8928FA}" name="novel materials" dataDxfId="153"/>
    <tableColumn id="48" xr3:uid="{064DEC74-D183-4FCB-BF2F-519F9F6D9ED9}" name="materials without published EPDs" dataDxfId="152"/>
    <tableColumn id="49" xr3:uid="{8BFB7EF2-B364-43DC-A35E-DED5E2BE7053}" name="What is the most common reason for you to exclude a material from your design?" dataDxfId="151"/>
    <tableColumn id="50" xr3:uid="{74050CAD-25E5-48EC-A3D7-8D64207D05EA}" name="What information do you look at when using EPDs on projects? (Select all that apply)" dataDxfId="150"/>
    <tableColumn id="51" xr3:uid="{1049792B-8DB6-4D8B-8FC5-231C68514DEF}" name="Validity Date" dataDxfId="149"/>
    <tableColumn id="52" xr3:uid="{5766A829-D056-4D7C-9A52-A3501172560C}" name="Standard " dataDxfId="148"/>
    <tableColumn id="53" xr3:uid="{8D4FA84D-5FE1-49CD-8EEF-602CB484B9CE}" name="Geographic Scope / Region" dataDxfId="147"/>
    <tableColumn id="54" xr3:uid="{F7F647C6-370D-4B02-ADE3-41E329C2ABC5}" name="Functional / Declared Unit" dataDxfId="146"/>
    <tableColumn id="55" xr3:uid="{34CFB078-9781-4049-A5E6-369723AB872D}" name="Scope of Life Cycle Stages" dataDxfId="145"/>
    <tableColumn id="56" xr3:uid="{D0900F8E-B080-47E0-9B3C-A84479D54316}" name="Breakdown of GWP (total, biogenic, fossil, LULUC)" dataDxfId="144"/>
    <tableColumn id="57" xr3:uid="{3709874D-AAE5-4F0D-AE8B-6862E2D3BCD6}" name="Impact Categories (other than GWP)" dataDxfId="143"/>
    <tableColumn id="58" xr3:uid="{627021B6-2676-4D25-9A12-74ED353491CE}" name="Scenario Assumptions" dataDxfId="142"/>
    <tableColumn id="59" xr3:uid="{AD060D63-1BEA-4BCA-A93A-24699B322BAB}" name="Data Quality" dataDxfId="141"/>
    <tableColumn id="60" xr3:uid="{1EF3BB1A-DA4B-499A-91B7-130C7B6EB7F4}" name="Cut-off Criteria" dataDxfId="140"/>
    <tableColumn id="61" xr3:uid="{59F7300D-FA86-4550-A658-47D76354DE5E}" name="Interpretation of Results" dataDxfId="139"/>
    <tableColumn id="62" xr3:uid="{E9B4EB29-AE52-4F92-B031-005A798276B0}" name="How easy is it to understand the information presented in an EPD" dataDxfId="138"/>
    <tableColumn id="63" xr3:uid="{E1F9BA61-6FD6-4532-BDF1-7AE69787CFDF}" name="What aspect of an EPD is easiest to understand?" dataDxfId="137"/>
    <tableColumn id="64" xr3:uid="{EA9E7EBD-5435-4375-8B45-0249868226D6}" name="What aspect of an EPD is most challenging to understand?" dataDxfId="136"/>
    <tableColumn id="65" xr3:uid="{FA159E90-BB4E-45BE-AEE3-8BA205EB94D7}" name="How clear is it to understand the type of EPD (i.e. industry average, product specific, etc.)?" dataDxfId="135"/>
    <tableColumn id="66" xr3:uid="{6105BE57-91DF-41F3-BDFA-C4E47F3626EE}" name="How much do you trust the values presented in EPDs?" dataDxfId="134"/>
    <tableColumn id="67" xr3:uid="{60C34CE2-EF89-4E25-AE14-B935EE5FADB3}" name="Please provide some context for the score you've provided to the previous question._x000a_" dataDxfId="133"/>
    <tableColumn id="68" xr3:uid="{F0D17E81-F828-4A78-8196-0FDC901C2A73}" name="Industry Average" dataDxfId="132"/>
    <tableColumn id="69" xr3:uid="{A511A8E8-7ABD-4C69-94EE-9CA6D05ABC02}" name="Multi-product" dataDxfId="131"/>
    <tableColumn id="70" xr3:uid="{3407E14A-AD7A-4718-A583-BC0D32DCEE3E}" name="Product Specific2" dataDxfId="130"/>
    <tableColumn id="71" xr3:uid="{3A26960F-3085-4AEA-8B1B-B696D576F4D5}" name="Plant Specific" dataDxfId="129"/>
    <tableColumn id="72" xr3:uid="{91DF597E-4693-4EEE-9C56-0697EB262079}" name="What influences the amount of uncertainty in an EPD?" dataDxfId="128"/>
    <tableColumn id="73" xr3:uid="{FF4E99DF-FACC-41D6-9313-BD02683C0832}" name="Should uncertainty information be included within an EPD?" dataDxfId="127"/>
    <tableColumn id="74" xr3:uid="{7118175B-3459-4BF9-8E56-8833F573BF85}" name="If yes, how would you like uncertainty information presented?" dataDxfId="126"/>
    <tableColumn id="75" xr3:uid="{558F1129-C0FE-43B0-8E67-3F7FF2517BAA}" name="If no, please explain:" dataDxfId="125"/>
    <tableColumn id="76" xr3:uid="{B0F2EF42-0C56-43E6-9A82-4016DC8AC0D9}" name="Should data quality be included in a standardised metric?" dataDxfId="124"/>
    <tableColumn id="77" xr3:uid="{4992A950-CCE0-4532-B580-9AFAE0FE5600}" name="What should be considered within the data quality metric?" dataDxfId="123"/>
    <tableColumn id="78" xr3:uid="{7AA940A9-A3C0-449D-B4D6-45018C381240}" name="Should the standardised data quality metric be qualitative (i.e. descriptive) or quantitative (i.e. numeric)" dataDxfId="122"/>
    <tableColumn id="79" xr3:uid="{C0EF95BA-C67D-42EA-BFF6-DAE265A3E660}" name="Should any other additional information, not previously discussed, be included in EPDs that is not currently reported in EPDs?" dataDxfId="121"/>
    <tableColumn id="80" xr3:uid="{A0DA2229-1F85-4FDF-8C98-957081917CD1}" name="If more information is provided within an EPD, how much *MORE* time would you be willing to spend when looking at an EPD?" dataDxfId="120"/>
    <tableColumn id="81" xr3:uid="{956EFE9E-062F-46A0-9DFC-CE1EFF2F977E}" name="What is your profession?" dataDxfId="119"/>
    <tableColumn id="82" xr3:uid="{C86C4B82-8A93-47A1-A80E-F82B4CE5F0D4}" name="What country do you work in?" dataDxfId="118"/>
    <tableColumn id="83" xr3:uid="{3B708FE5-0866-4F58-8DCC-661EF702B212}" name="What region are your projects predominantly located in:" dataDxfId="117"/>
    <tableColumn id="84" xr3:uid="{EDC8A45C-BF5B-4E61-AEC0-B59B52145712}" name="What sector are your projects predominantly classified as?" dataDxfId="116"/>
    <tableColumn id="85" xr3:uid="{46061903-AF9C-4DCD-9DB7-647CDF969AFC}" name="What is the typical (above ground) size of projects that you work on?" dataDxfId="115"/>
    <tableColumn id="86" xr3:uid="{CBDCD15B-BBE4-49E5-B6F0-24C82A5E6A7A}" name="What is your position:" dataDxfId="114"/>
    <tableColumn id="87" xr3:uid="{B485DF85-0AFF-479C-A241-1E779D721309}" name="What is the size of organisation you work for?" dataDxfId="113"/>
    <tableColumn id="88" xr3:uid="{8FD7078C-B68B-4AC5-A212-2B7F239CE170}" name="0 - Strategic Definition" dataDxfId="112"/>
    <tableColumn id="89" xr3:uid="{66A27515-EA1D-4D74-97AC-8368294A2A8E}" name="1 - Preparation and Briefing" dataDxfId="111"/>
    <tableColumn id="90" xr3:uid="{3A9ABF54-D28F-42B1-9D00-3C50FE8FCE69}" name="2 - Concept Design" dataDxfId="110"/>
    <tableColumn id="91" xr3:uid="{8D3569E8-72B0-4FC3-9218-9E30ABB40886}" name="3 - Spatial Coordination" dataDxfId="109"/>
    <tableColumn id="92" xr3:uid="{8BCFE588-54CC-49D8-90DA-B842B71A58FB}" name="4 - Technical Design" dataDxfId="108"/>
    <tableColumn id="93" xr3:uid="{CEFF26F9-DEB4-47BD-B3F3-905C939EDE79}" name="5 - Manufacturing and Construction" dataDxfId="107"/>
    <tableColumn id="94" xr3:uid="{F6ED0F42-5490-48A2-A22B-60CACFC5DED7}" name="6 - Handover" dataDxfId="106"/>
    <tableColumn id="95" xr3:uid="{99EA5B1A-260E-4910-88C5-B0918E98A193}" name="7 - Use" dataDxfId="105"/>
    <tableColumn id="96" xr3:uid="{5FF27E15-D7F7-48DA-A040-14C76A6E3FF3}" name="Total years of experience in profession:" dataDxfId="104"/>
    <tableColumn id="97" xr3:uid="{A22EF9C3-4CD8-48E6-BFFD-9F47011FEBAF}" name="Total years of experience conducting life cycle assessments / carbon assessments:" dataDxfId="103"/>
    <tableColumn id="98" xr3:uid="{DC0C5095-A3AA-46D5-B2E0-7F0D77ABB287}" name="Please provide any final comments and/or feedback you wish to say (not previously covered in the survey questions) that you feel is pertinent to the covered topics." dataDxfId="102"/>
    <tableColumn id="99" xr3:uid="{247CAF03-5E91-461D-AAF8-F200130ED1A5}" name="How relevant do you think the discussed topics are for current practice:" dataDxfId="101"/>
    <tableColumn id="100" xr3:uid="{DACCCB09-EDFF-47DC-8F23-85CF32034565}" name="How easy was it for you to complete the survey:" dataDxfId="10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V34" totalsRowShown="0">
  <autoFilter ref="A1:CV34" xr:uid="{00000000-0009-0000-0100-000001000000}"/>
  <tableColumns count="100">
    <tableColumn id="1" xr3:uid="{00000000-0010-0000-0000-000001000000}" name="ID" dataDxfId="99"/>
    <tableColumn id="2" xr3:uid="{00000000-0010-0000-0000-000002000000}" name="Start time" dataDxfId="98"/>
    <tableColumn id="3" xr3:uid="{00000000-0010-0000-0000-000003000000}" name="Completion time" dataDxfId="97"/>
    <tableColumn id="4" xr3:uid="{00000000-0010-0000-0000-000004000000}" name="Email" dataDxfId="96"/>
    <tableColumn id="5" xr3:uid="{00000000-0010-0000-0000-000005000000}" name="Name" dataDxfId="95"/>
    <tableColumn id="6" xr3:uid="{00000000-0010-0000-0000-000006000000}" name="Do you consent to have your responses used in an academic study conducted by the University of Bath:" dataDxfId="94"/>
    <tableColumn id="7" xr3:uid="{00000000-0010-0000-0000-000007000000}" name="EN 15804 - Environmental product declarations - Core rules for the product category of construction products" dataDxfId="93"/>
    <tableColumn id="8" xr3:uid="{00000000-0010-0000-0000-000008000000}" name="EN 15978 - Assessment of environmental performance of buildings" dataDxfId="92"/>
    <tableColumn id="9" xr3:uid="{00000000-0010-0000-0000-000009000000}" name="ISO 14040 - Life cycle assessment. Principles and framework" dataDxfId="91"/>
    <tableColumn id="10" xr3:uid="{00000000-0010-0000-0000-00000A000000}" name="ISO 14044 - Life cycle assessment. Requirements and guidelines" dataDxfId="90"/>
    <tableColumn id="11" xr3:uid="{00000000-0010-0000-0000-00000B000000}" name="ISO 21930 - Core rules for environmental product declarations of construction products and services" dataDxfId="89"/>
    <tableColumn id="12" xr3:uid="{00000000-0010-0000-0000-00000C000000}" name="PAS 2050 - Specification for the assessment of the life cycle greenhouse gas emissions of goods and services" dataDxfId="88"/>
    <tableColumn id="13" xr3:uid="{00000000-0010-0000-0000-00000D000000}" name="PAS 2060 - Specification for the demonstration of carbon neutrality" dataDxfId="87"/>
    <tableColumn id="14" xr3:uid="{00000000-0010-0000-0000-00000E000000}" name="PAS 2080 - Carbon management in infrastructure" dataDxfId="86"/>
    <tableColumn id="15" xr3:uid="{00000000-0010-0000-0000-00000F000000}" name="How long do you normally have to evaluate design alternatives at early stage design?" dataDxfId="85"/>
    <tableColumn id="16" xr3:uid="{00000000-0010-0000-0000-000010000000}" name="How many options of material palettes do you typically consider for a design alternative?" dataDxfId="84"/>
    <tableColumn id="17" xr3:uid="{00000000-0010-0000-0000-000011000000}" name="Do you use Environmental Product Declarations (EPD) during the design process for a building?" dataDxfId="83"/>
    <tableColumn id="18" xr3:uid="{00000000-0010-0000-0000-000012000000}" name="What is your level of engagement with EPDs?" dataDxfId="82"/>
    <tableColumn id="19" xr3:uid="{00000000-0010-0000-0000-000013000000}" name="How often do you engage with EPDs?" dataDxfId="81"/>
    <tableColumn id="20" xr3:uid="{00000000-0010-0000-0000-000014000000}" name="Do you consider environmental impacts of materials and design alternatives during the design process?" dataDxfId="80"/>
    <tableColumn id="21" xr3:uid="{00000000-0010-0000-0000-000015000000}" name="Do you use any of the following to acquire carbon information during the design process? (Select all that apply)" dataDxfId="79"/>
    <tableColumn id="22" xr3:uid="{00000000-0010-0000-0000-000016000000}" name="What is the predominant reason for using EPDs in the building design process?" dataDxfId="78"/>
    <tableColumn id="23" xr3:uid="{00000000-0010-0000-0000-000017000000}" name="What additional activities do you use EPDs for?" dataDxfId="77"/>
    <tableColumn id="24" xr3:uid="{00000000-0010-0000-0000-000018000000}" name="How do you access EPD information?" dataDxfId="76"/>
    <tableColumn id="25" xr3:uid="{00000000-0010-0000-0000-000019000000}" name="How do you use or apply EPD information in assessments? (select all that apply)" dataDxfId="75"/>
    <tableColumn id="26" xr3:uid="{00000000-0010-0000-0000-00001A000000}" name="When do you use EPDs in the design process? (select all that apply)" dataDxfId="74"/>
    <tableColumn id="27" xr3:uid="{00000000-0010-0000-0000-00001B000000}" name="Generic Average" dataDxfId="73"/>
    <tableColumn id="28" xr3:uid="{00000000-0010-0000-0000-00001C000000}" name="Manufacturer Specific" dataDxfId="72"/>
    <tableColumn id="29" xr3:uid="{00000000-0010-0000-0000-00001D000000}" name="Facility Specific" dataDxfId="71"/>
    <tableColumn id="30" xr3:uid="{00000000-0010-0000-0000-00001E000000}" name="Product Specific" dataDxfId="70"/>
    <tableColumn id="31" xr3:uid="{00000000-0010-0000-0000-00001F000000}" name="Time Specific" dataDxfId="69"/>
    <tableColumn id="32" xr3:uid="{00000000-0010-0000-0000-000020000000}" name="Supply Chain Specific" dataDxfId="68"/>
    <tableColumn id="33" xr3:uid="{00000000-0010-0000-0000-000021000000}" name="Do you use EPDs to help make element or building scale design decisions?" dataDxfId="67"/>
    <tableColumn id="34" xr3:uid="{00000000-0010-0000-0000-000022000000}" name="If yes, what decisions do you use EPDs to inform?" dataDxfId="66"/>
    <tableColumn id="35" xr3:uid="{00000000-0010-0000-0000-000023000000}" name="Do you use EPDs to compare material and/or product alternatives" dataDxfId="65"/>
    <tableColumn id="36" xr3:uid="{00000000-0010-0000-0000-000024000000}" name="If yes, what information from an EPD do you use when making your comparison? (Select all that apply)" dataDxfId="64"/>
    <tableColumn id="37" xr3:uid="{00000000-0010-0000-0000-000025000000}" name="Do you use EPDs to compare materials within the same product category (i.e. one type of steel against another type of steel)?" dataDxfId="63"/>
    <tableColumn id="38" xr3:uid="{00000000-0010-0000-0000-000026000000}" name="Do you use EPDs to compare different material types (i.e. steel versus concrete, etc)?" dataDxfId="62"/>
    <tableColumn id="39" xr3:uid="{00000000-0010-0000-0000-000027000000}" name="Which of the following environmental indicators do you consider in your assessment: (Select all that apply)" dataDxfId="61"/>
    <tableColumn id="40" xr3:uid="{00000000-0010-0000-0000-000028000000}" name="Substructure" dataDxfId="60"/>
    <tableColumn id="41" xr3:uid="{00000000-0010-0000-0000-000029000000}" name="Superstructure" dataDxfId="59"/>
    <tableColumn id="42" xr3:uid="{00000000-0010-0000-0000-00002A000000}" name="Facade" dataDxfId="58"/>
    <tableColumn id="43" xr3:uid="{00000000-0010-0000-0000-00002B000000}" name="Internal Elements" dataDxfId="57"/>
    <tableColumn id="44" xr3:uid="{00000000-0010-0000-0000-00002C000000}" name="Finishes" dataDxfId="56"/>
    <tableColumn id="45" xr3:uid="{00000000-0010-0000-0000-00002D000000}" name="Services" dataDxfId="55"/>
    <tableColumn id="46" xr3:uid="{00000000-0010-0000-0000-00002E000000}" name="materials with no knowledge of its environmental impact" dataDxfId="54"/>
    <tableColumn id="47" xr3:uid="{00000000-0010-0000-0000-00002F000000}" name="novel materials" dataDxfId="53"/>
    <tableColumn id="48" xr3:uid="{00000000-0010-0000-0000-000030000000}" name="materials without published EPDs" dataDxfId="52"/>
    <tableColumn id="49" xr3:uid="{00000000-0010-0000-0000-000031000000}" name="What is the most common reason for you to exclude a material from your design?" dataDxfId="51"/>
    <tableColumn id="50" xr3:uid="{00000000-0010-0000-0000-000032000000}" name="What information do you look at when using EPDs on projects? (Select all that apply)" dataDxfId="50"/>
    <tableColumn id="51" xr3:uid="{00000000-0010-0000-0000-000033000000}" name="Validity Date" dataDxfId="49"/>
    <tableColumn id="52" xr3:uid="{00000000-0010-0000-0000-000034000000}" name="Standard " dataDxfId="48"/>
    <tableColumn id="53" xr3:uid="{00000000-0010-0000-0000-000035000000}" name="Geographic Scope / Region" dataDxfId="47"/>
    <tableColumn id="54" xr3:uid="{00000000-0010-0000-0000-000036000000}" name="Functional / Declared Unit" dataDxfId="46"/>
    <tableColumn id="55" xr3:uid="{00000000-0010-0000-0000-000037000000}" name="Scope of Life Cycle Stages" dataDxfId="45"/>
    <tableColumn id="56" xr3:uid="{00000000-0010-0000-0000-000038000000}" name="Breakdown of GWP (total, biogenic, fossil, LULUC)" dataDxfId="44"/>
    <tableColumn id="57" xr3:uid="{00000000-0010-0000-0000-000039000000}" name="Impact Categories (other than GWP)" dataDxfId="43"/>
    <tableColumn id="58" xr3:uid="{00000000-0010-0000-0000-00003A000000}" name="Scenario Assumptions" dataDxfId="42"/>
    <tableColumn id="59" xr3:uid="{00000000-0010-0000-0000-00003B000000}" name="Data Quality" dataDxfId="41"/>
    <tableColumn id="60" xr3:uid="{00000000-0010-0000-0000-00003C000000}" name="Cut-off Criteria" dataDxfId="40"/>
    <tableColumn id="61" xr3:uid="{00000000-0010-0000-0000-00003D000000}" name="Interpretation of Results" dataDxfId="39"/>
    <tableColumn id="62" xr3:uid="{00000000-0010-0000-0000-00003E000000}" name="How easy is it to understand the information presented in an EPD" dataDxfId="38"/>
    <tableColumn id="63" xr3:uid="{00000000-0010-0000-0000-00003F000000}" name="What aspect of an EPD is easiest to understand?" dataDxfId="37"/>
    <tableColumn id="64" xr3:uid="{00000000-0010-0000-0000-000040000000}" name="What aspect of an EPD is most challenging to understand?" dataDxfId="36"/>
    <tableColumn id="65" xr3:uid="{00000000-0010-0000-0000-000041000000}" name="How clear is it to understand the type of EPD (i.e. industry average, product specific, etc.)?" dataDxfId="35"/>
    <tableColumn id="66" xr3:uid="{00000000-0010-0000-0000-000042000000}" name="How much do you trust the values presented in EPDs?" dataDxfId="34"/>
    <tableColumn id="67" xr3:uid="{00000000-0010-0000-0000-000043000000}" name="Please provide some context for the score you've provided to the previous question._x000a_" dataDxfId="33"/>
    <tableColumn id="68" xr3:uid="{00000000-0010-0000-0000-000044000000}" name="Industry Average" dataDxfId="32"/>
    <tableColumn id="69" xr3:uid="{00000000-0010-0000-0000-000045000000}" name="Multi-product" dataDxfId="31"/>
    <tableColumn id="70" xr3:uid="{00000000-0010-0000-0000-000046000000}" name="Product Specific2" dataDxfId="30"/>
    <tableColumn id="71" xr3:uid="{00000000-0010-0000-0000-000047000000}" name="Plant Specific" dataDxfId="29"/>
    <tableColumn id="72" xr3:uid="{00000000-0010-0000-0000-000048000000}" name="What influences the amount of uncertainty in an EPD?" dataDxfId="28"/>
    <tableColumn id="73" xr3:uid="{00000000-0010-0000-0000-000049000000}" name="Should uncertainty information be included within an EPD?" dataDxfId="27"/>
    <tableColumn id="74" xr3:uid="{00000000-0010-0000-0000-00004A000000}" name="If yes, how would you like uncertainty information presented?" dataDxfId="26"/>
    <tableColumn id="75" xr3:uid="{00000000-0010-0000-0000-00004B000000}" name="If no, please explain:" dataDxfId="25"/>
    <tableColumn id="76" xr3:uid="{00000000-0010-0000-0000-00004C000000}" name="Should data quality be included in a standardised metric?" dataDxfId="24"/>
    <tableColumn id="77" xr3:uid="{00000000-0010-0000-0000-00004D000000}" name="What should be considered within the data quality metric?" dataDxfId="23"/>
    <tableColumn id="78" xr3:uid="{00000000-0010-0000-0000-00004E000000}" name="Should the standardised data quality metric be qualitative (i.e. descriptive) or quantitative (i.e. numeric)" dataDxfId="22"/>
    <tableColumn id="79" xr3:uid="{00000000-0010-0000-0000-00004F000000}" name="Should any other additional information, not previously discussed, be included in EPDs that is not currently reported in EPDs?" dataDxfId="21"/>
    <tableColumn id="80" xr3:uid="{00000000-0010-0000-0000-000050000000}" name="If more information is provided within an EPD, how much *MORE* time would you be willing to spend when looking at an EPD?" dataDxfId="20"/>
    <tableColumn id="81" xr3:uid="{00000000-0010-0000-0000-000051000000}" name="What is your profession?" dataDxfId="19"/>
    <tableColumn id="82" xr3:uid="{00000000-0010-0000-0000-000052000000}" name="What country do you work in?" dataDxfId="18"/>
    <tableColumn id="83" xr3:uid="{00000000-0010-0000-0000-000053000000}" name="What region are your projects predominantly located in:" dataDxfId="17"/>
    <tableColumn id="84" xr3:uid="{00000000-0010-0000-0000-000054000000}" name="What sector are your projects predominantly classified as?" dataDxfId="16"/>
    <tableColumn id="85" xr3:uid="{00000000-0010-0000-0000-000055000000}" name="What is the typical (above ground) size of projects that you work on?" dataDxfId="15"/>
    <tableColumn id="86" xr3:uid="{00000000-0010-0000-0000-000056000000}" name="What is your position:" dataDxfId="14"/>
    <tableColumn id="87" xr3:uid="{00000000-0010-0000-0000-000057000000}" name="What is the size of organisation you work for?" dataDxfId="13"/>
    <tableColumn id="88" xr3:uid="{00000000-0010-0000-0000-000058000000}" name="0 - Strategic Definition" dataDxfId="12"/>
    <tableColumn id="89" xr3:uid="{00000000-0010-0000-0000-000059000000}" name="1 - Preparation and Briefing" dataDxfId="11"/>
    <tableColumn id="90" xr3:uid="{00000000-0010-0000-0000-00005A000000}" name="2 - Concept Design" dataDxfId="10"/>
    <tableColumn id="91" xr3:uid="{00000000-0010-0000-0000-00005B000000}" name="3 - Spatial Coordination" dataDxfId="9"/>
    <tableColumn id="92" xr3:uid="{00000000-0010-0000-0000-00005C000000}" name="4 - Technical Design" dataDxfId="8"/>
    <tableColumn id="93" xr3:uid="{00000000-0010-0000-0000-00005D000000}" name="5 - Manufacturing and Construction" dataDxfId="7"/>
    <tableColumn id="94" xr3:uid="{00000000-0010-0000-0000-00005E000000}" name="6 - Handover" dataDxfId="6"/>
    <tableColumn id="95" xr3:uid="{00000000-0010-0000-0000-00005F000000}" name="7 - Use" dataDxfId="5"/>
    <tableColumn id="96" xr3:uid="{00000000-0010-0000-0000-000060000000}" name="Total years of experience in profession:" dataDxfId="4"/>
    <tableColumn id="97" xr3:uid="{00000000-0010-0000-0000-000061000000}" name="Total years of experience conducting life cycle assessments / carbon assessments:" dataDxfId="3"/>
    <tableColumn id="98" xr3:uid="{00000000-0010-0000-0000-000062000000}" name="Please provide any final comments and/or feedback you wish to say (not previously covered in the survey questions) that you feel is pertinent to the covered topics." dataDxfId="2"/>
    <tableColumn id="99" xr3:uid="{00000000-0010-0000-0000-000063000000}" name="How relevant do you think the discussed topics are for current practice:" dataDxfId="1"/>
    <tableColumn id="100" xr3:uid="{00000000-0010-0000-0000-000064000000}" name="How easy was it for you to complete the surve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ED6B-D481-4C16-B5A5-9A651B12FA2B}">
  <dimension ref="A3:B4"/>
  <sheetViews>
    <sheetView tabSelected="1" topLeftCell="D10" workbookViewId="0">
      <selection activeCell="A3" sqref="A3"/>
    </sheetView>
  </sheetViews>
  <sheetFormatPr defaultRowHeight="15" x14ac:dyDescent="0.25"/>
  <cols>
    <col min="1" max="1" width="95.140625" bestFit="1" customWidth="1"/>
    <col min="2" max="2" width="9.42578125" bestFit="1" customWidth="1"/>
    <col min="3" max="3" width="16.28515625" bestFit="1" customWidth="1"/>
    <col min="4" max="4" width="11.28515625" bestFit="1" customWidth="1"/>
    <col min="5" max="14" width="143.85546875" bestFit="1" customWidth="1"/>
    <col min="15" max="15" width="11.28515625" bestFit="1" customWidth="1"/>
  </cols>
  <sheetData>
    <row r="3" spans="1:2" x14ac:dyDescent="0.25">
      <c r="A3" t="s">
        <v>625</v>
      </c>
      <c r="B3" t="s">
        <v>626</v>
      </c>
    </row>
    <row r="4" spans="1:2" x14ac:dyDescent="0.25">
      <c r="A4" s="3">
        <v>29</v>
      </c>
      <c r="B4" s="3">
        <v>561</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0586-2AD9-440C-A50F-C70324B50515}">
  <dimension ref="A1:CV39"/>
  <sheetViews>
    <sheetView topLeftCell="AG1" zoomScaleNormal="100" workbookViewId="0">
      <selection activeCell="AL38" sqref="AL38"/>
    </sheetView>
  </sheetViews>
  <sheetFormatPr defaultRowHeight="15" x14ac:dyDescent="0.25"/>
  <cols>
    <col min="1" max="38" width="20" bestFit="1" customWidth="1"/>
    <col min="39" max="39" width="31.7109375" customWidth="1"/>
    <col min="40" max="100" width="20" bestFit="1" customWidth="1"/>
  </cols>
  <sheetData>
    <row r="1" spans="1:10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row>
    <row r="2" spans="1:100" x14ac:dyDescent="0.25">
      <c r="A2">
        <v>1</v>
      </c>
      <c r="B2" s="1">
        <v>44974.535208333298</v>
      </c>
      <c r="C2" s="1">
        <v>44974.544571759303</v>
      </c>
      <c r="D2" t="s">
        <v>100</v>
      </c>
      <c r="F2" t="s">
        <v>101</v>
      </c>
      <c r="G2" t="s">
        <v>102</v>
      </c>
      <c r="H2" t="s">
        <v>102</v>
      </c>
      <c r="I2" t="s">
        <v>103</v>
      </c>
      <c r="J2" t="s">
        <v>103</v>
      </c>
      <c r="K2" t="s">
        <v>104</v>
      </c>
      <c r="L2" t="s">
        <v>102</v>
      </c>
      <c r="M2" t="s">
        <v>104</v>
      </c>
      <c r="N2" t="s">
        <v>105</v>
      </c>
      <c r="O2" t="s">
        <v>106</v>
      </c>
      <c r="P2" s="2" t="s">
        <v>107</v>
      </c>
      <c r="Q2" t="s">
        <v>108</v>
      </c>
      <c r="R2">
        <v>7</v>
      </c>
      <c r="S2" t="s">
        <v>109</v>
      </c>
      <c r="T2" t="s">
        <v>108</v>
      </c>
      <c r="U2" t="s">
        <v>110</v>
      </c>
      <c r="V2" t="s">
        <v>111</v>
      </c>
      <c r="X2" t="s">
        <v>112</v>
      </c>
      <c r="Y2" t="s">
        <v>113</v>
      </c>
      <c r="Z2" t="s">
        <v>114</v>
      </c>
      <c r="AG2" t="s">
        <v>115</v>
      </c>
      <c r="AI2" t="s">
        <v>108</v>
      </c>
      <c r="AJ2" t="s">
        <v>116</v>
      </c>
      <c r="AK2" t="s">
        <v>108</v>
      </c>
      <c r="AL2" t="s">
        <v>108</v>
      </c>
      <c r="AM2" t="s">
        <v>117</v>
      </c>
      <c r="AN2" t="s">
        <v>118</v>
      </c>
      <c r="AO2" t="s">
        <v>118</v>
      </c>
      <c r="AP2" t="s">
        <v>118</v>
      </c>
      <c r="AQ2" t="s">
        <v>104</v>
      </c>
      <c r="AR2" t="s">
        <v>104</v>
      </c>
      <c r="AS2" t="s">
        <v>104</v>
      </c>
      <c r="AT2" t="s">
        <v>119</v>
      </c>
      <c r="AU2" t="s">
        <v>120</v>
      </c>
      <c r="AV2" t="s">
        <v>121</v>
      </c>
      <c r="AW2" t="s">
        <v>122</v>
      </c>
      <c r="AX2" t="s">
        <v>123</v>
      </c>
      <c r="AY2" t="s">
        <v>124</v>
      </c>
      <c r="AZ2" t="s">
        <v>125</v>
      </c>
      <c r="BA2" t="s">
        <v>125</v>
      </c>
      <c r="BB2" t="s">
        <v>124</v>
      </c>
      <c r="BC2" t="s">
        <v>124</v>
      </c>
      <c r="BD2" t="s">
        <v>124</v>
      </c>
      <c r="BE2" t="s">
        <v>104</v>
      </c>
      <c r="BF2" t="s">
        <v>104</v>
      </c>
      <c r="BG2" t="s">
        <v>125</v>
      </c>
      <c r="BH2" t="s">
        <v>104</v>
      </c>
      <c r="BI2" t="s">
        <v>124</v>
      </c>
      <c r="BJ2">
        <v>4</v>
      </c>
      <c r="BK2" t="s">
        <v>126</v>
      </c>
      <c r="BL2" t="s">
        <v>127</v>
      </c>
      <c r="BM2">
        <v>4</v>
      </c>
      <c r="BN2">
        <v>7</v>
      </c>
      <c r="BP2" t="s">
        <v>128</v>
      </c>
      <c r="BQ2" t="s">
        <v>128</v>
      </c>
      <c r="BR2" t="s">
        <v>128</v>
      </c>
      <c r="BS2" t="s">
        <v>128</v>
      </c>
      <c r="BU2" t="s">
        <v>108</v>
      </c>
      <c r="BV2" t="s">
        <v>129</v>
      </c>
      <c r="BX2" t="s">
        <v>128</v>
      </c>
      <c r="CB2" t="s">
        <v>130</v>
      </c>
      <c r="CC2" t="s">
        <v>131</v>
      </c>
      <c r="CD2" t="s">
        <v>132</v>
      </c>
      <c r="CE2" t="s">
        <v>133</v>
      </c>
      <c r="CF2" t="s">
        <v>134</v>
      </c>
      <c r="CH2" t="s">
        <v>135</v>
      </c>
      <c r="CI2" t="s">
        <v>136</v>
      </c>
      <c r="CJ2" t="s">
        <v>137</v>
      </c>
      <c r="CK2" t="s">
        <v>137</v>
      </c>
      <c r="CL2" t="s">
        <v>138</v>
      </c>
      <c r="CM2" t="s">
        <v>137</v>
      </c>
      <c r="CN2" t="s">
        <v>138</v>
      </c>
      <c r="CO2" t="s">
        <v>137</v>
      </c>
      <c r="CP2" t="s">
        <v>137</v>
      </c>
      <c r="CQ2" t="s">
        <v>137</v>
      </c>
      <c r="CR2" s="2" t="s">
        <v>139</v>
      </c>
      <c r="CS2" s="2" t="s">
        <v>140</v>
      </c>
      <c r="CU2">
        <v>7</v>
      </c>
      <c r="CV2">
        <v>3</v>
      </c>
    </row>
    <row r="3" spans="1:100" x14ac:dyDescent="0.25">
      <c r="A3">
        <v>2</v>
      </c>
      <c r="B3" s="1">
        <v>44977.492418981499</v>
      </c>
      <c r="C3" s="1">
        <v>44977.5002662037</v>
      </c>
      <c r="D3" t="s">
        <v>100</v>
      </c>
      <c r="F3" t="s">
        <v>101</v>
      </c>
      <c r="G3" t="s">
        <v>141</v>
      </c>
      <c r="H3" t="s">
        <v>141</v>
      </c>
      <c r="I3" t="s">
        <v>141</v>
      </c>
      <c r="J3" t="s">
        <v>141</v>
      </c>
      <c r="K3" t="s">
        <v>141</v>
      </c>
      <c r="L3" t="s">
        <v>141</v>
      </c>
      <c r="M3" t="s">
        <v>141</v>
      </c>
      <c r="N3" t="s">
        <v>141</v>
      </c>
      <c r="O3" t="s">
        <v>142</v>
      </c>
      <c r="P3" s="2" t="s">
        <v>139</v>
      </c>
      <c r="Q3" t="s">
        <v>108</v>
      </c>
      <c r="R3">
        <v>5</v>
      </c>
      <c r="S3" t="s">
        <v>143</v>
      </c>
      <c r="T3" t="s">
        <v>108</v>
      </c>
      <c r="U3" t="s">
        <v>144</v>
      </c>
      <c r="V3" t="s">
        <v>145</v>
      </c>
      <c r="W3" t="s">
        <v>146</v>
      </c>
      <c r="X3" t="s">
        <v>147</v>
      </c>
      <c r="Y3" t="s">
        <v>148</v>
      </c>
      <c r="Z3" t="s">
        <v>149</v>
      </c>
      <c r="AA3" t="s">
        <v>150</v>
      </c>
      <c r="AB3" t="s">
        <v>151</v>
      </c>
      <c r="AC3" t="s">
        <v>151</v>
      </c>
      <c r="AD3" t="s">
        <v>151</v>
      </c>
      <c r="AE3" t="s">
        <v>151</v>
      </c>
      <c r="AF3" t="s">
        <v>150</v>
      </c>
      <c r="AG3" t="s">
        <v>108</v>
      </c>
      <c r="AH3" t="s">
        <v>152</v>
      </c>
      <c r="AI3" t="s">
        <v>108</v>
      </c>
      <c r="AJ3" t="s">
        <v>153</v>
      </c>
      <c r="AK3" t="s">
        <v>154</v>
      </c>
      <c r="AL3" t="s">
        <v>108</v>
      </c>
      <c r="AM3" t="s">
        <v>117</v>
      </c>
      <c r="AN3" t="s">
        <v>118</v>
      </c>
      <c r="AO3" t="s">
        <v>118</v>
      </c>
      <c r="AP3" t="s">
        <v>155</v>
      </c>
      <c r="AQ3" t="s">
        <v>118</v>
      </c>
      <c r="AR3" t="s">
        <v>118</v>
      </c>
      <c r="AS3" t="s">
        <v>156</v>
      </c>
      <c r="AT3" t="s">
        <v>157</v>
      </c>
      <c r="AU3" t="s">
        <v>158</v>
      </c>
      <c r="AV3" t="s">
        <v>120</v>
      </c>
      <c r="AW3" t="s">
        <v>159</v>
      </c>
      <c r="AX3" t="s">
        <v>160</v>
      </c>
      <c r="BA3" t="s">
        <v>125</v>
      </c>
      <c r="BD3" t="s">
        <v>124</v>
      </c>
      <c r="BJ3">
        <v>3</v>
      </c>
      <c r="BK3" t="s">
        <v>161</v>
      </c>
      <c r="BL3" t="s">
        <v>162</v>
      </c>
      <c r="BM3">
        <v>2</v>
      </c>
      <c r="BN3">
        <v>5</v>
      </c>
      <c r="BP3" s="2" t="s">
        <v>163</v>
      </c>
      <c r="BQ3" t="s">
        <v>128</v>
      </c>
      <c r="BR3" t="s">
        <v>128</v>
      </c>
      <c r="BS3" t="s">
        <v>128</v>
      </c>
      <c r="BT3" t="s">
        <v>164</v>
      </c>
      <c r="BU3" t="s">
        <v>108</v>
      </c>
      <c r="BV3" s="2" t="s">
        <v>165</v>
      </c>
      <c r="BX3" t="s">
        <v>128</v>
      </c>
      <c r="CB3" t="s">
        <v>130</v>
      </c>
      <c r="CC3" t="s">
        <v>166</v>
      </c>
      <c r="CD3" t="s">
        <v>132</v>
      </c>
      <c r="CE3" t="s">
        <v>167</v>
      </c>
      <c r="CF3" t="s">
        <v>168</v>
      </c>
      <c r="CG3" t="s">
        <v>169</v>
      </c>
      <c r="CH3" t="s">
        <v>170</v>
      </c>
      <c r="CI3" t="s">
        <v>136</v>
      </c>
      <c r="CJ3" t="s">
        <v>171</v>
      </c>
      <c r="CK3" t="s">
        <v>172</v>
      </c>
      <c r="CL3" t="s">
        <v>173</v>
      </c>
      <c r="CM3" t="s">
        <v>173</v>
      </c>
      <c r="CN3" t="s">
        <v>174</v>
      </c>
      <c r="CO3" t="s">
        <v>174</v>
      </c>
      <c r="CP3" t="s">
        <v>174</v>
      </c>
      <c r="CQ3" t="s">
        <v>137</v>
      </c>
      <c r="CR3" s="2" t="s">
        <v>175</v>
      </c>
      <c r="CS3" s="2" t="s">
        <v>107</v>
      </c>
      <c r="CU3">
        <v>7</v>
      </c>
      <c r="CV3">
        <v>5</v>
      </c>
    </row>
    <row r="4" spans="1:100" x14ac:dyDescent="0.25">
      <c r="A4">
        <v>3</v>
      </c>
      <c r="B4" s="1">
        <v>44980.035833333299</v>
      </c>
      <c r="C4" s="1">
        <v>44980.043055555601</v>
      </c>
      <c r="D4" t="s">
        <v>100</v>
      </c>
      <c r="F4" t="s">
        <v>101</v>
      </c>
      <c r="G4" t="s">
        <v>103</v>
      </c>
      <c r="H4" t="s">
        <v>105</v>
      </c>
      <c r="I4" t="s">
        <v>102</v>
      </c>
      <c r="J4" t="s">
        <v>102</v>
      </c>
      <c r="K4" t="s">
        <v>102</v>
      </c>
      <c r="L4" t="s">
        <v>103</v>
      </c>
      <c r="M4" t="s">
        <v>102</v>
      </c>
      <c r="N4" t="s">
        <v>102</v>
      </c>
      <c r="O4" t="s">
        <v>176</v>
      </c>
      <c r="P4" s="2" t="s">
        <v>139</v>
      </c>
      <c r="Q4" t="s">
        <v>108</v>
      </c>
      <c r="R4">
        <v>10</v>
      </c>
      <c r="S4" t="s">
        <v>143</v>
      </c>
      <c r="T4" t="s">
        <v>108</v>
      </c>
      <c r="U4" t="s">
        <v>177</v>
      </c>
      <c r="V4" t="s">
        <v>178</v>
      </c>
      <c r="W4" t="s">
        <v>179</v>
      </c>
      <c r="X4" t="s">
        <v>180</v>
      </c>
      <c r="Y4" t="s">
        <v>181</v>
      </c>
      <c r="Z4" t="s">
        <v>149</v>
      </c>
      <c r="AA4" t="s">
        <v>182</v>
      </c>
      <c r="AB4" t="s">
        <v>183</v>
      </c>
      <c r="AD4" t="s">
        <v>184</v>
      </c>
      <c r="AG4" t="s">
        <v>108</v>
      </c>
      <c r="AH4" t="s">
        <v>185</v>
      </c>
      <c r="AI4" t="s">
        <v>108</v>
      </c>
      <c r="AJ4" t="s">
        <v>186</v>
      </c>
      <c r="AK4" t="s">
        <v>108</v>
      </c>
      <c r="AL4" t="s">
        <v>108</v>
      </c>
      <c r="AM4" t="s">
        <v>187</v>
      </c>
      <c r="AN4" t="s">
        <v>118</v>
      </c>
      <c r="AT4" t="s">
        <v>120</v>
      </c>
      <c r="AU4" t="s">
        <v>188</v>
      </c>
      <c r="AV4" t="s">
        <v>188</v>
      </c>
      <c r="AW4" t="s">
        <v>189</v>
      </c>
      <c r="AX4" t="s">
        <v>190</v>
      </c>
      <c r="AY4" t="s">
        <v>104</v>
      </c>
      <c r="AZ4" t="s">
        <v>125</v>
      </c>
      <c r="BA4" t="s">
        <v>191</v>
      </c>
      <c r="BB4" t="s">
        <v>124</v>
      </c>
      <c r="BC4" t="s">
        <v>124</v>
      </c>
      <c r="BD4" t="s">
        <v>191</v>
      </c>
      <c r="BE4" t="s">
        <v>104</v>
      </c>
      <c r="BF4" t="s">
        <v>125</v>
      </c>
      <c r="BG4" t="s">
        <v>125</v>
      </c>
      <c r="BH4" t="s">
        <v>104</v>
      </c>
      <c r="BI4" t="s">
        <v>125</v>
      </c>
      <c r="BJ4">
        <v>8</v>
      </c>
      <c r="BM4">
        <v>8</v>
      </c>
      <c r="BN4">
        <v>8</v>
      </c>
      <c r="BP4" t="s">
        <v>192</v>
      </c>
      <c r="BQ4" s="2" t="s">
        <v>163</v>
      </c>
      <c r="BR4" s="2" t="s">
        <v>193</v>
      </c>
      <c r="BS4" s="2" t="s">
        <v>194</v>
      </c>
      <c r="BU4" t="s">
        <v>108</v>
      </c>
      <c r="BX4" t="s">
        <v>128</v>
      </c>
      <c r="CB4" t="s">
        <v>195</v>
      </c>
      <c r="CC4" t="s">
        <v>196</v>
      </c>
      <c r="CD4" t="s">
        <v>197</v>
      </c>
      <c r="CE4" t="s">
        <v>133</v>
      </c>
      <c r="CF4" t="s">
        <v>198</v>
      </c>
      <c r="CG4" t="s">
        <v>199</v>
      </c>
      <c r="CH4" t="s">
        <v>135</v>
      </c>
      <c r="CI4" t="s">
        <v>136</v>
      </c>
      <c r="CJ4" t="s">
        <v>174</v>
      </c>
      <c r="CK4" t="s">
        <v>174</v>
      </c>
      <c r="CL4" t="s">
        <v>174</v>
      </c>
      <c r="CM4" t="s">
        <v>174</v>
      </c>
      <c r="CN4" t="s">
        <v>174</v>
      </c>
      <c r="CO4" t="s">
        <v>174</v>
      </c>
      <c r="CP4" t="s">
        <v>174</v>
      </c>
      <c r="CQ4" t="s">
        <v>173</v>
      </c>
      <c r="CR4" s="2" t="s">
        <v>200</v>
      </c>
      <c r="CS4" s="2" t="s">
        <v>201</v>
      </c>
    </row>
    <row r="5" spans="1:100" x14ac:dyDescent="0.25">
      <c r="A5">
        <v>4</v>
      </c>
      <c r="B5" s="1">
        <v>44983.511250000003</v>
      </c>
      <c r="C5" s="1">
        <v>44983.519155092603</v>
      </c>
      <c r="D5" t="s">
        <v>100</v>
      </c>
      <c r="F5" t="s">
        <v>101</v>
      </c>
      <c r="G5" t="s">
        <v>105</v>
      </c>
      <c r="H5" t="s">
        <v>105</v>
      </c>
      <c r="I5" t="s">
        <v>103</v>
      </c>
      <c r="J5" t="s">
        <v>103</v>
      </c>
      <c r="K5" t="s">
        <v>102</v>
      </c>
      <c r="L5" t="s">
        <v>103</v>
      </c>
      <c r="M5" t="s">
        <v>102</v>
      </c>
      <c r="N5" t="s">
        <v>141</v>
      </c>
      <c r="O5" t="s">
        <v>202</v>
      </c>
      <c r="P5" t="s">
        <v>203</v>
      </c>
      <c r="Q5" t="s">
        <v>108</v>
      </c>
      <c r="R5">
        <v>9</v>
      </c>
      <c r="S5" t="s">
        <v>204</v>
      </c>
      <c r="T5" t="s">
        <v>108</v>
      </c>
      <c r="U5" t="s">
        <v>144</v>
      </c>
      <c r="V5" t="s">
        <v>205</v>
      </c>
      <c r="W5" t="s">
        <v>206</v>
      </c>
      <c r="X5" t="s">
        <v>112</v>
      </c>
      <c r="Y5" t="s">
        <v>207</v>
      </c>
      <c r="Z5" t="s">
        <v>208</v>
      </c>
      <c r="AA5" t="s">
        <v>182</v>
      </c>
      <c r="AB5" t="s">
        <v>150</v>
      </c>
      <c r="AC5" t="s">
        <v>150</v>
      </c>
      <c r="AD5" t="s">
        <v>184</v>
      </c>
      <c r="AE5" t="s">
        <v>184</v>
      </c>
      <c r="AF5" t="s">
        <v>184</v>
      </c>
      <c r="AG5" t="s">
        <v>108</v>
      </c>
      <c r="AH5" t="s">
        <v>209</v>
      </c>
      <c r="AI5" t="s">
        <v>108</v>
      </c>
      <c r="AJ5" t="s">
        <v>210</v>
      </c>
      <c r="AK5" t="s">
        <v>108</v>
      </c>
      <c r="AL5" t="s">
        <v>108</v>
      </c>
      <c r="AM5" t="s">
        <v>117</v>
      </c>
      <c r="AP5" t="s">
        <v>211</v>
      </c>
      <c r="AT5" t="s">
        <v>121</v>
      </c>
      <c r="AU5" t="s">
        <v>188</v>
      </c>
      <c r="AV5" t="s">
        <v>120</v>
      </c>
      <c r="AW5" t="s">
        <v>212</v>
      </c>
      <c r="AX5" t="s">
        <v>213</v>
      </c>
      <c r="AY5" t="s">
        <v>191</v>
      </c>
      <c r="AZ5" t="s">
        <v>191</v>
      </c>
      <c r="BA5" t="s">
        <v>125</v>
      </c>
      <c r="BB5" t="s">
        <v>214</v>
      </c>
      <c r="BC5" t="s">
        <v>125</v>
      </c>
      <c r="BD5" t="s">
        <v>215</v>
      </c>
      <c r="BE5" t="s">
        <v>216</v>
      </c>
      <c r="BF5" t="s">
        <v>215</v>
      </c>
      <c r="BG5" t="s">
        <v>216</v>
      </c>
      <c r="BH5" t="s">
        <v>216</v>
      </c>
      <c r="BI5" t="s">
        <v>216</v>
      </c>
      <c r="BJ5">
        <v>10</v>
      </c>
      <c r="BL5" t="s">
        <v>217</v>
      </c>
      <c r="BM5">
        <v>9</v>
      </c>
      <c r="BN5">
        <v>4</v>
      </c>
      <c r="BO5" t="s">
        <v>218</v>
      </c>
      <c r="BP5" t="s">
        <v>192</v>
      </c>
      <c r="BQ5" s="2" t="s">
        <v>163</v>
      </c>
      <c r="BR5" s="2" t="s">
        <v>163</v>
      </c>
      <c r="BS5" s="2" t="s">
        <v>194</v>
      </c>
      <c r="BT5" t="s">
        <v>219</v>
      </c>
      <c r="BU5" t="s">
        <v>108</v>
      </c>
      <c r="BV5" s="2" t="s">
        <v>220</v>
      </c>
      <c r="BX5" t="s">
        <v>154</v>
      </c>
      <c r="CB5" t="s">
        <v>221</v>
      </c>
      <c r="CC5" t="s">
        <v>222</v>
      </c>
      <c r="CD5" t="s">
        <v>132</v>
      </c>
      <c r="CE5" t="s">
        <v>133</v>
      </c>
      <c r="CF5" t="s">
        <v>223</v>
      </c>
      <c r="CG5" t="s">
        <v>224</v>
      </c>
      <c r="CH5" t="s">
        <v>225</v>
      </c>
      <c r="CI5" t="s">
        <v>136</v>
      </c>
      <c r="CJ5" t="s">
        <v>137</v>
      </c>
      <c r="CK5" t="s">
        <v>137</v>
      </c>
      <c r="CL5" t="s">
        <v>226</v>
      </c>
      <c r="CM5" t="s">
        <v>226</v>
      </c>
      <c r="CN5" t="s">
        <v>226</v>
      </c>
      <c r="CO5" t="s">
        <v>171</v>
      </c>
      <c r="CP5" t="s">
        <v>171</v>
      </c>
      <c r="CQ5" t="s">
        <v>137</v>
      </c>
      <c r="CR5" s="2" t="s">
        <v>139</v>
      </c>
      <c r="CS5" s="2" t="s">
        <v>227</v>
      </c>
      <c r="CU5">
        <v>10</v>
      </c>
      <c r="CV5">
        <v>10</v>
      </c>
    </row>
    <row r="6" spans="1:100" x14ac:dyDescent="0.25">
      <c r="A6">
        <v>5</v>
      </c>
      <c r="B6" s="1">
        <v>44984.433958333299</v>
      </c>
      <c r="C6" s="1">
        <v>44984.694652777798</v>
      </c>
      <c r="D6" t="s">
        <v>100</v>
      </c>
      <c r="F6" t="s">
        <v>101</v>
      </c>
      <c r="G6" t="s">
        <v>103</v>
      </c>
      <c r="H6" t="s">
        <v>104</v>
      </c>
      <c r="I6" t="s">
        <v>103</v>
      </c>
      <c r="J6" t="s">
        <v>102</v>
      </c>
      <c r="K6" t="s">
        <v>102</v>
      </c>
      <c r="L6" t="s">
        <v>104</v>
      </c>
      <c r="M6" t="s">
        <v>104</v>
      </c>
      <c r="N6" t="s">
        <v>141</v>
      </c>
      <c r="O6" t="s">
        <v>228</v>
      </c>
      <c r="P6" s="2" t="s">
        <v>139</v>
      </c>
      <c r="Q6" t="s">
        <v>108</v>
      </c>
      <c r="R6">
        <v>10</v>
      </c>
      <c r="S6" t="s">
        <v>229</v>
      </c>
      <c r="T6" t="s">
        <v>108</v>
      </c>
      <c r="U6" t="s">
        <v>230</v>
      </c>
      <c r="V6" t="s">
        <v>231</v>
      </c>
      <c r="W6" t="s">
        <v>232</v>
      </c>
      <c r="X6" t="s">
        <v>233</v>
      </c>
      <c r="Y6" t="s">
        <v>234</v>
      </c>
      <c r="Z6" t="s">
        <v>235</v>
      </c>
      <c r="AA6" t="s">
        <v>183</v>
      </c>
      <c r="AB6" t="s">
        <v>184</v>
      </c>
      <c r="AC6" t="s">
        <v>184</v>
      </c>
      <c r="AD6" t="s">
        <v>184</v>
      </c>
      <c r="AE6" t="s">
        <v>184</v>
      </c>
      <c r="AF6" t="s">
        <v>184</v>
      </c>
      <c r="AG6" t="s">
        <v>108</v>
      </c>
      <c r="AH6" t="s">
        <v>236</v>
      </c>
      <c r="AI6" t="s">
        <v>108</v>
      </c>
      <c r="AJ6" t="s">
        <v>237</v>
      </c>
      <c r="AK6" t="s">
        <v>115</v>
      </c>
      <c r="AL6" t="s">
        <v>115</v>
      </c>
      <c r="AM6" t="s">
        <v>117</v>
      </c>
      <c r="AN6" t="s">
        <v>238</v>
      </c>
      <c r="AO6" t="s">
        <v>238</v>
      </c>
      <c r="AP6" t="s">
        <v>104</v>
      </c>
      <c r="AQ6" t="s">
        <v>211</v>
      </c>
      <c r="AR6" t="s">
        <v>211</v>
      </c>
      <c r="AS6" t="s">
        <v>104</v>
      </c>
      <c r="AW6" t="s">
        <v>239</v>
      </c>
      <c r="AX6" t="s">
        <v>240</v>
      </c>
      <c r="AY6" t="s">
        <v>124</v>
      </c>
      <c r="AZ6" t="s">
        <v>124</v>
      </c>
      <c r="BA6" t="s">
        <v>191</v>
      </c>
      <c r="BB6" t="s">
        <v>124</v>
      </c>
      <c r="BC6" t="s">
        <v>191</v>
      </c>
      <c r="BD6" t="s">
        <v>214</v>
      </c>
      <c r="BE6" t="s">
        <v>215</v>
      </c>
      <c r="BF6" t="s">
        <v>191</v>
      </c>
      <c r="BG6" t="s">
        <v>104</v>
      </c>
      <c r="BH6" t="s">
        <v>104</v>
      </c>
      <c r="BI6" t="s">
        <v>104</v>
      </c>
      <c r="BJ6">
        <v>10</v>
      </c>
      <c r="BK6" t="s">
        <v>241</v>
      </c>
      <c r="BL6" t="s">
        <v>242</v>
      </c>
      <c r="BM6">
        <v>9</v>
      </c>
      <c r="BN6">
        <v>9</v>
      </c>
      <c r="BO6" t="s">
        <v>243</v>
      </c>
      <c r="BP6" t="s">
        <v>128</v>
      </c>
      <c r="BQ6" t="s">
        <v>128</v>
      </c>
      <c r="BR6" t="s">
        <v>128</v>
      </c>
      <c r="BS6" t="s">
        <v>128</v>
      </c>
      <c r="BT6" t="s">
        <v>244</v>
      </c>
      <c r="BU6" t="s">
        <v>128</v>
      </c>
      <c r="BX6" t="s">
        <v>128</v>
      </c>
      <c r="CA6" t="s">
        <v>245</v>
      </c>
      <c r="CB6" t="s">
        <v>246</v>
      </c>
      <c r="CC6" t="s">
        <v>196</v>
      </c>
      <c r="CD6" t="s">
        <v>132</v>
      </c>
      <c r="CE6" t="s">
        <v>133</v>
      </c>
      <c r="CF6" t="s">
        <v>247</v>
      </c>
      <c r="CG6" t="s">
        <v>248</v>
      </c>
      <c r="CH6" t="s">
        <v>135</v>
      </c>
      <c r="CI6" t="s">
        <v>249</v>
      </c>
      <c r="CJ6" t="s">
        <v>171</v>
      </c>
      <c r="CK6" t="s">
        <v>171</v>
      </c>
      <c r="CL6" t="s">
        <v>171</v>
      </c>
      <c r="CM6" t="s">
        <v>171</v>
      </c>
      <c r="CN6" t="s">
        <v>171</v>
      </c>
      <c r="CO6" t="s">
        <v>171</v>
      </c>
      <c r="CR6" s="2" t="s">
        <v>250</v>
      </c>
      <c r="CS6" s="4">
        <v>2.5</v>
      </c>
      <c r="CU6">
        <v>9</v>
      </c>
      <c r="CV6">
        <v>9</v>
      </c>
    </row>
    <row r="7" spans="1:100" x14ac:dyDescent="0.25">
      <c r="A7">
        <v>6</v>
      </c>
      <c r="B7" s="1">
        <v>44992.6315972222</v>
      </c>
      <c r="C7" s="1">
        <v>44992.631712962997</v>
      </c>
      <c r="D7" t="s">
        <v>100</v>
      </c>
      <c r="F7" t="s">
        <v>252</v>
      </c>
    </row>
    <row r="8" spans="1:100" x14ac:dyDescent="0.25">
      <c r="A8">
        <v>7</v>
      </c>
      <c r="B8" s="1">
        <v>44992.621076388903</v>
      </c>
      <c r="C8" s="1">
        <v>44992.638576388897</v>
      </c>
      <c r="D8" t="s">
        <v>100</v>
      </c>
      <c r="F8" t="s">
        <v>101</v>
      </c>
      <c r="G8" t="s">
        <v>105</v>
      </c>
      <c r="H8" t="s">
        <v>102</v>
      </c>
      <c r="I8" t="s">
        <v>105</v>
      </c>
      <c r="J8" t="s">
        <v>105</v>
      </c>
      <c r="K8" t="s">
        <v>105</v>
      </c>
      <c r="L8" t="s">
        <v>102</v>
      </c>
      <c r="M8" t="s">
        <v>104</v>
      </c>
      <c r="N8" t="s">
        <v>105</v>
      </c>
      <c r="O8" t="s">
        <v>253</v>
      </c>
      <c r="P8" s="2" t="s">
        <v>107</v>
      </c>
      <c r="Q8" t="s">
        <v>154</v>
      </c>
      <c r="R8">
        <v>9</v>
      </c>
      <c r="S8" t="s">
        <v>254</v>
      </c>
      <c r="T8" t="s">
        <v>108</v>
      </c>
      <c r="U8" t="s">
        <v>255</v>
      </c>
      <c r="V8" t="s">
        <v>145</v>
      </c>
      <c r="W8" t="s">
        <v>256</v>
      </c>
      <c r="X8" t="s">
        <v>257</v>
      </c>
      <c r="Z8" t="s">
        <v>258</v>
      </c>
      <c r="AA8" t="s">
        <v>182</v>
      </c>
      <c r="AB8" t="s">
        <v>151</v>
      </c>
      <c r="AC8" t="s">
        <v>150</v>
      </c>
      <c r="AD8" t="s">
        <v>182</v>
      </c>
      <c r="AE8" t="s">
        <v>183</v>
      </c>
      <c r="AF8" t="s">
        <v>183</v>
      </c>
      <c r="AG8" t="s">
        <v>108</v>
      </c>
      <c r="AH8" t="s">
        <v>259</v>
      </c>
      <c r="AI8" t="s">
        <v>108</v>
      </c>
      <c r="AJ8" t="s">
        <v>260</v>
      </c>
      <c r="AK8" t="s">
        <v>108</v>
      </c>
      <c r="AL8" t="s">
        <v>108</v>
      </c>
      <c r="AM8" t="s">
        <v>117</v>
      </c>
      <c r="AT8" t="s">
        <v>188</v>
      </c>
      <c r="AU8" t="s">
        <v>188</v>
      </c>
      <c r="AV8" t="s">
        <v>188</v>
      </c>
      <c r="AW8" t="s">
        <v>212</v>
      </c>
      <c r="AX8" t="s">
        <v>261</v>
      </c>
      <c r="AY8" t="s">
        <v>124</v>
      </c>
      <c r="AZ8" t="s">
        <v>125</v>
      </c>
      <c r="BA8" t="s">
        <v>125</v>
      </c>
      <c r="BB8" t="s">
        <v>124</v>
      </c>
      <c r="BC8" t="s">
        <v>125</v>
      </c>
      <c r="BD8" t="s">
        <v>125</v>
      </c>
      <c r="BE8" t="s">
        <v>215</v>
      </c>
      <c r="BF8" t="s">
        <v>191</v>
      </c>
      <c r="BG8" t="s">
        <v>125</v>
      </c>
      <c r="BH8" t="s">
        <v>191</v>
      </c>
      <c r="BI8" t="s">
        <v>125</v>
      </c>
      <c r="BJ8">
        <v>5</v>
      </c>
      <c r="BK8" t="s">
        <v>262</v>
      </c>
      <c r="BL8" t="s">
        <v>263</v>
      </c>
      <c r="BM8">
        <v>7</v>
      </c>
      <c r="BN8">
        <v>4</v>
      </c>
      <c r="BO8" t="s">
        <v>264</v>
      </c>
      <c r="BP8" t="s">
        <v>192</v>
      </c>
      <c r="BQ8" t="s">
        <v>192</v>
      </c>
      <c r="BR8" s="2" t="s">
        <v>193</v>
      </c>
      <c r="BS8" t="s">
        <v>192</v>
      </c>
      <c r="BT8" t="s">
        <v>265</v>
      </c>
      <c r="BU8" t="s">
        <v>108</v>
      </c>
      <c r="BV8" t="s">
        <v>266</v>
      </c>
      <c r="BX8" t="s">
        <v>108</v>
      </c>
      <c r="BY8" t="s">
        <v>267</v>
      </c>
      <c r="BZ8" t="s">
        <v>268</v>
      </c>
      <c r="CA8" t="s">
        <v>269</v>
      </c>
      <c r="CB8" t="s">
        <v>270</v>
      </c>
      <c r="CC8" t="s">
        <v>271</v>
      </c>
      <c r="CD8" t="s">
        <v>132</v>
      </c>
      <c r="CE8" t="s">
        <v>272</v>
      </c>
      <c r="CF8" t="s">
        <v>273</v>
      </c>
      <c r="CG8" t="s">
        <v>224</v>
      </c>
      <c r="CH8" t="s">
        <v>170</v>
      </c>
      <c r="CI8" t="s">
        <v>274</v>
      </c>
      <c r="CJ8" t="s">
        <v>137</v>
      </c>
      <c r="CL8" t="s">
        <v>172</v>
      </c>
      <c r="CM8" t="s">
        <v>172</v>
      </c>
      <c r="CN8" t="s">
        <v>174</v>
      </c>
      <c r="CO8" t="s">
        <v>174</v>
      </c>
      <c r="CP8" t="s">
        <v>226</v>
      </c>
      <c r="CQ8" t="s">
        <v>171</v>
      </c>
      <c r="CR8" s="2" t="s">
        <v>275</v>
      </c>
      <c r="CS8" s="2" t="s">
        <v>107</v>
      </c>
      <c r="CU8">
        <v>7</v>
      </c>
      <c r="CV8">
        <v>7</v>
      </c>
    </row>
    <row r="9" spans="1:100" x14ac:dyDescent="0.25">
      <c r="A9">
        <v>8</v>
      </c>
      <c r="B9" s="1">
        <v>44993.597488425898</v>
      </c>
      <c r="C9" s="1">
        <v>44993.622824074097</v>
      </c>
      <c r="D9" t="s">
        <v>100</v>
      </c>
      <c r="F9" t="s">
        <v>101</v>
      </c>
      <c r="G9" t="s">
        <v>103</v>
      </c>
      <c r="H9" t="s">
        <v>103</v>
      </c>
      <c r="I9" t="s">
        <v>103</v>
      </c>
      <c r="J9" t="s">
        <v>103</v>
      </c>
      <c r="K9" t="s">
        <v>141</v>
      </c>
      <c r="L9" t="s">
        <v>102</v>
      </c>
      <c r="M9" t="s">
        <v>102</v>
      </c>
      <c r="N9" t="s">
        <v>141</v>
      </c>
      <c r="O9" t="s">
        <v>276</v>
      </c>
      <c r="P9" s="2" t="s">
        <v>107</v>
      </c>
      <c r="Q9" t="s">
        <v>108</v>
      </c>
      <c r="R9">
        <v>10</v>
      </c>
      <c r="S9" t="s">
        <v>143</v>
      </c>
      <c r="T9" t="s">
        <v>108</v>
      </c>
      <c r="U9" t="s">
        <v>177</v>
      </c>
      <c r="V9" t="s">
        <v>277</v>
      </c>
      <c r="W9" t="s">
        <v>278</v>
      </c>
      <c r="X9" t="s">
        <v>112</v>
      </c>
      <c r="Y9" t="s">
        <v>279</v>
      </c>
      <c r="Z9" t="s">
        <v>280</v>
      </c>
      <c r="AA9" t="s">
        <v>281</v>
      </c>
      <c r="AB9" t="s">
        <v>183</v>
      </c>
      <c r="AC9" t="s">
        <v>183</v>
      </c>
      <c r="AD9" t="s">
        <v>182</v>
      </c>
      <c r="AF9" t="s">
        <v>184</v>
      </c>
      <c r="AG9" t="s">
        <v>108</v>
      </c>
      <c r="AH9" t="s">
        <v>282</v>
      </c>
      <c r="AI9" t="s">
        <v>108</v>
      </c>
      <c r="AJ9" t="s">
        <v>283</v>
      </c>
      <c r="AK9" t="s">
        <v>108</v>
      </c>
      <c r="AL9" t="s">
        <v>108</v>
      </c>
      <c r="AM9" t="s">
        <v>284</v>
      </c>
      <c r="AN9" t="s">
        <v>104</v>
      </c>
      <c r="AO9" t="s">
        <v>104</v>
      </c>
      <c r="AP9" t="s">
        <v>118</v>
      </c>
      <c r="AQ9" t="s">
        <v>118</v>
      </c>
      <c r="AR9" t="s">
        <v>118</v>
      </c>
      <c r="AS9" t="s">
        <v>155</v>
      </c>
      <c r="AT9" t="s">
        <v>119</v>
      </c>
      <c r="AU9" t="s">
        <v>104</v>
      </c>
      <c r="AV9" t="s">
        <v>104</v>
      </c>
      <c r="AW9" t="s">
        <v>285</v>
      </c>
      <c r="AX9" t="s">
        <v>286</v>
      </c>
      <c r="AY9" t="s">
        <v>125</v>
      </c>
      <c r="AZ9" t="s">
        <v>125</v>
      </c>
      <c r="BA9" t="s">
        <v>125</v>
      </c>
      <c r="BB9" t="s">
        <v>125</v>
      </c>
      <c r="BC9" t="s">
        <v>125</v>
      </c>
      <c r="BD9" t="s">
        <v>125</v>
      </c>
      <c r="BE9" t="s">
        <v>125</v>
      </c>
      <c r="BF9" t="s">
        <v>104</v>
      </c>
      <c r="BG9" t="s">
        <v>125</v>
      </c>
      <c r="BH9" t="s">
        <v>104</v>
      </c>
      <c r="BI9" t="s">
        <v>104</v>
      </c>
      <c r="BJ9">
        <v>7</v>
      </c>
      <c r="BK9" t="s">
        <v>287</v>
      </c>
      <c r="BL9" t="s">
        <v>288</v>
      </c>
      <c r="BM9">
        <v>8</v>
      </c>
      <c r="BN9">
        <v>8</v>
      </c>
      <c r="BO9" t="s">
        <v>289</v>
      </c>
      <c r="BP9" s="2" t="s">
        <v>193</v>
      </c>
      <c r="BQ9" t="s">
        <v>192</v>
      </c>
      <c r="BR9" t="s">
        <v>290</v>
      </c>
      <c r="BS9" t="s">
        <v>290</v>
      </c>
      <c r="BT9" t="s">
        <v>291</v>
      </c>
      <c r="BU9" t="s">
        <v>108</v>
      </c>
      <c r="BV9" t="s">
        <v>292</v>
      </c>
      <c r="BX9" t="s">
        <v>108</v>
      </c>
      <c r="BY9" t="s">
        <v>293</v>
      </c>
      <c r="BZ9" t="s">
        <v>294</v>
      </c>
      <c r="CA9" t="s">
        <v>295</v>
      </c>
      <c r="CB9" t="s">
        <v>221</v>
      </c>
      <c r="CC9" t="s">
        <v>196</v>
      </c>
      <c r="CD9" t="s">
        <v>296</v>
      </c>
      <c r="CE9" t="s">
        <v>133</v>
      </c>
      <c r="CF9" t="s">
        <v>168</v>
      </c>
      <c r="CG9" t="s">
        <v>297</v>
      </c>
      <c r="CH9" t="s">
        <v>298</v>
      </c>
      <c r="CI9" t="s">
        <v>136</v>
      </c>
      <c r="CJ9" t="s">
        <v>171</v>
      </c>
      <c r="CK9" t="s">
        <v>174</v>
      </c>
      <c r="CL9" t="s">
        <v>138</v>
      </c>
      <c r="CM9" t="s">
        <v>138</v>
      </c>
      <c r="CN9" t="s">
        <v>137</v>
      </c>
      <c r="CO9" t="s">
        <v>137</v>
      </c>
      <c r="CP9" t="s">
        <v>137</v>
      </c>
      <c r="CQ9" t="s">
        <v>171</v>
      </c>
      <c r="CR9" s="2" t="s">
        <v>201</v>
      </c>
      <c r="CS9" s="2" t="s">
        <v>139</v>
      </c>
      <c r="CT9" t="s">
        <v>299</v>
      </c>
      <c r="CU9">
        <v>10</v>
      </c>
      <c r="CV9">
        <v>7</v>
      </c>
    </row>
    <row r="10" spans="1:100" x14ac:dyDescent="0.25">
      <c r="A10">
        <v>9</v>
      </c>
      <c r="B10" s="1">
        <v>44993.626643518503</v>
      </c>
      <c r="C10" s="1">
        <v>44993.634641203702</v>
      </c>
      <c r="D10" t="s">
        <v>100</v>
      </c>
      <c r="F10" t="s">
        <v>101</v>
      </c>
      <c r="G10" t="s">
        <v>141</v>
      </c>
      <c r="H10" t="s">
        <v>102</v>
      </c>
      <c r="I10" t="s">
        <v>103</v>
      </c>
      <c r="J10" t="s">
        <v>103</v>
      </c>
      <c r="K10" t="s">
        <v>300</v>
      </c>
      <c r="L10" t="s">
        <v>301</v>
      </c>
      <c r="M10" t="s">
        <v>300</v>
      </c>
      <c r="N10" t="s">
        <v>301</v>
      </c>
      <c r="O10" t="s">
        <v>142</v>
      </c>
      <c r="P10" s="2" t="s">
        <v>302</v>
      </c>
      <c r="Q10" t="s">
        <v>108</v>
      </c>
      <c r="R10">
        <v>10</v>
      </c>
      <c r="S10" t="s">
        <v>254</v>
      </c>
      <c r="T10" t="s">
        <v>108</v>
      </c>
      <c r="U10" t="s">
        <v>303</v>
      </c>
      <c r="V10" t="s">
        <v>178</v>
      </c>
      <c r="X10" t="s">
        <v>304</v>
      </c>
      <c r="Y10" t="s">
        <v>305</v>
      </c>
      <c r="Z10" t="s">
        <v>306</v>
      </c>
      <c r="AA10" t="s">
        <v>182</v>
      </c>
      <c r="AB10" t="s">
        <v>182</v>
      </c>
      <c r="AC10" t="s">
        <v>184</v>
      </c>
      <c r="AD10" t="s">
        <v>150</v>
      </c>
      <c r="AE10" t="s">
        <v>182</v>
      </c>
      <c r="AF10" t="s">
        <v>182</v>
      </c>
      <c r="AG10" t="s">
        <v>108</v>
      </c>
      <c r="AH10" t="s">
        <v>307</v>
      </c>
      <c r="AI10" t="s">
        <v>108</v>
      </c>
      <c r="AJ10" t="s">
        <v>308</v>
      </c>
      <c r="AK10" t="s">
        <v>108</v>
      </c>
      <c r="AL10" t="s">
        <v>108</v>
      </c>
      <c r="AM10" t="s">
        <v>117</v>
      </c>
      <c r="AN10" t="s">
        <v>211</v>
      </c>
      <c r="AO10" t="s">
        <v>211</v>
      </c>
      <c r="AP10" t="s">
        <v>118</v>
      </c>
      <c r="AQ10" t="s">
        <v>118</v>
      </c>
      <c r="AR10" t="s">
        <v>309</v>
      </c>
      <c r="AS10" t="s">
        <v>156</v>
      </c>
      <c r="AT10" t="s">
        <v>157</v>
      </c>
      <c r="AU10" t="s">
        <v>120</v>
      </c>
      <c r="AV10" t="s">
        <v>119</v>
      </c>
      <c r="AW10" t="s">
        <v>310</v>
      </c>
      <c r="AX10" t="s">
        <v>311</v>
      </c>
      <c r="AY10" t="s">
        <v>125</v>
      </c>
      <c r="AZ10" t="s">
        <v>191</v>
      </c>
      <c r="BA10" t="s">
        <v>125</v>
      </c>
      <c r="BB10" t="s">
        <v>124</v>
      </c>
      <c r="BC10" t="s">
        <v>191</v>
      </c>
      <c r="BD10" t="s">
        <v>124</v>
      </c>
      <c r="BE10" t="s">
        <v>104</v>
      </c>
      <c r="BF10" t="s">
        <v>191</v>
      </c>
      <c r="BG10" t="s">
        <v>191</v>
      </c>
      <c r="BH10" t="s">
        <v>191</v>
      </c>
      <c r="BI10" t="s">
        <v>214</v>
      </c>
      <c r="BJ10">
        <v>8</v>
      </c>
      <c r="BM10">
        <v>8</v>
      </c>
      <c r="BN10">
        <v>8</v>
      </c>
      <c r="BP10" t="s">
        <v>192</v>
      </c>
      <c r="BQ10" t="s">
        <v>128</v>
      </c>
      <c r="BR10" s="2" t="s">
        <v>194</v>
      </c>
      <c r="BS10" s="2" t="s">
        <v>163</v>
      </c>
      <c r="BU10" t="s">
        <v>108</v>
      </c>
      <c r="BX10" t="s">
        <v>108</v>
      </c>
      <c r="BZ10" t="s">
        <v>268</v>
      </c>
      <c r="CB10" t="s">
        <v>195</v>
      </c>
      <c r="CC10" t="s">
        <v>131</v>
      </c>
      <c r="CD10" t="s">
        <v>132</v>
      </c>
      <c r="CE10" t="s">
        <v>312</v>
      </c>
      <c r="CF10" t="s">
        <v>313</v>
      </c>
      <c r="CG10" t="s">
        <v>248</v>
      </c>
      <c r="CH10" t="s">
        <v>314</v>
      </c>
      <c r="CI10" t="s">
        <v>136</v>
      </c>
      <c r="CJ10" t="s">
        <v>171</v>
      </c>
      <c r="CK10" t="s">
        <v>137</v>
      </c>
      <c r="CL10" t="s">
        <v>171</v>
      </c>
      <c r="CM10" t="s">
        <v>174</v>
      </c>
      <c r="CN10" t="s">
        <v>226</v>
      </c>
      <c r="CR10" s="2" t="s">
        <v>302</v>
      </c>
      <c r="CS10" s="2" t="s">
        <v>140</v>
      </c>
      <c r="CU10">
        <v>8</v>
      </c>
      <c r="CV10">
        <v>5</v>
      </c>
    </row>
    <row r="11" spans="1:100" x14ac:dyDescent="0.25">
      <c r="A11">
        <v>10</v>
      </c>
      <c r="B11" s="1">
        <v>44993.823761574102</v>
      </c>
      <c r="C11" s="1">
        <v>44993.835243055597</v>
      </c>
      <c r="D11" t="s">
        <v>100</v>
      </c>
      <c r="F11" t="s">
        <v>101</v>
      </c>
      <c r="G11" t="s">
        <v>103</v>
      </c>
      <c r="H11" t="s">
        <v>105</v>
      </c>
      <c r="I11" t="s">
        <v>102</v>
      </c>
      <c r="J11" t="s">
        <v>102</v>
      </c>
      <c r="K11" t="s">
        <v>301</v>
      </c>
      <c r="L11" t="s">
        <v>301</v>
      </c>
      <c r="M11" t="s">
        <v>301</v>
      </c>
      <c r="N11" t="s">
        <v>301</v>
      </c>
      <c r="O11" t="s">
        <v>315</v>
      </c>
      <c r="P11" s="2" t="s">
        <v>139</v>
      </c>
      <c r="Q11" t="s">
        <v>108</v>
      </c>
      <c r="R11">
        <v>9</v>
      </c>
      <c r="S11" t="s">
        <v>316</v>
      </c>
      <c r="T11" t="s">
        <v>108</v>
      </c>
      <c r="U11" t="s">
        <v>317</v>
      </c>
      <c r="V11" t="s">
        <v>145</v>
      </c>
      <c r="X11" t="s">
        <v>304</v>
      </c>
      <c r="Y11" t="s">
        <v>148</v>
      </c>
      <c r="Z11" t="s">
        <v>318</v>
      </c>
      <c r="AA11" t="s">
        <v>182</v>
      </c>
      <c r="AB11" t="s">
        <v>150</v>
      </c>
      <c r="AD11" t="s">
        <v>150</v>
      </c>
      <c r="AG11" t="s">
        <v>108</v>
      </c>
      <c r="AH11" t="s">
        <v>319</v>
      </c>
      <c r="AI11" t="s">
        <v>108</v>
      </c>
      <c r="AJ11" t="s">
        <v>320</v>
      </c>
      <c r="AK11" t="s">
        <v>108</v>
      </c>
      <c r="AL11" t="s">
        <v>154</v>
      </c>
      <c r="AM11" t="s">
        <v>321</v>
      </c>
      <c r="AN11" t="s">
        <v>104</v>
      </c>
      <c r="AO11" t="s">
        <v>104</v>
      </c>
      <c r="AP11" t="s">
        <v>309</v>
      </c>
      <c r="AQ11" t="s">
        <v>118</v>
      </c>
      <c r="AR11" t="s">
        <v>118</v>
      </c>
      <c r="AS11" t="s">
        <v>118</v>
      </c>
      <c r="AT11" t="s">
        <v>104</v>
      </c>
      <c r="AU11" t="s">
        <v>120</v>
      </c>
      <c r="AV11" t="s">
        <v>104</v>
      </c>
      <c r="AW11" t="s">
        <v>322</v>
      </c>
      <c r="AX11" t="s">
        <v>323</v>
      </c>
      <c r="AY11" t="s">
        <v>215</v>
      </c>
      <c r="AZ11" t="s">
        <v>214</v>
      </c>
      <c r="BA11" t="s">
        <v>125</v>
      </c>
      <c r="BB11" t="s">
        <v>191</v>
      </c>
      <c r="BC11" t="s">
        <v>191</v>
      </c>
      <c r="BD11" t="s">
        <v>125</v>
      </c>
      <c r="BE11" t="s">
        <v>104</v>
      </c>
      <c r="BF11" t="s">
        <v>104</v>
      </c>
      <c r="BG11" t="s">
        <v>191</v>
      </c>
      <c r="BH11" t="s">
        <v>104</v>
      </c>
      <c r="BI11" t="s">
        <v>104</v>
      </c>
      <c r="BJ11">
        <v>6</v>
      </c>
      <c r="BL11" t="s">
        <v>324</v>
      </c>
      <c r="BM11">
        <v>5</v>
      </c>
      <c r="BN11">
        <v>3</v>
      </c>
      <c r="BO11" t="s">
        <v>325</v>
      </c>
      <c r="BP11" t="s">
        <v>192</v>
      </c>
      <c r="BQ11" s="2" t="s">
        <v>193</v>
      </c>
      <c r="BR11" s="2" t="s">
        <v>194</v>
      </c>
      <c r="BS11" s="2" t="s">
        <v>194</v>
      </c>
      <c r="BU11" t="s">
        <v>108</v>
      </c>
      <c r="BV11" t="s">
        <v>326</v>
      </c>
      <c r="BX11" t="s">
        <v>108</v>
      </c>
      <c r="BZ11" t="s">
        <v>128</v>
      </c>
      <c r="CB11" t="s">
        <v>195</v>
      </c>
      <c r="CC11" t="s">
        <v>327</v>
      </c>
      <c r="CD11" t="s">
        <v>132</v>
      </c>
      <c r="CE11" t="s">
        <v>133</v>
      </c>
      <c r="CF11" t="s">
        <v>168</v>
      </c>
      <c r="CG11" t="s">
        <v>248</v>
      </c>
      <c r="CH11" t="s">
        <v>298</v>
      </c>
      <c r="CI11" t="s">
        <v>136</v>
      </c>
      <c r="CJ11" t="s">
        <v>137</v>
      </c>
      <c r="CK11" t="s">
        <v>137</v>
      </c>
      <c r="CM11" t="s">
        <v>171</v>
      </c>
      <c r="CN11" t="s">
        <v>172</v>
      </c>
      <c r="CO11" t="s">
        <v>171</v>
      </c>
      <c r="CP11" t="s">
        <v>137</v>
      </c>
      <c r="CQ11" t="s">
        <v>137</v>
      </c>
      <c r="CR11" s="2" t="s">
        <v>328</v>
      </c>
      <c r="CS11" s="2" t="s">
        <v>139</v>
      </c>
      <c r="CU11">
        <v>8</v>
      </c>
      <c r="CV11">
        <v>6</v>
      </c>
    </row>
    <row r="12" spans="1:100" x14ac:dyDescent="0.25">
      <c r="A12">
        <v>11</v>
      </c>
      <c r="B12" s="1">
        <v>44998.599062499998</v>
      </c>
      <c r="C12" s="1">
        <v>44998.6162847222</v>
      </c>
      <c r="D12" t="s">
        <v>100</v>
      </c>
      <c r="F12" t="s">
        <v>101</v>
      </c>
      <c r="G12" t="s">
        <v>301</v>
      </c>
      <c r="H12" t="s">
        <v>102</v>
      </c>
      <c r="I12" t="s">
        <v>300</v>
      </c>
      <c r="J12" t="s">
        <v>300</v>
      </c>
      <c r="K12" t="s">
        <v>300</v>
      </c>
      <c r="L12" t="s">
        <v>300</v>
      </c>
      <c r="M12" t="s">
        <v>300</v>
      </c>
      <c r="N12" t="s">
        <v>300</v>
      </c>
      <c r="O12" t="s">
        <v>329</v>
      </c>
      <c r="P12" s="2" t="s">
        <v>107</v>
      </c>
      <c r="Q12" t="s">
        <v>108</v>
      </c>
      <c r="R12">
        <v>5</v>
      </c>
      <c r="S12" t="s">
        <v>330</v>
      </c>
      <c r="T12" t="s">
        <v>108</v>
      </c>
      <c r="U12" t="s">
        <v>331</v>
      </c>
      <c r="V12" t="s">
        <v>178</v>
      </c>
      <c r="W12" t="s">
        <v>332</v>
      </c>
      <c r="X12" t="s">
        <v>304</v>
      </c>
      <c r="Y12" t="s">
        <v>305</v>
      </c>
      <c r="Z12" t="s">
        <v>208</v>
      </c>
      <c r="AA12" t="s">
        <v>183</v>
      </c>
      <c r="AB12" t="s">
        <v>150</v>
      </c>
      <c r="AC12" t="s">
        <v>150</v>
      </c>
      <c r="AD12" t="s">
        <v>150</v>
      </c>
      <c r="AF12" t="s">
        <v>183</v>
      </c>
      <c r="AG12" t="s">
        <v>108</v>
      </c>
      <c r="AH12" t="s">
        <v>333</v>
      </c>
      <c r="AI12" t="s">
        <v>108</v>
      </c>
      <c r="AJ12" t="s">
        <v>308</v>
      </c>
      <c r="AK12" t="s">
        <v>108</v>
      </c>
      <c r="AL12" t="s">
        <v>108</v>
      </c>
      <c r="AM12" t="s">
        <v>334</v>
      </c>
      <c r="AN12" t="s">
        <v>211</v>
      </c>
      <c r="AO12" t="s">
        <v>211</v>
      </c>
      <c r="AP12" t="s">
        <v>309</v>
      </c>
      <c r="AQ12" t="s">
        <v>118</v>
      </c>
      <c r="AR12" t="s">
        <v>118</v>
      </c>
      <c r="AS12" t="s">
        <v>156</v>
      </c>
      <c r="AT12" t="s">
        <v>157</v>
      </c>
      <c r="AU12" t="s">
        <v>121</v>
      </c>
      <c r="AV12" t="s">
        <v>157</v>
      </c>
      <c r="BJ12">
        <v>5</v>
      </c>
      <c r="BM12">
        <v>5</v>
      </c>
      <c r="BN12">
        <v>5</v>
      </c>
      <c r="BO12" t="s">
        <v>335</v>
      </c>
      <c r="BP12" t="s">
        <v>128</v>
      </c>
      <c r="BQ12" t="s">
        <v>128</v>
      </c>
      <c r="BR12" t="s">
        <v>128</v>
      </c>
      <c r="BS12" t="s">
        <v>128</v>
      </c>
      <c r="BT12" t="s">
        <v>336</v>
      </c>
      <c r="BU12" t="s">
        <v>128</v>
      </c>
      <c r="BX12" t="s">
        <v>128</v>
      </c>
      <c r="CC12" t="s">
        <v>131</v>
      </c>
      <c r="CD12" t="s">
        <v>132</v>
      </c>
      <c r="CE12" t="s">
        <v>133</v>
      </c>
      <c r="CF12" t="s">
        <v>313</v>
      </c>
      <c r="CG12" t="s">
        <v>169</v>
      </c>
      <c r="CH12" t="s">
        <v>135</v>
      </c>
      <c r="CI12" t="s">
        <v>136</v>
      </c>
      <c r="CJ12" t="s">
        <v>138</v>
      </c>
      <c r="CL12" t="s">
        <v>172</v>
      </c>
      <c r="CM12" t="s">
        <v>172</v>
      </c>
      <c r="CN12" t="s">
        <v>172</v>
      </c>
      <c r="CO12" t="s">
        <v>137</v>
      </c>
      <c r="CP12" t="s">
        <v>137</v>
      </c>
      <c r="CQ12" t="s">
        <v>137</v>
      </c>
      <c r="CR12" s="4">
        <v>12</v>
      </c>
      <c r="CS12">
        <v>0.5</v>
      </c>
      <c r="CU12">
        <v>8</v>
      </c>
      <c r="CV12">
        <v>1</v>
      </c>
    </row>
    <row r="13" spans="1:100" x14ac:dyDescent="0.25">
      <c r="A13">
        <v>12</v>
      </c>
      <c r="B13" s="1">
        <v>44998.942581018498</v>
      </c>
      <c r="C13" s="1">
        <v>44998.954756944397</v>
      </c>
      <c r="D13" t="s">
        <v>100</v>
      </c>
      <c r="F13" t="s">
        <v>101</v>
      </c>
      <c r="G13" t="s">
        <v>105</v>
      </c>
      <c r="H13" t="s">
        <v>105</v>
      </c>
      <c r="I13" t="s">
        <v>105</v>
      </c>
      <c r="J13" t="s">
        <v>105</v>
      </c>
      <c r="K13" t="s">
        <v>105</v>
      </c>
      <c r="L13" t="s">
        <v>105</v>
      </c>
      <c r="M13" t="s">
        <v>105</v>
      </c>
      <c r="N13" t="s">
        <v>105</v>
      </c>
      <c r="O13" t="s">
        <v>202</v>
      </c>
      <c r="P13" s="2" t="s">
        <v>227</v>
      </c>
      <c r="Q13" t="s">
        <v>108</v>
      </c>
      <c r="R13">
        <v>8</v>
      </c>
      <c r="S13" t="s">
        <v>254</v>
      </c>
      <c r="T13" t="s">
        <v>108</v>
      </c>
      <c r="U13" t="s">
        <v>230</v>
      </c>
      <c r="V13" t="s">
        <v>339</v>
      </c>
      <c r="W13" t="s">
        <v>340</v>
      </c>
      <c r="X13" t="s">
        <v>257</v>
      </c>
      <c r="Y13" t="s">
        <v>341</v>
      </c>
      <c r="Z13" t="s">
        <v>342</v>
      </c>
      <c r="AA13" t="s">
        <v>150</v>
      </c>
      <c r="AB13" t="s">
        <v>183</v>
      </c>
      <c r="AC13" t="s">
        <v>183</v>
      </c>
      <c r="AD13" t="s">
        <v>183</v>
      </c>
      <c r="AE13" t="s">
        <v>150</v>
      </c>
      <c r="AF13" t="s">
        <v>150</v>
      </c>
      <c r="AG13" t="s">
        <v>115</v>
      </c>
      <c r="AI13" t="s">
        <v>108</v>
      </c>
      <c r="AJ13" t="s">
        <v>343</v>
      </c>
      <c r="AK13" t="s">
        <v>108</v>
      </c>
      <c r="AL13" t="s">
        <v>108</v>
      </c>
      <c r="AM13" t="s">
        <v>344</v>
      </c>
      <c r="AN13" t="s">
        <v>211</v>
      </c>
      <c r="AO13" t="s">
        <v>211</v>
      </c>
      <c r="AP13" t="s">
        <v>211</v>
      </c>
      <c r="AQ13" t="s">
        <v>211</v>
      </c>
      <c r="AR13" t="s">
        <v>211</v>
      </c>
      <c r="AS13" t="s">
        <v>211</v>
      </c>
      <c r="AT13" t="s">
        <v>119</v>
      </c>
      <c r="AU13" t="s">
        <v>104</v>
      </c>
      <c r="AV13" t="s">
        <v>119</v>
      </c>
      <c r="AW13" t="s">
        <v>345</v>
      </c>
      <c r="AX13" t="s">
        <v>346</v>
      </c>
      <c r="AY13" t="s">
        <v>124</v>
      </c>
      <c r="AZ13" t="s">
        <v>124</v>
      </c>
      <c r="BA13" t="s">
        <v>124</v>
      </c>
      <c r="BB13" t="s">
        <v>125</v>
      </c>
      <c r="BC13" t="s">
        <v>124</v>
      </c>
      <c r="BD13" t="s">
        <v>125</v>
      </c>
      <c r="BE13" t="s">
        <v>191</v>
      </c>
      <c r="BF13" t="s">
        <v>191</v>
      </c>
      <c r="BG13" t="s">
        <v>124</v>
      </c>
      <c r="BH13" t="s">
        <v>124</v>
      </c>
      <c r="BI13" t="s">
        <v>124</v>
      </c>
      <c r="BJ13">
        <v>9</v>
      </c>
      <c r="BK13" t="s">
        <v>347</v>
      </c>
      <c r="BL13" t="s">
        <v>348</v>
      </c>
      <c r="BM13">
        <v>6</v>
      </c>
      <c r="BN13">
        <v>7</v>
      </c>
      <c r="BO13" t="s">
        <v>349</v>
      </c>
      <c r="BP13" t="s">
        <v>192</v>
      </c>
      <c r="BQ13" t="s">
        <v>192</v>
      </c>
      <c r="BR13" s="2" t="s">
        <v>194</v>
      </c>
      <c r="BS13" t="s">
        <v>290</v>
      </c>
      <c r="BT13" t="s">
        <v>350</v>
      </c>
      <c r="BU13" t="s">
        <v>108</v>
      </c>
      <c r="BV13" t="s">
        <v>351</v>
      </c>
      <c r="BX13" t="s">
        <v>128</v>
      </c>
      <c r="CA13" t="s">
        <v>352</v>
      </c>
      <c r="CB13" t="s">
        <v>353</v>
      </c>
      <c r="CC13" t="s">
        <v>354</v>
      </c>
      <c r="CD13" t="s">
        <v>296</v>
      </c>
      <c r="CE13" t="s">
        <v>355</v>
      </c>
      <c r="CF13" t="s">
        <v>356</v>
      </c>
      <c r="CG13" t="s">
        <v>357</v>
      </c>
      <c r="CH13" t="s">
        <v>358</v>
      </c>
      <c r="CI13" t="s">
        <v>136</v>
      </c>
      <c r="CJ13" t="s">
        <v>137</v>
      </c>
      <c r="CK13" t="s">
        <v>137</v>
      </c>
      <c r="CL13" t="s">
        <v>137</v>
      </c>
      <c r="CM13" t="s">
        <v>137</v>
      </c>
      <c r="CN13" t="s">
        <v>137</v>
      </c>
      <c r="CO13" t="s">
        <v>174</v>
      </c>
      <c r="CP13" t="s">
        <v>138</v>
      </c>
      <c r="CQ13" t="s">
        <v>137</v>
      </c>
      <c r="CR13" s="2" t="s">
        <v>200</v>
      </c>
      <c r="CS13" s="2" t="s">
        <v>359</v>
      </c>
      <c r="CU13">
        <v>10</v>
      </c>
      <c r="CV13">
        <v>10</v>
      </c>
    </row>
    <row r="14" spans="1:100" x14ac:dyDescent="0.25">
      <c r="A14">
        <v>13</v>
      </c>
      <c r="B14" s="1">
        <v>44999.364374999997</v>
      </c>
      <c r="C14" s="1">
        <v>44999.371215277803</v>
      </c>
      <c r="D14" t="s">
        <v>100</v>
      </c>
      <c r="F14" t="s">
        <v>101</v>
      </c>
      <c r="G14" t="s">
        <v>301</v>
      </c>
      <c r="H14" t="s">
        <v>301</v>
      </c>
      <c r="I14" t="s">
        <v>102</v>
      </c>
      <c r="J14" t="s">
        <v>104</v>
      </c>
      <c r="K14" t="s">
        <v>301</v>
      </c>
      <c r="L14" t="s">
        <v>301</v>
      </c>
      <c r="M14" t="s">
        <v>301</v>
      </c>
      <c r="N14" t="s">
        <v>301</v>
      </c>
      <c r="O14" t="s">
        <v>202</v>
      </c>
      <c r="P14" s="2" t="s">
        <v>139</v>
      </c>
      <c r="Q14" t="s">
        <v>154</v>
      </c>
      <c r="R14">
        <v>3</v>
      </c>
      <c r="S14" t="s">
        <v>330</v>
      </c>
      <c r="T14" t="s">
        <v>154</v>
      </c>
      <c r="AA14" t="s">
        <v>281</v>
      </c>
      <c r="AB14" t="s">
        <v>183</v>
      </c>
      <c r="AC14" t="s">
        <v>150</v>
      </c>
      <c r="AD14" t="s">
        <v>150</v>
      </c>
      <c r="AE14" t="s">
        <v>150</v>
      </c>
      <c r="AF14" t="s">
        <v>150</v>
      </c>
      <c r="AG14" t="s">
        <v>154</v>
      </c>
      <c r="AI14" t="s">
        <v>154</v>
      </c>
      <c r="AK14" t="s">
        <v>154</v>
      </c>
      <c r="AL14" t="s">
        <v>154</v>
      </c>
      <c r="AM14" t="s">
        <v>360</v>
      </c>
      <c r="AN14" t="s">
        <v>118</v>
      </c>
      <c r="AO14" t="s">
        <v>118</v>
      </c>
      <c r="AP14" t="s">
        <v>118</v>
      </c>
      <c r="AQ14" t="s">
        <v>118</v>
      </c>
      <c r="AR14" t="s">
        <v>118</v>
      </c>
      <c r="AS14" t="s">
        <v>118</v>
      </c>
      <c r="AT14" t="s">
        <v>104</v>
      </c>
      <c r="AU14" t="s">
        <v>104</v>
      </c>
      <c r="AV14" t="s">
        <v>104</v>
      </c>
      <c r="AW14" t="s">
        <v>361</v>
      </c>
      <c r="AX14" t="s">
        <v>362</v>
      </c>
      <c r="BJ14">
        <v>3</v>
      </c>
      <c r="BM14">
        <v>3</v>
      </c>
      <c r="BN14">
        <v>3</v>
      </c>
      <c r="BU14" t="s">
        <v>108</v>
      </c>
      <c r="BX14" t="s">
        <v>128</v>
      </c>
      <c r="CC14" t="s">
        <v>222</v>
      </c>
      <c r="CE14" t="s">
        <v>363</v>
      </c>
      <c r="CF14" t="s">
        <v>364</v>
      </c>
      <c r="CG14" t="s">
        <v>169</v>
      </c>
      <c r="CH14" t="s">
        <v>298</v>
      </c>
    </row>
    <row r="15" spans="1:100" x14ac:dyDescent="0.25">
      <c r="A15">
        <v>14</v>
      </c>
      <c r="B15" s="1">
        <v>44999.418310185203</v>
      </c>
      <c r="C15" s="1">
        <v>44999.429803240702</v>
      </c>
      <c r="D15" t="s">
        <v>100</v>
      </c>
      <c r="F15" t="s">
        <v>101</v>
      </c>
      <c r="G15" t="s">
        <v>300</v>
      </c>
      <c r="H15" t="s">
        <v>300</v>
      </c>
      <c r="I15" t="s">
        <v>141</v>
      </c>
      <c r="J15" t="s">
        <v>141</v>
      </c>
      <c r="K15" t="s">
        <v>300</v>
      </c>
      <c r="L15" t="s">
        <v>141</v>
      </c>
      <c r="M15" t="s">
        <v>300</v>
      </c>
      <c r="N15" t="s">
        <v>300</v>
      </c>
      <c r="O15" t="s">
        <v>365</v>
      </c>
      <c r="P15" s="2" t="s">
        <v>139</v>
      </c>
      <c r="Q15" t="s">
        <v>154</v>
      </c>
      <c r="R15">
        <v>5</v>
      </c>
      <c r="S15" t="s">
        <v>143</v>
      </c>
      <c r="T15" t="s">
        <v>108</v>
      </c>
      <c r="U15" t="s">
        <v>144</v>
      </c>
      <c r="V15" t="s">
        <v>366</v>
      </c>
      <c r="W15" t="s">
        <v>367</v>
      </c>
      <c r="X15" t="s">
        <v>112</v>
      </c>
      <c r="Y15" t="s">
        <v>368</v>
      </c>
      <c r="Z15" t="s">
        <v>369</v>
      </c>
      <c r="AA15" t="s">
        <v>184</v>
      </c>
      <c r="AB15" t="s">
        <v>150</v>
      </c>
      <c r="AC15" t="s">
        <v>150</v>
      </c>
      <c r="AD15" t="s">
        <v>150</v>
      </c>
      <c r="AE15" t="s">
        <v>150</v>
      </c>
      <c r="AF15" t="s">
        <v>150</v>
      </c>
      <c r="AG15" t="s">
        <v>154</v>
      </c>
      <c r="AI15" t="s">
        <v>108</v>
      </c>
      <c r="AJ15" t="s">
        <v>370</v>
      </c>
      <c r="AK15" t="s">
        <v>108</v>
      </c>
      <c r="AL15" t="s">
        <v>108</v>
      </c>
      <c r="AM15" t="s">
        <v>371</v>
      </c>
      <c r="AN15" t="s">
        <v>104</v>
      </c>
      <c r="AO15" t="s">
        <v>104</v>
      </c>
      <c r="AP15" t="s">
        <v>118</v>
      </c>
      <c r="AQ15" t="s">
        <v>104</v>
      </c>
      <c r="AR15" t="s">
        <v>118</v>
      </c>
      <c r="AS15" t="s">
        <v>104</v>
      </c>
      <c r="AT15" t="s">
        <v>104</v>
      </c>
      <c r="AU15" t="s">
        <v>121</v>
      </c>
      <c r="AV15" t="s">
        <v>104</v>
      </c>
      <c r="AW15" t="s">
        <v>372</v>
      </c>
      <c r="AX15" t="s">
        <v>373</v>
      </c>
      <c r="AY15" t="s">
        <v>124</v>
      </c>
      <c r="AZ15" t="s">
        <v>125</v>
      </c>
      <c r="BA15" t="s">
        <v>124</v>
      </c>
      <c r="BB15" t="s">
        <v>125</v>
      </c>
      <c r="BC15" t="s">
        <v>125</v>
      </c>
      <c r="BD15" t="s">
        <v>124</v>
      </c>
      <c r="BE15" t="s">
        <v>191</v>
      </c>
      <c r="BF15" t="s">
        <v>124</v>
      </c>
      <c r="BG15" t="s">
        <v>125</v>
      </c>
      <c r="BH15" t="s">
        <v>104</v>
      </c>
      <c r="BI15" t="s">
        <v>124</v>
      </c>
      <c r="BJ15">
        <v>4</v>
      </c>
      <c r="BK15" t="s">
        <v>374</v>
      </c>
      <c r="BL15" t="s">
        <v>115</v>
      </c>
      <c r="BM15">
        <v>4</v>
      </c>
      <c r="BN15">
        <v>4</v>
      </c>
      <c r="BO15" t="s">
        <v>375</v>
      </c>
      <c r="BP15" t="s">
        <v>128</v>
      </c>
      <c r="BQ15" t="s">
        <v>128</v>
      </c>
      <c r="BR15" t="s">
        <v>128</v>
      </c>
      <c r="BS15" t="s">
        <v>128</v>
      </c>
      <c r="BT15" t="s">
        <v>376</v>
      </c>
      <c r="BU15" t="s">
        <v>108</v>
      </c>
      <c r="BV15" t="s">
        <v>377</v>
      </c>
      <c r="BW15" t="s">
        <v>115</v>
      </c>
      <c r="BX15" t="s">
        <v>108</v>
      </c>
      <c r="BY15" t="s">
        <v>377</v>
      </c>
      <c r="BZ15" t="s">
        <v>378</v>
      </c>
      <c r="CB15" t="s">
        <v>270</v>
      </c>
      <c r="CC15" t="s">
        <v>166</v>
      </c>
      <c r="CD15" t="s">
        <v>379</v>
      </c>
      <c r="CE15" t="s">
        <v>133</v>
      </c>
      <c r="CF15" t="s">
        <v>380</v>
      </c>
      <c r="CG15" t="s">
        <v>248</v>
      </c>
      <c r="CH15" t="s">
        <v>298</v>
      </c>
      <c r="CI15" t="s">
        <v>136</v>
      </c>
      <c r="CJ15" t="s">
        <v>171</v>
      </c>
      <c r="CK15" t="s">
        <v>172</v>
      </c>
      <c r="CL15" t="s">
        <v>174</v>
      </c>
      <c r="CM15" t="s">
        <v>173</v>
      </c>
      <c r="CN15" t="s">
        <v>173</v>
      </c>
      <c r="CO15" t="s">
        <v>173</v>
      </c>
      <c r="CP15" t="s">
        <v>173</v>
      </c>
      <c r="CQ15" t="s">
        <v>137</v>
      </c>
      <c r="CR15" s="2" t="s">
        <v>381</v>
      </c>
      <c r="CS15" s="2" t="s">
        <v>139</v>
      </c>
      <c r="CU15">
        <v>7</v>
      </c>
      <c r="CV15">
        <v>4</v>
      </c>
    </row>
    <row r="16" spans="1:100" x14ac:dyDescent="0.25">
      <c r="A16">
        <v>15</v>
      </c>
      <c r="B16" s="1">
        <v>44999.441041666701</v>
      </c>
      <c r="C16" s="1">
        <v>44999.470960648097</v>
      </c>
      <c r="D16" t="s">
        <v>100</v>
      </c>
      <c r="F16" t="s">
        <v>101</v>
      </c>
      <c r="G16" t="s">
        <v>105</v>
      </c>
      <c r="H16" t="s">
        <v>105</v>
      </c>
      <c r="I16" t="s">
        <v>105</v>
      </c>
      <c r="J16" t="s">
        <v>105</v>
      </c>
      <c r="K16" t="s">
        <v>103</v>
      </c>
      <c r="L16" t="s">
        <v>102</v>
      </c>
      <c r="M16" t="s">
        <v>102</v>
      </c>
      <c r="N16" t="s">
        <v>102</v>
      </c>
      <c r="O16" t="s">
        <v>315</v>
      </c>
      <c r="P16" t="s">
        <v>203</v>
      </c>
      <c r="Q16" t="s">
        <v>108</v>
      </c>
      <c r="R16">
        <v>9</v>
      </c>
      <c r="S16" t="s">
        <v>316</v>
      </c>
      <c r="T16" t="s">
        <v>108</v>
      </c>
      <c r="U16" t="s">
        <v>382</v>
      </c>
      <c r="V16" t="s">
        <v>145</v>
      </c>
      <c r="X16" t="s">
        <v>112</v>
      </c>
      <c r="Y16" t="s">
        <v>279</v>
      </c>
      <c r="Z16" t="s">
        <v>306</v>
      </c>
      <c r="AA16" t="s">
        <v>183</v>
      </c>
      <c r="AB16" t="s">
        <v>150</v>
      </c>
      <c r="AC16" t="s">
        <v>150</v>
      </c>
      <c r="AD16" t="s">
        <v>150</v>
      </c>
      <c r="AE16" t="s">
        <v>151</v>
      </c>
      <c r="AF16" t="s">
        <v>151</v>
      </c>
      <c r="AG16" t="s">
        <v>108</v>
      </c>
      <c r="AH16" t="s">
        <v>383</v>
      </c>
      <c r="AI16" t="s">
        <v>108</v>
      </c>
      <c r="AJ16" t="s">
        <v>384</v>
      </c>
      <c r="AK16" t="s">
        <v>108</v>
      </c>
      <c r="AL16" t="s">
        <v>108</v>
      </c>
      <c r="AM16" t="s">
        <v>117</v>
      </c>
      <c r="AN16" t="s">
        <v>309</v>
      </c>
      <c r="AO16" t="s">
        <v>309</v>
      </c>
      <c r="AP16" t="s">
        <v>309</v>
      </c>
      <c r="AQ16" t="s">
        <v>309</v>
      </c>
      <c r="AR16" t="s">
        <v>309</v>
      </c>
      <c r="AS16" t="s">
        <v>309</v>
      </c>
      <c r="AT16" t="s">
        <v>119</v>
      </c>
      <c r="AU16" t="s">
        <v>188</v>
      </c>
      <c r="AV16" t="s">
        <v>188</v>
      </c>
      <c r="AW16" t="s">
        <v>385</v>
      </c>
      <c r="AX16" t="s">
        <v>346</v>
      </c>
      <c r="AY16" t="s">
        <v>124</v>
      </c>
      <c r="AZ16" t="s">
        <v>124</v>
      </c>
      <c r="BA16" t="s">
        <v>124</v>
      </c>
      <c r="BB16" t="s">
        <v>124</v>
      </c>
      <c r="BC16" t="s">
        <v>215</v>
      </c>
      <c r="BD16" t="s">
        <v>191</v>
      </c>
      <c r="BE16" t="s">
        <v>125</v>
      </c>
      <c r="BF16" t="s">
        <v>125</v>
      </c>
      <c r="BG16" t="s">
        <v>124</v>
      </c>
      <c r="BH16" t="s">
        <v>124</v>
      </c>
      <c r="BI16" t="s">
        <v>124</v>
      </c>
      <c r="BJ16">
        <v>7</v>
      </c>
      <c r="BK16" t="s">
        <v>386</v>
      </c>
      <c r="BL16" t="s">
        <v>387</v>
      </c>
      <c r="BM16">
        <v>5</v>
      </c>
      <c r="BN16">
        <v>5</v>
      </c>
      <c r="BO16" t="s">
        <v>388</v>
      </c>
      <c r="BP16" t="s">
        <v>192</v>
      </c>
      <c r="BQ16" t="s">
        <v>192</v>
      </c>
      <c r="BR16" s="2" t="s">
        <v>163</v>
      </c>
      <c r="BS16" s="2" t="s">
        <v>193</v>
      </c>
      <c r="BT16" t="s">
        <v>389</v>
      </c>
      <c r="BU16" t="s">
        <v>128</v>
      </c>
      <c r="BX16" t="s">
        <v>108</v>
      </c>
      <c r="BY16" t="s">
        <v>390</v>
      </c>
      <c r="BZ16" t="s">
        <v>268</v>
      </c>
      <c r="CA16" t="s">
        <v>391</v>
      </c>
      <c r="CB16" t="s">
        <v>195</v>
      </c>
      <c r="CC16" t="s">
        <v>131</v>
      </c>
      <c r="CD16" t="s">
        <v>132</v>
      </c>
      <c r="CE16" t="s">
        <v>133</v>
      </c>
      <c r="CF16" t="s">
        <v>364</v>
      </c>
      <c r="CG16" t="s">
        <v>169</v>
      </c>
      <c r="CH16" t="s">
        <v>170</v>
      </c>
      <c r="CI16" t="s">
        <v>274</v>
      </c>
      <c r="CL16" t="s">
        <v>173</v>
      </c>
      <c r="CN16" t="s">
        <v>173</v>
      </c>
      <c r="CR16" s="2" t="s">
        <v>275</v>
      </c>
      <c r="CS16" s="2" t="s">
        <v>201</v>
      </c>
      <c r="CT16" t="s">
        <v>392</v>
      </c>
      <c r="CU16">
        <v>10</v>
      </c>
      <c r="CV16">
        <v>10</v>
      </c>
    </row>
    <row r="17" spans="1:100" x14ac:dyDescent="0.25">
      <c r="A17">
        <v>16</v>
      </c>
      <c r="B17" s="1">
        <v>44999.5228935185</v>
      </c>
      <c r="C17" s="1">
        <v>44999.535347222198</v>
      </c>
      <c r="D17" t="s">
        <v>100</v>
      </c>
      <c r="F17" t="s">
        <v>101</v>
      </c>
      <c r="G17" t="s">
        <v>102</v>
      </c>
      <c r="H17" t="s">
        <v>102</v>
      </c>
      <c r="I17" t="s">
        <v>103</v>
      </c>
      <c r="J17" t="s">
        <v>103</v>
      </c>
      <c r="K17" t="s">
        <v>102</v>
      </c>
      <c r="L17" t="s">
        <v>141</v>
      </c>
      <c r="M17" t="s">
        <v>141</v>
      </c>
      <c r="N17" t="s">
        <v>141</v>
      </c>
      <c r="O17" t="s">
        <v>142</v>
      </c>
      <c r="P17" s="2" t="s">
        <v>139</v>
      </c>
      <c r="Q17" t="s">
        <v>108</v>
      </c>
      <c r="R17">
        <v>7</v>
      </c>
      <c r="S17" t="s">
        <v>254</v>
      </c>
      <c r="T17" t="s">
        <v>108</v>
      </c>
      <c r="U17" t="s">
        <v>303</v>
      </c>
      <c r="V17" t="s">
        <v>178</v>
      </c>
      <c r="X17" t="s">
        <v>304</v>
      </c>
      <c r="Y17" t="s">
        <v>305</v>
      </c>
      <c r="Z17" t="s">
        <v>393</v>
      </c>
      <c r="AA17" t="s">
        <v>281</v>
      </c>
      <c r="AB17" t="s">
        <v>183</v>
      </c>
      <c r="AC17" t="s">
        <v>184</v>
      </c>
      <c r="AD17" t="s">
        <v>150</v>
      </c>
      <c r="AE17" t="s">
        <v>150</v>
      </c>
      <c r="AF17" t="s">
        <v>150</v>
      </c>
      <c r="AG17" t="s">
        <v>154</v>
      </c>
      <c r="AI17" t="s">
        <v>108</v>
      </c>
      <c r="AJ17" t="s">
        <v>394</v>
      </c>
      <c r="AK17" t="s">
        <v>154</v>
      </c>
      <c r="AL17" t="s">
        <v>154</v>
      </c>
      <c r="AM17" t="s">
        <v>395</v>
      </c>
      <c r="AN17" t="s">
        <v>156</v>
      </c>
      <c r="AO17" t="s">
        <v>309</v>
      </c>
      <c r="AP17" t="s">
        <v>211</v>
      </c>
      <c r="AQ17" t="s">
        <v>118</v>
      </c>
      <c r="AR17" t="s">
        <v>211</v>
      </c>
      <c r="AS17" t="s">
        <v>211</v>
      </c>
      <c r="AT17" t="s">
        <v>121</v>
      </c>
      <c r="AU17" t="s">
        <v>104</v>
      </c>
      <c r="AV17" t="s">
        <v>121</v>
      </c>
      <c r="AW17" t="s">
        <v>396</v>
      </c>
      <c r="AX17" t="s">
        <v>397</v>
      </c>
      <c r="AY17" t="s">
        <v>191</v>
      </c>
      <c r="AZ17" t="s">
        <v>104</v>
      </c>
      <c r="BA17" t="s">
        <v>125</v>
      </c>
      <c r="BB17" t="s">
        <v>124</v>
      </c>
      <c r="BC17" t="s">
        <v>124</v>
      </c>
      <c r="BD17" t="s">
        <v>191</v>
      </c>
      <c r="BE17" t="s">
        <v>125</v>
      </c>
      <c r="BF17" t="s">
        <v>125</v>
      </c>
      <c r="BG17" t="s">
        <v>125</v>
      </c>
      <c r="BH17" t="s">
        <v>191</v>
      </c>
      <c r="BI17" t="s">
        <v>104</v>
      </c>
      <c r="BJ17">
        <v>8</v>
      </c>
      <c r="BK17" t="s">
        <v>398</v>
      </c>
      <c r="BL17" t="s">
        <v>399</v>
      </c>
      <c r="BM17">
        <v>6</v>
      </c>
      <c r="BN17">
        <v>8</v>
      </c>
      <c r="BO17" t="s">
        <v>400</v>
      </c>
      <c r="BP17" t="s">
        <v>192</v>
      </c>
      <c r="BQ17" s="2" t="s">
        <v>163</v>
      </c>
      <c r="BR17" s="2" t="s">
        <v>194</v>
      </c>
      <c r="BS17" s="2" t="s">
        <v>193</v>
      </c>
      <c r="BT17" t="s">
        <v>401</v>
      </c>
      <c r="BU17" t="s">
        <v>108</v>
      </c>
      <c r="BV17" t="s">
        <v>402</v>
      </c>
      <c r="BX17" t="s">
        <v>154</v>
      </c>
      <c r="CA17" t="s">
        <v>403</v>
      </c>
      <c r="CB17" t="s">
        <v>221</v>
      </c>
      <c r="CC17" t="s">
        <v>131</v>
      </c>
      <c r="CD17" t="s">
        <v>404</v>
      </c>
      <c r="CE17" t="s">
        <v>363</v>
      </c>
      <c r="CF17" t="s">
        <v>405</v>
      </c>
      <c r="CG17" t="s">
        <v>248</v>
      </c>
      <c r="CH17" t="s">
        <v>406</v>
      </c>
      <c r="CI17" t="s">
        <v>407</v>
      </c>
      <c r="CJ17" t="s">
        <v>137</v>
      </c>
      <c r="CK17" t="s">
        <v>137</v>
      </c>
      <c r="CL17" t="s">
        <v>172</v>
      </c>
      <c r="CM17" t="s">
        <v>137</v>
      </c>
      <c r="CN17" t="s">
        <v>226</v>
      </c>
      <c r="CO17" t="s">
        <v>226</v>
      </c>
      <c r="CP17" t="s">
        <v>174</v>
      </c>
      <c r="CQ17" t="s">
        <v>172</v>
      </c>
      <c r="CR17" s="2" t="s">
        <v>140</v>
      </c>
      <c r="CS17" s="2" t="s">
        <v>107</v>
      </c>
      <c r="CU17">
        <v>8</v>
      </c>
      <c r="CV17">
        <v>10</v>
      </c>
    </row>
    <row r="18" spans="1:100" x14ac:dyDescent="0.25">
      <c r="A18">
        <v>17</v>
      </c>
      <c r="B18" s="1">
        <v>44999.553912037001</v>
      </c>
      <c r="C18" s="1">
        <v>44999.573472222197</v>
      </c>
      <c r="D18" t="s">
        <v>100</v>
      </c>
      <c r="F18" t="s">
        <v>101</v>
      </c>
      <c r="G18" t="s">
        <v>105</v>
      </c>
      <c r="H18" t="s">
        <v>105</v>
      </c>
      <c r="I18" t="s">
        <v>105</v>
      </c>
      <c r="J18" t="s">
        <v>105</v>
      </c>
      <c r="K18" t="s">
        <v>105</v>
      </c>
      <c r="L18" t="s">
        <v>105</v>
      </c>
      <c r="M18" t="s">
        <v>102</v>
      </c>
      <c r="N18" t="s">
        <v>105</v>
      </c>
      <c r="O18" t="s">
        <v>202</v>
      </c>
      <c r="R18">
        <v>10</v>
      </c>
      <c r="S18" t="s">
        <v>254</v>
      </c>
      <c r="T18" t="s">
        <v>242</v>
      </c>
      <c r="AG18" t="s">
        <v>115</v>
      </c>
      <c r="AI18" t="s">
        <v>108</v>
      </c>
      <c r="AJ18" t="s">
        <v>408</v>
      </c>
      <c r="AK18" t="s">
        <v>108</v>
      </c>
      <c r="AL18" t="s">
        <v>154</v>
      </c>
      <c r="AM18" t="s">
        <v>117</v>
      </c>
      <c r="AP18" t="s">
        <v>118</v>
      </c>
      <c r="BJ18">
        <v>6</v>
      </c>
      <c r="BK18" t="s">
        <v>409</v>
      </c>
      <c r="BL18" t="s">
        <v>410</v>
      </c>
      <c r="BM18">
        <v>6</v>
      </c>
      <c r="BN18">
        <v>6</v>
      </c>
      <c r="BO18" t="s">
        <v>411</v>
      </c>
      <c r="BP18" t="s">
        <v>290</v>
      </c>
      <c r="BQ18" s="2" t="s">
        <v>194</v>
      </c>
      <c r="BR18" t="s">
        <v>290</v>
      </c>
      <c r="BS18" t="s">
        <v>290</v>
      </c>
      <c r="BT18" t="s">
        <v>412</v>
      </c>
      <c r="BU18" t="s">
        <v>108</v>
      </c>
      <c r="BV18" t="s">
        <v>413</v>
      </c>
      <c r="BX18" t="s">
        <v>108</v>
      </c>
      <c r="BY18" t="s">
        <v>414</v>
      </c>
      <c r="BZ18" t="s">
        <v>378</v>
      </c>
      <c r="CA18" t="s">
        <v>415</v>
      </c>
      <c r="CB18" t="s">
        <v>353</v>
      </c>
      <c r="CC18" t="s">
        <v>131</v>
      </c>
      <c r="CD18" t="s">
        <v>132</v>
      </c>
      <c r="CE18" t="s">
        <v>133</v>
      </c>
      <c r="CF18" t="s">
        <v>416</v>
      </c>
      <c r="CG18" t="s">
        <v>199</v>
      </c>
      <c r="CH18" t="s">
        <v>417</v>
      </c>
      <c r="CI18" t="s">
        <v>249</v>
      </c>
      <c r="CJ18" t="s">
        <v>171</v>
      </c>
      <c r="CK18" t="s">
        <v>171</v>
      </c>
      <c r="CL18" t="s">
        <v>171</v>
      </c>
      <c r="CM18" t="s">
        <v>137</v>
      </c>
      <c r="CN18" t="s">
        <v>137</v>
      </c>
      <c r="CO18" t="s">
        <v>137</v>
      </c>
      <c r="CP18" t="s">
        <v>137</v>
      </c>
      <c r="CQ18" t="s">
        <v>137</v>
      </c>
      <c r="CR18" s="4">
        <v>21</v>
      </c>
      <c r="CS18" s="4">
        <v>16</v>
      </c>
      <c r="CT18" t="s">
        <v>420</v>
      </c>
      <c r="CU18">
        <v>8</v>
      </c>
      <c r="CV18">
        <v>6</v>
      </c>
    </row>
    <row r="19" spans="1:100" x14ac:dyDescent="0.25">
      <c r="A19">
        <v>18</v>
      </c>
      <c r="B19" s="1">
        <v>44999.642997685201</v>
      </c>
      <c r="C19" s="1">
        <v>44999.659189814804</v>
      </c>
      <c r="D19" t="s">
        <v>100</v>
      </c>
      <c r="F19" t="s">
        <v>101</v>
      </c>
      <c r="G19" t="s">
        <v>105</v>
      </c>
      <c r="H19" t="s">
        <v>301</v>
      </c>
      <c r="I19" t="s">
        <v>105</v>
      </c>
      <c r="J19" t="s">
        <v>105</v>
      </c>
      <c r="K19" t="s">
        <v>102</v>
      </c>
      <c r="L19" t="s">
        <v>141</v>
      </c>
      <c r="M19" t="s">
        <v>141</v>
      </c>
      <c r="O19" t="s">
        <v>421</v>
      </c>
      <c r="P19" s="2" t="s">
        <v>139</v>
      </c>
      <c r="Q19" t="s">
        <v>108</v>
      </c>
      <c r="R19">
        <v>10</v>
      </c>
      <c r="S19" t="s">
        <v>316</v>
      </c>
      <c r="T19" t="s">
        <v>108</v>
      </c>
      <c r="U19" t="s">
        <v>422</v>
      </c>
      <c r="V19" t="s">
        <v>145</v>
      </c>
      <c r="W19" t="s">
        <v>423</v>
      </c>
      <c r="X19" t="s">
        <v>424</v>
      </c>
      <c r="Y19" t="s">
        <v>148</v>
      </c>
      <c r="Z19" t="s">
        <v>425</v>
      </c>
      <c r="AA19" t="s">
        <v>183</v>
      </c>
      <c r="AB19" t="s">
        <v>150</v>
      </c>
      <c r="AC19" t="s">
        <v>151</v>
      </c>
      <c r="AD19" t="s">
        <v>151</v>
      </c>
      <c r="AE19" t="s">
        <v>426</v>
      </c>
      <c r="AF19" t="s">
        <v>151</v>
      </c>
      <c r="AG19" t="s">
        <v>115</v>
      </c>
      <c r="AI19" t="s">
        <v>108</v>
      </c>
      <c r="AJ19" t="s">
        <v>427</v>
      </c>
      <c r="AK19" t="s">
        <v>108</v>
      </c>
      <c r="AL19" t="s">
        <v>108</v>
      </c>
      <c r="AM19" t="s">
        <v>428</v>
      </c>
      <c r="AN19" t="s">
        <v>309</v>
      </c>
      <c r="AO19" t="s">
        <v>309</v>
      </c>
      <c r="AP19" t="s">
        <v>118</v>
      </c>
      <c r="AQ19" t="s">
        <v>211</v>
      </c>
      <c r="AR19" t="s">
        <v>211</v>
      </c>
      <c r="AS19" t="s">
        <v>155</v>
      </c>
      <c r="AT19" t="s">
        <v>121</v>
      </c>
      <c r="AU19" t="s">
        <v>121</v>
      </c>
      <c r="AV19" t="s">
        <v>121</v>
      </c>
      <c r="AW19" t="s">
        <v>429</v>
      </c>
      <c r="AX19" t="s">
        <v>430</v>
      </c>
      <c r="AY19" t="s">
        <v>124</v>
      </c>
      <c r="AZ19" t="s">
        <v>124</v>
      </c>
      <c r="BA19" t="s">
        <v>104</v>
      </c>
      <c r="BB19" t="s">
        <v>124</v>
      </c>
      <c r="BC19" t="s">
        <v>124</v>
      </c>
      <c r="BD19" t="s">
        <v>191</v>
      </c>
      <c r="BE19" t="s">
        <v>214</v>
      </c>
      <c r="BF19" t="s">
        <v>104</v>
      </c>
      <c r="BG19" t="s">
        <v>125</v>
      </c>
      <c r="BH19" t="s">
        <v>104</v>
      </c>
      <c r="BI19" t="s">
        <v>215</v>
      </c>
      <c r="BJ19">
        <v>3</v>
      </c>
      <c r="BK19" t="s">
        <v>431</v>
      </c>
      <c r="BL19" t="s">
        <v>432</v>
      </c>
      <c r="BM19">
        <v>4</v>
      </c>
      <c r="BN19">
        <v>8</v>
      </c>
      <c r="BP19" t="s">
        <v>192</v>
      </c>
      <c r="BQ19" t="s">
        <v>192</v>
      </c>
      <c r="BR19" s="2" t="s">
        <v>163</v>
      </c>
      <c r="BS19" s="2" t="s">
        <v>193</v>
      </c>
      <c r="BT19" t="s">
        <v>433</v>
      </c>
      <c r="BU19" t="s">
        <v>108</v>
      </c>
      <c r="BV19" t="s">
        <v>434</v>
      </c>
      <c r="BX19" t="s">
        <v>108</v>
      </c>
      <c r="BY19" t="s">
        <v>435</v>
      </c>
      <c r="BZ19" t="s">
        <v>128</v>
      </c>
      <c r="CA19" t="s">
        <v>436</v>
      </c>
      <c r="CB19" t="s">
        <v>195</v>
      </c>
      <c r="CC19" t="s">
        <v>437</v>
      </c>
      <c r="CD19" t="s">
        <v>438</v>
      </c>
      <c r="CE19" t="s">
        <v>363</v>
      </c>
      <c r="CF19" t="s">
        <v>223</v>
      </c>
      <c r="CG19" t="s">
        <v>248</v>
      </c>
      <c r="CH19" t="s">
        <v>439</v>
      </c>
      <c r="CI19" t="s">
        <v>136</v>
      </c>
      <c r="CJ19" t="s">
        <v>137</v>
      </c>
      <c r="CK19" t="s">
        <v>137</v>
      </c>
      <c r="CL19" t="s">
        <v>171</v>
      </c>
      <c r="CM19" t="s">
        <v>137</v>
      </c>
      <c r="CN19" t="s">
        <v>171</v>
      </c>
      <c r="CO19" t="s">
        <v>172</v>
      </c>
      <c r="CP19" t="s">
        <v>137</v>
      </c>
      <c r="CQ19" t="s">
        <v>137</v>
      </c>
      <c r="CR19" s="2" t="s">
        <v>250</v>
      </c>
      <c r="CS19" s="2" t="s">
        <v>107</v>
      </c>
      <c r="CT19" t="s">
        <v>440</v>
      </c>
      <c r="CU19">
        <v>8</v>
      </c>
      <c r="CV19">
        <v>7</v>
      </c>
    </row>
    <row r="20" spans="1:100" x14ac:dyDescent="0.25">
      <c r="A20">
        <v>19</v>
      </c>
      <c r="B20" s="1">
        <v>44999.6640625</v>
      </c>
      <c r="C20" s="1">
        <v>44999.6642013889</v>
      </c>
      <c r="D20" t="s">
        <v>100</v>
      </c>
      <c r="F20" t="s">
        <v>252</v>
      </c>
    </row>
    <row r="21" spans="1:100" x14ac:dyDescent="0.25">
      <c r="A21">
        <v>20</v>
      </c>
      <c r="B21" s="1">
        <v>45000.3425347222</v>
      </c>
      <c r="C21" s="1">
        <v>45000.352187500001</v>
      </c>
      <c r="D21" t="s">
        <v>100</v>
      </c>
      <c r="F21" t="s">
        <v>101</v>
      </c>
      <c r="G21" t="s">
        <v>102</v>
      </c>
      <c r="H21" t="s">
        <v>141</v>
      </c>
      <c r="I21" t="s">
        <v>104</v>
      </c>
      <c r="J21" t="s">
        <v>104</v>
      </c>
      <c r="K21" t="s">
        <v>102</v>
      </c>
      <c r="L21" t="s">
        <v>141</v>
      </c>
      <c r="M21" t="s">
        <v>141</v>
      </c>
      <c r="N21" t="s">
        <v>141</v>
      </c>
      <c r="O21" t="s">
        <v>441</v>
      </c>
      <c r="P21" s="2" t="s">
        <v>139</v>
      </c>
      <c r="Q21" t="s">
        <v>108</v>
      </c>
      <c r="R21">
        <v>4</v>
      </c>
      <c r="S21" t="s">
        <v>143</v>
      </c>
      <c r="T21" t="s">
        <v>108</v>
      </c>
      <c r="U21" t="s">
        <v>144</v>
      </c>
      <c r="V21" t="s">
        <v>145</v>
      </c>
      <c r="X21" t="s">
        <v>147</v>
      </c>
      <c r="Y21" t="s">
        <v>368</v>
      </c>
      <c r="Z21" t="s">
        <v>442</v>
      </c>
      <c r="AA21" t="s">
        <v>182</v>
      </c>
      <c r="AB21" t="s">
        <v>182</v>
      </c>
      <c r="AC21" t="s">
        <v>182</v>
      </c>
      <c r="AD21" t="s">
        <v>182</v>
      </c>
      <c r="AE21" t="s">
        <v>182</v>
      </c>
      <c r="AF21" t="s">
        <v>182</v>
      </c>
      <c r="AG21" t="s">
        <v>115</v>
      </c>
      <c r="AI21" t="s">
        <v>108</v>
      </c>
      <c r="AJ21" t="s">
        <v>443</v>
      </c>
      <c r="AK21" t="s">
        <v>115</v>
      </c>
      <c r="AL21" t="s">
        <v>108</v>
      </c>
      <c r="AM21" t="s">
        <v>117</v>
      </c>
      <c r="AN21" t="s">
        <v>211</v>
      </c>
      <c r="AO21" t="s">
        <v>211</v>
      </c>
      <c r="AP21" t="s">
        <v>104</v>
      </c>
      <c r="AQ21" t="s">
        <v>104</v>
      </c>
      <c r="AR21" t="s">
        <v>104</v>
      </c>
      <c r="AS21" t="s">
        <v>104</v>
      </c>
      <c r="AT21" t="s">
        <v>104</v>
      </c>
      <c r="AU21" t="s">
        <v>104</v>
      </c>
      <c r="AV21" t="s">
        <v>104</v>
      </c>
      <c r="AW21" t="s">
        <v>444</v>
      </c>
      <c r="AX21" t="s">
        <v>445</v>
      </c>
      <c r="AY21" t="s">
        <v>125</v>
      </c>
      <c r="AZ21" t="s">
        <v>125</v>
      </c>
      <c r="BA21" t="s">
        <v>125</v>
      </c>
      <c r="BB21" t="s">
        <v>125</v>
      </c>
      <c r="BC21" t="s">
        <v>125</v>
      </c>
      <c r="BD21" t="s">
        <v>125</v>
      </c>
      <c r="BE21" t="s">
        <v>125</v>
      </c>
      <c r="BF21" t="s">
        <v>125</v>
      </c>
      <c r="BG21" t="s">
        <v>125</v>
      </c>
      <c r="BH21" t="s">
        <v>125</v>
      </c>
      <c r="BI21" t="s">
        <v>125</v>
      </c>
      <c r="BJ21">
        <v>7</v>
      </c>
      <c r="BM21">
        <v>6</v>
      </c>
      <c r="BN21">
        <v>6</v>
      </c>
      <c r="BP21" s="2" t="s">
        <v>193</v>
      </c>
      <c r="BQ21" s="2" t="s">
        <v>193</v>
      </c>
      <c r="BR21" s="2" t="s">
        <v>193</v>
      </c>
      <c r="BS21" s="2" t="s">
        <v>193</v>
      </c>
      <c r="BU21" t="s">
        <v>108</v>
      </c>
      <c r="BX21" t="s">
        <v>108</v>
      </c>
      <c r="BZ21" t="s">
        <v>378</v>
      </c>
      <c r="CB21" t="s">
        <v>353</v>
      </c>
      <c r="CC21" t="s">
        <v>446</v>
      </c>
      <c r="CD21" t="s">
        <v>132</v>
      </c>
      <c r="CE21" t="s">
        <v>133</v>
      </c>
      <c r="CF21" t="s">
        <v>447</v>
      </c>
      <c r="CG21" t="s">
        <v>297</v>
      </c>
      <c r="CH21" t="s">
        <v>448</v>
      </c>
      <c r="CI21" t="s">
        <v>249</v>
      </c>
      <c r="CJ21" t="s">
        <v>137</v>
      </c>
      <c r="CK21" t="s">
        <v>137</v>
      </c>
      <c r="CL21" t="s">
        <v>137</v>
      </c>
      <c r="CM21" t="s">
        <v>137</v>
      </c>
      <c r="CN21" t="s">
        <v>137</v>
      </c>
      <c r="CO21" t="s">
        <v>173</v>
      </c>
      <c r="CP21" t="s">
        <v>137</v>
      </c>
      <c r="CQ21" t="s">
        <v>173</v>
      </c>
      <c r="CR21" s="2" t="s">
        <v>449</v>
      </c>
      <c r="CS21" s="2" t="s">
        <v>227</v>
      </c>
      <c r="CU21">
        <v>5</v>
      </c>
      <c r="CV21">
        <v>9</v>
      </c>
    </row>
    <row r="22" spans="1:100" x14ac:dyDescent="0.25">
      <c r="A22">
        <v>21</v>
      </c>
      <c r="B22" s="1">
        <v>45001.365057870396</v>
      </c>
      <c r="C22" s="1">
        <v>45001.374259259297</v>
      </c>
      <c r="D22" t="s">
        <v>100</v>
      </c>
      <c r="F22" t="s">
        <v>101</v>
      </c>
      <c r="G22" t="s">
        <v>102</v>
      </c>
      <c r="H22" t="s">
        <v>102</v>
      </c>
      <c r="I22" t="s">
        <v>102</v>
      </c>
      <c r="J22" t="s">
        <v>102</v>
      </c>
      <c r="K22" t="s">
        <v>104</v>
      </c>
      <c r="L22" t="s">
        <v>104</v>
      </c>
      <c r="M22" t="s">
        <v>104</v>
      </c>
      <c r="N22" t="s">
        <v>104</v>
      </c>
      <c r="O22" t="s">
        <v>450</v>
      </c>
      <c r="P22" s="2" t="s">
        <v>139</v>
      </c>
      <c r="Q22" t="s">
        <v>108</v>
      </c>
      <c r="R22">
        <v>7</v>
      </c>
      <c r="S22" t="s">
        <v>316</v>
      </c>
      <c r="T22" t="s">
        <v>108</v>
      </c>
      <c r="U22" t="s">
        <v>451</v>
      </c>
      <c r="V22" t="s">
        <v>452</v>
      </c>
      <c r="W22" t="s">
        <v>453</v>
      </c>
      <c r="X22" t="s">
        <v>112</v>
      </c>
      <c r="Y22" t="s">
        <v>454</v>
      </c>
      <c r="Z22" t="s">
        <v>455</v>
      </c>
      <c r="AB22" t="s">
        <v>183</v>
      </c>
      <c r="AD22" t="s">
        <v>183</v>
      </c>
      <c r="AG22" t="s">
        <v>108</v>
      </c>
      <c r="AH22" t="s">
        <v>456</v>
      </c>
      <c r="AI22" t="s">
        <v>108</v>
      </c>
      <c r="AJ22" t="s">
        <v>457</v>
      </c>
      <c r="AK22" t="s">
        <v>108</v>
      </c>
      <c r="AL22" t="s">
        <v>108</v>
      </c>
      <c r="AM22" t="s">
        <v>458</v>
      </c>
      <c r="AN22" t="s">
        <v>104</v>
      </c>
      <c r="AO22" t="s">
        <v>118</v>
      </c>
      <c r="AP22" t="s">
        <v>118</v>
      </c>
      <c r="AQ22" t="s">
        <v>118</v>
      </c>
      <c r="AR22" t="s">
        <v>118</v>
      </c>
      <c r="AS22" t="s">
        <v>104</v>
      </c>
      <c r="AT22" t="s">
        <v>121</v>
      </c>
      <c r="AU22" t="s">
        <v>120</v>
      </c>
      <c r="AV22" t="s">
        <v>158</v>
      </c>
      <c r="AW22" t="s">
        <v>459</v>
      </c>
      <c r="AX22" t="s">
        <v>460</v>
      </c>
      <c r="AY22" t="s">
        <v>104</v>
      </c>
      <c r="AZ22" t="s">
        <v>104</v>
      </c>
      <c r="BA22" t="s">
        <v>104</v>
      </c>
      <c r="BB22" t="s">
        <v>191</v>
      </c>
      <c r="BC22" t="s">
        <v>191</v>
      </c>
      <c r="BD22" t="s">
        <v>125</v>
      </c>
      <c r="BE22" t="s">
        <v>125</v>
      </c>
      <c r="BF22" t="s">
        <v>104</v>
      </c>
      <c r="BG22" t="s">
        <v>191</v>
      </c>
      <c r="BH22" t="s">
        <v>104</v>
      </c>
      <c r="BI22" t="s">
        <v>104</v>
      </c>
      <c r="BJ22">
        <v>5</v>
      </c>
      <c r="BK22" t="s">
        <v>461</v>
      </c>
      <c r="BL22" t="s">
        <v>462</v>
      </c>
      <c r="BM22">
        <v>5</v>
      </c>
      <c r="BN22">
        <v>1</v>
      </c>
      <c r="BO22" t="s">
        <v>463</v>
      </c>
      <c r="BP22" t="s">
        <v>192</v>
      </c>
      <c r="BQ22" t="s">
        <v>192</v>
      </c>
      <c r="BR22" t="s">
        <v>192</v>
      </c>
      <c r="BS22" t="s">
        <v>192</v>
      </c>
      <c r="BT22" t="s">
        <v>464</v>
      </c>
      <c r="BU22" t="s">
        <v>108</v>
      </c>
      <c r="BV22" t="s">
        <v>288</v>
      </c>
      <c r="BX22" t="s">
        <v>108</v>
      </c>
      <c r="BY22" t="s">
        <v>288</v>
      </c>
      <c r="BZ22" t="s">
        <v>378</v>
      </c>
      <c r="CA22" t="s">
        <v>465</v>
      </c>
      <c r="CB22" t="s">
        <v>221</v>
      </c>
      <c r="CC22" t="s">
        <v>196</v>
      </c>
      <c r="CD22" t="s">
        <v>466</v>
      </c>
      <c r="CE22" t="s">
        <v>312</v>
      </c>
      <c r="CF22" t="s">
        <v>467</v>
      </c>
      <c r="CG22" t="s">
        <v>199</v>
      </c>
      <c r="CH22" t="s">
        <v>298</v>
      </c>
      <c r="CI22" t="s">
        <v>274</v>
      </c>
      <c r="CK22" t="s">
        <v>173</v>
      </c>
      <c r="CL22" t="s">
        <v>173</v>
      </c>
      <c r="CN22" t="s">
        <v>173</v>
      </c>
      <c r="CO22" t="s">
        <v>173</v>
      </c>
      <c r="CP22" t="s">
        <v>173</v>
      </c>
      <c r="CQ22" t="s">
        <v>173</v>
      </c>
      <c r="CR22" s="2" t="s">
        <v>468</v>
      </c>
      <c r="CS22" s="2" t="s">
        <v>469</v>
      </c>
      <c r="CT22" t="s">
        <v>470</v>
      </c>
      <c r="CU22">
        <v>10</v>
      </c>
      <c r="CV22">
        <v>7</v>
      </c>
    </row>
    <row r="23" spans="1:100" x14ac:dyDescent="0.25">
      <c r="A23">
        <v>22</v>
      </c>
      <c r="B23" s="1">
        <v>45001.592164351903</v>
      </c>
      <c r="C23" s="1">
        <v>45001.603275463</v>
      </c>
      <c r="D23" t="s">
        <v>100</v>
      </c>
      <c r="F23" t="s">
        <v>101</v>
      </c>
      <c r="G23" t="s">
        <v>103</v>
      </c>
      <c r="H23" t="s">
        <v>105</v>
      </c>
      <c r="I23" t="s">
        <v>102</v>
      </c>
      <c r="J23" t="s">
        <v>102</v>
      </c>
      <c r="K23" t="s">
        <v>102</v>
      </c>
      <c r="L23" t="s">
        <v>104</v>
      </c>
      <c r="M23" t="s">
        <v>104</v>
      </c>
      <c r="N23" t="s">
        <v>104</v>
      </c>
      <c r="O23" t="s">
        <v>450</v>
      </c>
      <c r="P23" s="2" t="s">
        <v>139</v>
      </c>
      <c r="Q23" t="s">
        <v>108</v>
      </c>
      <c r="R23">
        <v>9</v>
      </c>
      <c r="S23" t="s">
        <v>143</v>
      </c>
      <c r="T23" t="s">
        <v>108</v>
      </c>
      <c r="U23" t="s">
        <v>471</v>
      </c>
      <c r="V23" t="s">
        <v>205</v>
      </c>
      <c r="W23" t="s">
        <v>472</v>
      </c>
      <c r="X23" t="s">
        <v>112</v>
      </c>
      <c r="Y23" t="s">
        <v>473</v>
      </c>
      <c r="Z23" t="s">
        <v>114</v>
      </c>
      <c r="AA23" t="s">
        <v>281</v>
      </c>
      <c r="AB23" t="s">
        <v>182</v>
      </c>
      <c r="AC23" t="s">
        <v>183</v>
      </c>
      <c r="AD23" t="s">
        <v>184</v>
      </c>
      <c r="AE23" t="s">
        <v>182</v>
      </c>
      <c r="AF23" t="s">
        <v>182</v>
      </c>
      <c r="AG23" t="s">
        <v>108</v>
      </c>
      <c r="AH23" t="s">
        <v>474</v>
      </c>
      <c r="AI23" t="s">
        <v>115</v>
      </c>
      <c r="AK23" t="s">
        <v>108</v>
      </c>
      <c r="AL23" t="s">
        <v>108</v>
      </c>
      <c r="AM23" t="s">
        <v>117</v>
      </c>
      <c r="AN23" t="s">
        <v>155</v>
      </c>
      <c r="AO23" t="s">
        <v>118</v>
      </c>
      <c r="AP23" t="s">
        <v>118</v>
      </c>
      <c r="AQ23" t="s">
        <v>309</v>
      </c>
      <c r="AR23" t="s">
        <v>104</v>
      </c>
      <c r="AS23" t="s">
        <v>156</v>
      </c>
      <c r="AX23" t="s">
        <v>475</v>
      </c>
      <c r="AY23" t="s">
        <v>125</v>
      </c>
      <c r="AZ23" t="s">
        <v>191</v>
      </c>
      <c r="BA23" t="s">
        <v>191</v>
      </c>
      <c r="BB23" t="s">
        <v>125</v>
      </c>
      <c r="BC23" t="s">
        <v>125</v>
      </c>
      <c r="BD23" t="s">
        <v>125</v>
      </c>
      <c r="BE23" t="s">
        <v>104</v>
      </c>
      <c r="BF23" t="s">
        <v>191</v>
      </c>
      <c r="BG23" t="s">
        <v>125</v>
      </c>
      <c r="BH23" t="s">
        <v>125</v>
      </c>
      <c r="BI23" t="s">
        <v>191</v>
      </c>
      <c r="BJ23">
        <v>8</v>
      </c>
      <c r="BK23" t="s">
        <v>476</v>
      </c>
      <c r="BL23" t="s">
        <v>477</v>
      </c>
      <c r="BM23">
        <v>7</v>
      </c>
      <c r="BN23">
        <v>6</v>
      </c>
      <c r="BO23" t="s">
        <v>478</v>
      </c>
      <c r="BP23" t="s">
        <v>128</v>
      </c>
      <c r="BQ23" t="s">
        <v>192</v>
      </c>
      <c r="BR23" s="2" t="s">
        <v>163</v>
      </c>
      <c r="BS23" s="2" t="s">
        <v>194</v>
      </c>
      <c r="BT23" t="s">
        <v>479</v>
      </c>
      <c r="BU23" t="s">
        <v>108</v>
      </c>
      <c r="BV23" t="s">
        <v>480</v>
      </c>
      <c r="BX23" t="s">
        <v>108</v>
      </c>
      <c r="BZ23" t="s">
        <v>128</v>
      </c>
      <c r="CB23" t="s">
        <v>270</v>
      </c>
      <c r="CC23" t="s">
        <v>131</v>
      </c>
      <c r="CD23" t="s">
        <v>481</v>
      </c>
      <c r="CE23" t="s">
        <v>482</v>
      </c>
      <c r="CF23" t="s">
        <v>483</v>
      </c>
      <c r="CG23" t="s">
        <v>169</v>
      </c>
      <c r="CH23" t="s">
        <v>298</v>
      </c>
      <c r="CI23" t="s">
        <v>484</v>
      </c>
      <c r="CJ23" t="s">
        <v>138</v>
      </c>
      <c r="CK23" t="s">
        <v>138</v>
      </c>
      <c r="CL23" t="s">
        <v>226</v>
      </c>
      <c r="CM23" t="s">
        <v>174</v>
      </c>
      <c r="CN23" t="s">
        <v>174</v>
      </c>
      <c r="CO23" t="s">
        <v>138</v>
      </c>
      <c r="CP23" t="s">
        <v>172</v>
      </c>
      <c r="CR23" s="2" t="s">
        <v>275</v>
      </c>
      <c r="CS23" s="2" t="s">
        <v>201</v>
      </c>
      <c r="CU23">
        <v>8</v>
      </c>
      <c r="CV23">
        <v>6</v>
      </c>
    </row>
    <row r="24" spans="1:100" x14ac:dyDescent="0.25">
      <c r="A24">
        <v>23</v>
      </c>
      <c r="B24" s="1">
        <v>45001.7800810185</v>
      </c>
      <c r="C24" s="1">
        <v>45001.792094907403</v>
      </c>
      <c r="D24" t="s">
        <v>100</v>
      </c>
      <c r="F24" t="s">
        <v>101</v>
      </c>
      <c r="G24" t="s">
        <v>102</v>
      </c>
      <c r="H24" t="s">
        <v>102</v>
      </c>
      <c r="I24" t="s">
        <v>301</v>
      </c>
      <c r="J24" t="s">
        <v>301</v>
      </c>
      <c r="K24" t="s">
        <v>104</v>
      </c>
      <c r="L24" t="s">
        <v>301</v>
      </c>
      <c r="M24" t="s">
        <v>104</v>
      </c>
      <c r="N24" t="s">
        <v>104</v>
      </c>
      <c r="BJ24">
        <v>7</v>
      </c>
      <c r="BK24" t="s">
        <v>485</v>
      </c>
      <c r="BL24" t="s">
        <v>486</v>
      </c>
      <c r="BM24">
        <v>7</v>
      </c>
      <c r="BN24">
        <v>6</v>
      </c>
      <c r="BO24" t="s">
        <v>487</v>
      </c>
      <c r="BP24" s="2" t="s">
        <v>193</v>
      </c>
      <c r="BQ24" s="2" t="s">
        <v>193</v>
      </c>
      <c r="BR24" s="2" t="s">
        <v>194</v>
      </c>
      <c r="BS24" s="2" t="s">
        <v>194</v>
      </c>
      <c r="BT24" t="s">
        <v>487</v>
      </c>
      <c r="BU24" t="s">
        <v>108</v>
      </c>
      <c r="BV24" t="s">
        <v>488</v>
      </c>
      <c r="BX24" t="s">
        <v>108</v>
      </c>
      <c r="BY24" t="s">
        <v>489</v>
      </c>
      <c r="BZ24" t="s">
        <v>378</v>
      </c>
      <c r="CA24" t="s">
        <v>490</v>
      </c>
      <c r="CB24" t="s">
        <v>195</v>
      </c>
      <c r="CC24" t="s">
        <v>131</v>
      </c>
      <c r="CD24" t="s">
        <v>132</v>
      </c>
      <c r="CE24" t="s">
        <v>133</v>
      </c>
      <c r="CH24" t="s">
        <v>170</v>
      </c>
      <c r="CI24" t="s">
        <v>407</v>
      </c>
      <c r="CJ24" t="s">
        <v>137</v>
      </c>
      <c r="CK24" t="s">
        <v>137</v>
      </c>
      <c r="CL24" t="s">
        <v>137</v>
      </c>
      <c r="CM24" t="s">
        <v>137</v>
      </c>
      <c r="CN24" t="s">
        <v>137</v>
      </c>
      <c r="CO24" t="s">
        <v>137</v>
      </c>
      <c r="CP24" t="s">
        <v>137</v>
      </c>
      <c r="CQ24" t="s">
        <v>137</v>
      </c>
      <c r="CR24" s="2" t="s">
        <v>449</v>
      </c>
      <c r="CS24" s="2" t="s">
        <v>302</v>
      </c>
      <c r="CU24">
        <v>10</v>
      </c>
      <c r="CV24">
        <v>8</v>
      </c>
    </row>
    <row r="25" spans="1:100" x14ac:dyDescent="0.25">
      <c r="A25">
        <v>24</v>
      </c>
      <c r="B25" s="1">
        <v>45002.905231481498</v>
      </c>
      <c r="C25" s="1">
        <v>45002.913101851896</v>
      </c>
      <c r="D25" t="s">
        <v>100</v>
      </c>
      <c r="F25" t="s">
        <v>101</v>
      </c>
      <c r="G25" t="s">
        <v>102</v>
      </c>
      <c r="H25" t="s">
        <v>103</v>
      </c>
      <c r="I25" t="s">
        <v>103</v>
      </c>
      <c r="J25" t="s">
        <v>103</v>
      </c>
      <c r="K25" t="s">
        <v>104</v>
      </c>
      <c r="L25" t="s">
        <v>103</v>
      </c>
      <c r="M25" t="s">
        <v>103</v>
      </c>
      <c r="N25" t="s">
        <v>301</v>
      </c>
      <c r="O25" t="s">
        <v>450</v>
      </c>
      <c r="P25" s="2" t="s">
        <v>139</v>
      </c>
      <c r="Q25" t="s">
        <v>108</v>
      </c>
      <c r="R25">
        <v>8</v>
      </c>
      <c r="S25" t="s">
        <v>316</v>
      </c>
      <c r="T25" t="s">
        <v>108</v>
      </c>
      <c r="U25" t="s">
        <v>230</v>
      </c>
      <c r="V25" t="s">
        <v>205</v>
      </c>
      <c r="X25" t="s">
        <v>304</v>
      </c>
      <c r="Y25" t="s">
        <v>341</v>
      </c>
      <c r="Z25" t="s">
        <v>491</v>
      </c>
      <c r="AA25" t="s">
        <v>184</v>
      </c>
      <c r="AB25" t="s">
        <v>151</v>
      </c>
      <c r="AC25" t="s">
        <v>151</v>
      </c>
      <c r="AD25" t="s">
        <v>150</v>
      </c>
      <c r="AE25" t="s">
        <v>151</v>
      </c>
      <c r="AF25" t="s">
        <v>151</v>
      </c>
      <c r="AG25" t="s">
        <v>108</v>
      </c>
      <c r="AH25" t="s">
        <v>492</v>
      </c>
      <c r="AI25" t="s">
        <v>108</v>
      </c>
      <c r="AJ25" t="s">
        <v>493</v>
      </c>
      <c r="AK25" t="s">
        <v>108</v>
      </c>
      <c r="AL25" t="s">
        <v>154</v>
      </c>
      <c r="AM25" t="s">
        <v>187</v>
      </c>
      <c r="AN25" t="s">
        <v>155</v>
      </c>
      <c r="AO25" t="s">
        <v>155</v>
      </c>
      <c r="AP25" t="s">
        <v>118</v>
      </c>
      <c r="AQ25" t="s">
        <v>118</v>
      </c>
      <c r="AR25" t="s">
        <v>309</v>
      </c>
      <c r="AS25" t="s">
        <v>238</v>
      </c>
      <c r="AT25" t="s">
        <v>157</v>
      </c>
      <c r="AU25" t="s">
        <v>104</v>
      </c>
      <c r="AV25" t="s">
        <v>121</v>
      </c>
      <c r="AW25" t="s">
        <v>494</v>
      </c>
      <c r="AX25" t="s">
        <v>495</v>
      </c>
      <c r="AY25" t="s">
        <v>191</v>
      </c>
      <c r="AZ25" t="s">
        <v>125</v>
      </c>
      <c r="BA25" t="s">
        <v>124</v>
      </c>
      <c r="BB25" t="s">
        <v>125</v>
      </c>
      <c r="BC25" t="s">
        <v>124</v>
      </c>
      <c r="BD25" t="s">
        <v>125</v>
      </c>
      <c r="BE25" t="s">
        <v>191</v>
      </c>
      <c r="BF25" t="s">
        <v>124</v>
      </c>
      <c r="BG25" t="s">
        <v>125</v>
      </c>
      <c r="BH25" t="s">
        <v>191</v>
      </c>
      <c r="BI25" t="s">
        <v>214</v>
      </c>
      <c r="BJ25">
        <v>4</v>
      </c>
      <c r="BK25" t="s">
        <v>496</v>
      </c>
      <c r="BL25" t="s">
        <v>497</v>
      </c>
      <c r="BM25">
        <v>3</v>
      </c>
      <c r="BN25">
        <v>6</v>
      </c>
      <c r="BO25" t="s">
        <v>498</v>
      </c>
      <c r="BP25" s="2" t="s">
        <v>163</v>
      </c>
      <c r="BQ25" s="2" t="s">
        <v>163</v>
      </c>
      <c r="BR25" s="2" t="s">
        <v>194</v>
      </c>
      <c r="BS25" s="2" t="s">
        <v>163</v>
      </c>
      <c r="BT25" t="s">
        <v>499</v>
      </c>
      <c r="BU25" t="s">
        <v>108</v>
      </c>
      <c r="BV25" s="2" t="s">
        <v>500</v>
      </c>
      <c r="BX25" t="s">
        <v>108</v>
      </c>
      <c r="BY25" t="s">
        <v>501</v>
      </c>
      <c r="BZ25" t="s">
        <v>268</v>
      </c>
      <c r="CB25" t="s">
        <v>270</v>
      </c>
      <c r="CC25" t="s">
        <v>131</v>
      </c>
      <c r="CD25" t="s">
        <v>502</v>
      </c>
      <c r="CE25" t="s">
        <v>312</v>
      </c>
      <c r="CF25" t="s">
        <v>503</v>
      </c>
      <c r="CG25" t="s">
        <v>248</v>
      </c>
      <c r="CH25" t="s">
        <v>298</v>
      </c>
      <c r="CI25" t="s">
        <v>136</v>
      </c>
      <c r="CJ25" t="s">
        <v>171</v>
      </c>
      <c r="CK25" t="s">
        <v>138</v>
      </c>
      <c r="CL25" t="s">
        <v>174</v>
      </c>
      <c r="CM25" t="s">
        <v>173</v>
      </c>
      <c r="CN25" t="s">
        <v>174</v>
      </c>
      <c r="CO25" t="s">
        <v>138</v>
      </c>
      <c r="CP25" t="s">
        <v>172</v>
      </c>
      <c r="CQ25" t="s">
        <v>171</v>
      </c>
      <c r="CR25" s="2" t="s">
        <v>275</v>
      </c>
      <c r="CS25" s="2" t="s">
        <v>227</v>
      </c>
      <c r="CU25">
        <v>9</v>
      </c>
      <c r="CV25">
        <v>10</v>
      </c>
    </row>
    <row r="26" spans="1:100" x14ac:dyDescent="0.25">
      <c r="A26">
        <v>25</v>
      </c>
      <c r="B26" s="1">
        <v>45008.579409722202</v>
      </c>
      <c r="C26" s="1">
        <v>45008.592118055603</v>
      </c>
      <c r="D26" t="s">
        <v>100</v>
      </c>
      <c r="F26" t="s">
        <v>101</v>
      </c>
      <c r="G26" t="s">
        <v>103</v>
      </c>
      <c r="H26" t="s">
        <v>103</v>
      </c>
      <c r="I26" t="s">
        <v>103</v>
      </c>
      <c r="J26" t="s">
        <v>103</v>
      </c>
      <c r="K26" t="s">
        <v>104</v>
      </c>
      <c r="L26" t="s">
        <v>102</v>
      </c>
      <c r="M26" t="s">
        <v>301</v>
      </c>
      <c r="N26" t="s">
        <v>141</v>
      </c>
      <c r="O26" t="s">
        <v>142</v>
      </c>
      <c r="P26" s="2" t="s">
        <v>139</v>
      </c>
      <c r="Q26" t="s">
        <v>108</v>
      </c>
      <c r="R26">
        <v>8</v>
      </c>
      <c r="S26" t="s">
        <v>204</v>
      </c>
      <c r="T26" t="s">
        <v>108</v>
      </c>
      <c r="U26" t="s">
        <v>303</v>
      </c>
      <c r="V26" t="s">
        <v>145</v>
      </c>
      <c r="W26" t="s">
        <v>504</v>
      </c>
      <c r="X26" t="s">
        <v>304</v>
      </c>
      <c r="Y26" t="s">
        <v>305</v>
      </c>
      <c r="Z26" t="s">
        <v>505</v>
      </c>
      <c r="AA26" t="s">
        <v>281</v>
      </c>
      <c r="AB26" t="s">
        <v>150</v>
      </c>
      <c r="AC26" t="s">
        <v>151</v>
      </c>
      <c r="AD26" t="s">
        <v>183</v>
      </c>
      <c r="AE26" t="s">
        <v>183</v>
      </c>
      <c r="AF26" t="s">
        <v>183</v>
      </c>
      <c r="AG26" t="s">
        <v>108</v>
      </c>
      <c r="AH26" t="s">
        <v>506</v>
      </c>
      <c r="AI26" t="s">
        <v>108</v>
      </c>
      <c r="AJ26" t="s">
        <v>507</v>
      </c>
      <c r="AK26" t="s">
        <v>108</v>
      </c>
      <c r="AL26" t="s">
        <v>108</v>
      </c>
      <c r="AM26" t="s">
        <v>508</v>
      </c>
      <c r="AN26" t="s">
        <v>309</v>
      </c>
      <c r="AO26" t="s">
        <v>309</v>
      </c>
      <c r="AP26" t="s">
        <v>211</v>
      </c>
      <c r="AQ26" t="s">
        <v>211</v>
      </c>
      <c r="AR26" t="s">
        <v>211</v>
      </c>
      <c r="AS26" t="s">
        <v>211</v>
      </c>
      <c r="AT26" t="s">
        <v>157</v>
      </c>
      <c r="AU26" t="s">
        <v>104</v>
      </c>
      <c r="AV26" t="s">
        <v>120</v>
      </c>
      <c r="AW26" t="s">
        <v>509</v>
      </c>
      <c r="AX26" t="s">
        <v>346</v>
      </c>
      <c r="AY26" t="s">
        <v>125</v>
      </c>
      <c r="AZ26" t="s">
        <v>124</v>
      </c>
      <c r="BA26" t="s">
        <v>124</v>
      </c>
      <c r="BB26" t="s">
        <v>124</v>
      </c>
      <c r="BC26" t="s">
        <v>124</v>
      </c>
      <c r="BD26" t="s">
        <v>124</v>
      </c>
      <c r="BE26" t="s">
        <v>104</v>
      </c>
      <c r="BF26" t="s">
        <v>104</v>
      </c>
      <c r="BG26" t="s">
        <v>191</v>
      </c>
      <c r="BH26" t="s">
        <v>104</v>
      </c>
      <c r="BI26" t="s">
        <v>191</v>
      </c>
      <c r="BJ26">
        <v>6</v>
      </c>
      <c r="BK26" t="s">
        <v>510</v>
      </c>
      <c r="BL26" t="s">
        <v>511</v>
      </c>
      <c r="BM26">
        <v>7</v>
      </c>
      <c r="BN26">
        <v>8</v>
      </c>
      <c r="BO26" t="s">
        <v>512</v>
      </c>
      <c r="BP26" s="2" t="s">
        <v>163</v>
      </c>
      <c r="BQ26" s="2" t="s">
        <v>193</v>
      </c>
      <c r="BR26" s="2" t="s">
        <v>193</v>
      </c>
      <c r="BS26" s="2" t="s">
        <v>194</v>
      </c>
      <c r="BT26" t="s">
        <v>513</v>
      </c>
      <c r="BU26" t="s">
        <v>108</v>
      </c>
      <c r="BV26" s="2" t="s">
        <v>514</v>
      </c>
      <c r="BX26" t="s">
        <v>108</v>
      </c>
      <c r="BY26" t="s">
        <v>515</v>
      </c>
      <c r="BZ26" t="s">
        <v>268</v>
      </c>
      <c r="CA26" t="s">
        <v>516</v>
      </c>
      <c r="CB26" t="s">
        <v>517</v>
      </c>
      <c r="CC26" t="s">
        <v>196</v>
      </c>
      <c r="CD26" t="s">
        <v>132</v>
      </c>
      <c r="CE26" t="s">
        <v>133</v>
      </c>
      <c r="CF26" t="s">
        <v>518</v>
      </c>
      <c r="CG26" t="s">
        <v>199</v>
      </c>
      <c r="CH26" t="s">
        <v>519</v>
      </c>
      <c r="CI26" t="s">
        <v>136</v>
      </c>
      <c r="CJ26" t="s">
        <v>137</v>
      </c>
      <c r="CK26" t="s">
        <v>137</v>
      </c>
      <c r="CL26" t="s">
        <v>137</v>
      </c>
      <c r="CM26" t="s">
        <v>137</v>
      </c>
      <c r="CN26" t="s">
        <v>137</v>
      </c>
      <c r="CO26" t="s">
        <v>137</v>
      </c>
      <c r="CP26" t="s">
        <v>137</v>
      </c>
      <c r="CQ26" t="s">
        <v>137</v>
      </c>
      <c r="CR26" s="2" t="s">
        <v>175</v>
      </c>
      <c r="CS26" s="2" t="s">
        <v>275</v>
      </c>
      <c r="CT26" t="s">
        <v>520</v>
      </c>
      <c r="CU26">
        <v>9</v>
      </c>
      <c r="CV26">
        <v>9</v>
      </c>
    </row>
    <row r="27" spans="1:100" x14ac:dyDescent="0.25">
      <c r="A27">
        <v>26</v>
      </c>
      <c r="B27" s="1">
        <v>45009.670833333301</v>
      </c>
      <c r="C27" s="1">
        <v>45009.679502314801</v>
      </c>
      <c r="D27" t="s">
        <v>100</v>
      </c>
      <c r="F27" t="s">
        <v>101</v>
      </c>
      <c r="G27" t="s">
        <v>103</v>
      </c>
      <c r="H27" t="s">
        <v>105</v>
      </c>
      <c r="I27" t="s">
        <v>103</v>
      </c>
      <c r="J27" t="s">
        <v>103</v>
      </c>
      <c r="K27" t="s">
        <v>102</v>
      </c>
      <c r="L27" t="s">
        <v>104</v>
      </c>
      <c r="M27" t="s">
        <v>104</v>
      </c>
      <c r="N27" t="s">
        <v>141</v>
      </c>
      <c r="O27" t="s">
        <v>142</v>
      </c>
      <c r="P27" s="2" t="s">
        <v>107</v>
      </c>
      <c r="Q27" t="s">
        <v>108</v>
      </c>
      <c r="R27">
        <v>9</v>
      </c>
      <c r="S27" t="s">
        <v>316</v>
      </c>
      <c r="T27" t="s">
        <v>108</v>
      </c>
      <c r="V27" t="s">
        <v>178</v>
      </c>
      <c r="W27" t="s">
        <v>521</v>
      </c>
      <c r="X27" t="s">
        <v>112</v>
      </c>
      <c r="Y27" t="s">
        <v>305</v>
      </c>
      <c r="Z27" t="s">
        <v>522</v>
      </c>
      <c r="AA27" t="s">
        <v>183</v>
      </c>
      <c r="AB27" t="s">
        <v>183</v>
      </c>
      <c r="AC27" t="s">
        <v>150</v>
      </c>
      <c r="AD27" t="s">
        <v>150</v>
      </c>
      <c r="AE27" t="s">
        <v>150</v>
      </c>
      <c r="AF27" t="s">
        <v>183</v>
      </c>
      <c r="AG27" t="s">
        <v>108</v>
      </c>
      <c r="AI27" t="s">
        <v>108</v>
      </c>
      <c r="AJ27" t="s">
        <v>523</v>
      </c>
      <c r="AK27" t="s">
        <v>108</v>
      </c>
      <c r="AL27" t="s">
        <v>108</v>
      </c>
      <c r="AM27" t="s">
        <v>371</v>
      </c>
      <c r="AN27" t="s">
        <v>118</v>
      </c>
      <c r="AO27" t="s">
        <v>309</v>
      </c>
      <c r="AP27" t="s">
        <v>104</v>
      </c>
      <c r="AQ27" t="s">
        <v>309</v>
      </c>
      <c r="AR27" t="s">
        <v>309</v>
      </c>
      <c r="AS27" t="s">
        <v>156</v>
      </c>
      <c r="AT27" t="s">
        <v>121</v>
      </c>
      <c r="AU27" t="s">
        <v>120</v>
      </c>
      <c r="AV27" t="s">
        <v>188</v>
      </c>
      <c r="AW27" t="s">
        <v>524</v>
      </c>
      <c r="AX27" t="s">
        <v>525</v>
      </c>
      <c r="AY27" t="s">
        <v>124</v>
      </c>
      <c r="AZ27" t="s">
        <v>125</v>
      </c>
      <c r="BA27" t="s">
        <v>125</v>
      </c>
      <c r="BB27" t="s">
        <v>191</v>
      </c>
      <c r="BC27" t="s">
        <v>125</v>
      </c>
      <c r="BD27" t="s">
        <v>124</v>
      </c>
      <c r="BE27" t="s">
        <v>215</v>
      </c>
      <c r="BF27" t="s">
        <v>191</v>
      </c>
      <c r="BG27" t="s">
        <v>125</v>
      </c>
      <c r="BH27" t="s">
        <v>104</v>
      </c>
      <c r="BI27" t="s">
        <v>125</v>
      </c>
      <c r="BJ27">
        <v>7</v>
      </c>
      <c r="BM27">
        <v>7</v>
      </c>
      <c r="BN27">
        <v>6</v>
      </c>
      <c r="BP27" s="2" t="s">
        <v>163</v>
      </c>
      <c r="BQ27" s="2" t="s">
        <v>193</v>
      </c>
      <c r="BR27" s="2" t="s">
        <v>194</v>
      </c>
      <c r="BS27" t="s">
        <v>290</v>
      </c>
      <c r="BU27" t="s">
        <v>108</v>
      </c>
      <c r="BX27" t="s">
        <v>108</v>
      </c>
      <c r="BZ27" t="s">
        <v>268</v>
      </c>
      <c r="CB27" t="s">
        <v>353</v>
      </c>
      <c r="CC27" t="s">
        <v>526</v>
      </c>
      <c r="CD27" t="s">
        <v>132</v>
      </c>
      <c r="CE27" t="s">
        <v>133</v>
      </c>
      <c r="CF27" t="s">
        <v>527</v>
      </c>
      <c r="CG27" t="s">
        <v>199</v>
      </c>
      <c r="CH27" t="s">
        <v>528</v>
      </c>
      <c r="CI27" t="s">
        <v>529</v>
      </c>
      <c r="CK27" t="s">
        <v>171</v>
      </c>
      <c r="CL27" t="s">
        <v>172</v>
      </c>
      <c r="CM27" t="s">
        <v>138</v>
      </c>
      <c r="CN27" t="s">
        <v>226</v>
      </c>
      <c r="CO27" t="s">
        <v>171</v>
      </c>
      <c r="CP27" t="s">
        <v>137</v>
      </c>
      <c r="CQ27" t="s">
        <v>137</v>
      </c>
      <c r="CR27" s="2" t="s">
        <v>530</v>
      </c>
      <c r="CS27" s="2" t="s">
        <v>302</v>
      </c>
      <c r="CU27">
        <v>10</v>
      </c>
      <c r="CV27">
        <v>9</v>
      </c>
    </row>
    <row r="28" spans="1:100" x14ac:dyDescent="0.25">
      <c r="A28">
        <v>27</v>
      </c>
      <c r="B28" s="1">
        <v>45010.5464699074</v>
      </c>
      <c r="C28" s="1">
        <v>45010.556793981501</v>
      </c>
      <c r="D28" t="s">
        <v>100</v>
      </c>
      <c r="F28" t="s">
        <v>101</v>
      </c>
      <c r="G28" t="s">
        <v>102</v>
      </c>
      <c r="H28" t="s">
        <v>103</v>
      </c>
      <c r="I28" t="s">
        <v>102</v>
      </c>
      <c r="J28" t="s">
        <v>300</v>
      </c>
      <c r="K28" t="s">
        <v>300</v>
      </c>
      <c r="L28" t="s">
        <v>102</v>
      </c>
      <c r="M28" t="s">
        <v>300</v>
      </c>
      <c r="N28" t="s">
        <v>102</v>
      </c>
      <c r="O28" t="s">
        <v>450</v>
      </c>
      <c r="P28" s="2" t="s">
        <v>107</v>
      </c>
      <c r="Q28" t="s">
        <v>108</v>
      </c>
      <c r="R28">
        <v>10</v>
      </c>
      <c r="S28" t="s">
        <v>254</v>
      </c>
      <c r="T28" t="s">
        <v>108</v>
      </c>
      <c r="U28" t="s">
        <v>531</v>
      </c>
      <c r="V28" t="s">
        <v>178</v>
      </c>
      <c r="W28" t="s">
        <v>532</v>
      </c>
      <c r="X28" t="s">
        <v>304</v>
      </c>
      <c r="Y28" t="s">
        <v>305</v>
      </c>
      <c r="Z28" t="s">
        <v>533</v>
      </c>
      <c r="AA28" t="s">
        <v>183</v>
      </c>
      <c r="AB28" t="s">
        <v>184</v>
      </c>
      <c r="AC28" t="s">
        <v>184</v>
      </c>
      <c r="AD28" t="s">
        <v>184</v>
      </c>
      <c r="AE28" t="s">
        <v>184</v>
      </c>
      <c r="AF28" t="s">
        <v>184</v>
      </c>
      <c r="AG28" t="s">
        <v>108</v>
      </c>
      <c r="AH28" t="s">
        <v>534</v>
      </c>
      <c r="AI28" t="s">
        <v>108</v>
      </c>
      <c r="AJ28" t="s">
        <v>535</v>
      </c>
      <c r="AK28" t="s">
        <v>108</v>
      </c>
      <c r="AL28" t="s">
        <v>108</v>
      </c>
      <c r="AM28" t="s">
        <v>508</v>
      </c>
      <c r="AN28" t="s">
        <v>118</v>
      </c>
      <c r="AO28" t="s">
        <v>118</v>
      </c>
      <c r="AP28" t="s">
        <v>118</v>
      </c>
      <c r="AQ28" t="s">
        <v>309</v>
      </c>
      <c r="AR28" t="s">
        <v>309</v>
      </c>
      <c r="AS28" t="s">
        <v>156</v>
      </c>
      <c r="AT28" t="s">
        <v>121</v>
      </c>
      <c r="AU28" t="s">
        <v>157</v>
      </c>
      <c r="AV28" t="s">
        <v>120</v>
      </c>
      <c r="AW28" t="s">
        <v>212</v>
      </c>
      <c r="AX28" t="s">
        <v>536</v>
      </c>
      <c r="AY28" t="s">
        <v>125</v>
      </c>
      <c r="AZ28" t="s">
        <v>104</v>
      </c>
      <c r="BA28" t="s">
        <v>191</v>
      </c>
      <c r="BB28" t="s">
        <v>124</v>
      </c>
      <c r="BC28" t="s">
        <v>124</v>
      </c>
      <c r="BD28" t="s">
        <v>124</v>
      </c>
      <c r="BE28" t="s">
        <v>125</v>
      </c>
      <c r="BF28" t="s">
        <v>125</v>
      </c>
      <c r="BG28" t="s">
        <v>104</v>
      </c>
      <c r="BH28" t="s">
        <v>104</v>
      </c>
      <c r="BI28" t="s">
        <v>191</v>
      </c>
      <c r="BJ28">
        <v>8</v>
      </c>
      <c r="BK28" t="s">
        <v>537</v>
      </c>
      <c r="BL28" t="s">
        <v>538</v>
      </c>
      <c r="BM28">
        <v>7</v>
      </c>
      <c r="BN28">
        <v>6</v>
      </c>
      <c r="BO28" t="s">
        <v>539</v>
      </c>
      <c r="BP28" s="2" t="s">
        <v>163</v>
      </c>
      <c r="BQ28" s="2" t="s">
        <v>163</v>
      </c>
      <c r="BR28" t="s">
        <v>290</v>
      </c>
      <c r="BS28" s="2" t="s">
        <v>194</v>
      </c>
      <c r="BT28" t="s">
        <v>540</v>
      </c>
      <c r="BU28" t="s">
        <v>108</v>
      </c>
      <c r="BV28" t="s">
        <v>541</v>
      </c>
      <c r="BX28" t="s">
        <v>128</v>
      </c>
      <c r="CA28" t="s">
        <v>542</v>
      </c>
      <c r="CB28" t="s">
        <v>195</v>
      </c>
      <c r="CC28" t="s">
        <v>131</v>
      </c>
      <c r="CD28" t="s">
        <v>132</v>
      </c>
      <c r="CE28" t="s">
        <v>133</v>
      </c>
      <c r="CF28" t="s">
        <v>223</v>
      </c>
      <c r="CG28" t="s">
        <v>224</v>
      </c>
      <c r="CH28" t="s">
        <v>298</v>
      </c>
      <c r="CI28" t="s">
        <v>136</v>
      </c>
      <c r="CJ28" t="s">
        <v>171</v>
      </c>
      <c r="CK28" t="s">
        <v>171</v>
      </c>
      <c r="CL28" t="s">
        <v>172</v>
      </c>
      <c r="CM28" t="s">
        <v>171</v>
      </c>
      <c r="CN28" t="s">
        <v>172</v>
      </c>
      <c r="CO28" t="s">
        <v>172</v>
      </c>
      <c r="CP28" t="s">
        <v>171</v>
      </c>
      <c r="CQ28" t="s">
        <v>137</v>
      </c>
      <c r="CR28" s="2" t="s">
        <v>201</v>
      </c>
      <c r="CS28" s="2" t="s">
        <v>107</v>
      </c>
      <c r="CU28">
        <v>8</v>
      </c>
      <c r="CV28">
        <v>2</v>
      </c>
    </row>
    <row r="29" spans="1:100" x14ac:dyDescent="0.25">
      <c r="A29">
        <v>28</v>
      </c>
      <c r="B29" s="1">
        <v>45049.384976851798</v>
      </c>
      <c r="C29" s="1">
        <v>45049.393599536997</v>
      </c>
      <c r="D29" t="s">
        <v>100</v>
      </c>
      <c r="F29" t="s">
        <v>101</v>
      </c>
      <c r="G29" t="s">
        <v>301</v>
      </c>
      <c r="H29" t="s">
        <v>301</v>
      </c>
      <c r="I29" t="s">
        <v>301</v>
      </c>
      <c r="J29" t="s">
        <v>301</v>
      </c>
      <c r="K29" t="s">
        <v>301</v>
      </c>
      <c r="L29" t="s">
        <v>301</v>
      </c>
      <c r="M29" t="s">
        <v>141</v>
      </c>
      <c r="N29" t="s">
        <v>141</v>
      </c>
      <c r="O29" t="s">
        <v>315</v>
      </c>
      <c r="P29" s="2" t="s">
        <v>139</v>
      </c>
      <c r="Q29" t="s">
        <v>108</v>
      </c>
      <c r="R29">
        <v>5</v>
      </c>
      <c r="S29" t="s">
        <v>143</v>
      </c>
      <c r="T29" t="s">
        <v>108</v>
      </c>
      <c r="U29" t="s">
        <v>177</v>
      </c>
      <c r="V29" t="s">
        <v>145</v>
      </c>
      <c r="X29" t="s">
        <v>112</v>
      </c>
      <c r="Y29" t="s">
        <v>305</v>
      </c>
      <c r="Z29" t="s">
        <v>543</v>
      </c>
      <c r="AA29" t="s">
        <v>183</v>
      </c>
      <c r="AB29" t="s">
        <v>150</v>
      </c>
      <c r="AC29" t="s">
        <v>184</v>
      </c>
      <c r="AD29" t="s">
        <v>150</v>
      </c>
      <c r="AE29" t="s">
        <v>151</v>
      </c>
      <c r="AF29" t="s">
        <v>151</v>
      </c>
      <c r="AG29" t="s">
        <v>108</v>
      </c>
      <c r="AH29" t="s">
        <v>544</v>
      </c>
      <c r="AI29" t="s">
        <v>108</v>
      </c>
      <c r="AJ29" t="s">
        <v>545</v>
      </c>
      <c r="AK29" t="s">
        <v>108</v>
      </c>
      <c r="AL29" t="s">
        <v>108</v>
      </c>
      <c r="AM29" t="s">
        <v>546</v>
      </c>
      <c r="AN29" t="s">
        <v>104</v>
      </c>
      <c r="AO29" t="s">
        <v>104</v>
      </c>
      <c r="AP29" t="s">
        <v>118</v>
      </c>
      <c r="AQ29" t="s">
        <v>118</v>
      </c>
      <c r="AR29" t="s">
        <v>211</v>
      </c>
      <c r="AS29" t="s">
        <v>104</v>
      </c>
      <c r="AT29" t="s">
        <v>121</v>
      </c>
      <c r="AU29" t="s">
        <v>157</v>
      </c>
      <c r="AV29" t="s">
        <v>121</v>
      </c>
      <c r="AW29" t="s">
        <v>547</v>
      </c>
      <c r="AX29" t="s">
        <v>548</v>
      </c>
      <c r="AY29" t="s">
        <v>214</v>
      </c>
      <c r="AZ29" t="s">
        <v>214</v>
      </c>
      <c r="BA29" t="s">
        <v>124</v>
      </c>
      <c r="BB29" t="s">
        <v>124</v>
      </c>
      <c r="BC29" t="s">
        <v>124</v>
      </c>
      <c r="BD29" t="s">
        <v>124</v>
      </c>
      <c r="BE29" t="s">
        <v>125</v>
      </c>
      <c r="BF29" t="s">
        <v>191</v>
      </c>
      <c r="BG29" t="s">
        <v>125</v>
      </c>
      <c r="BH29" t="s">
        <v>191</v>
      </c>
      <c r="BI29" t="s">
        <v>191</v>
      </c>
      <c r="BJ29">
        <v>4</v>
      </c>
      <c r="BK29" t="s">
        <v>549</v>
      </c>
      <c r="BL29" t="s">
        <v>550</v>
      </c>
      <c r="BM29">
        <v>5</v>
      </c>
      <c r="BN29">
        <v>4</v>
      </c>
      <c r="BO29" t="s">
        <v>551</v>
      </c>
      <c r="BU29" t="s">
        <v>108</v>
      </c>
      <c r="BX29" t="s">
        <v>108</v>
      </c>
      <c r="BZ29" t="s">
        <v>128</v>
      </c>
      <c r="CB29" t="s">
        <v>195</v>
      </c>
      <c r="CC29" t="s">
        <v>196</v>
      </c>
      <c r="CD29" t="s">
        <v>552</v>
      </c>
      <c r="CE29" t="s">
        <v>553</v>
      </c>
      <c r="CF29" t="s">
        <v>527</v>
      </c>
      <c r="CG29" t="s">
        <v>199</v>
      </c>
      <c r="CH29" t="s">
        <v>135</v>
      </c>
      <c r="CI29" t="s">
        <v>274</v>
      </c>
      <c r="CJ29" t="s">
        <v>171</v>
      </c>
      <c r="CK29" t="s">
        <v>171</v>
      </c>
      <c r="CL29" t="s">
        <v>138</v>
      </c>
      <c r="CM29" t="s">
        <v>138</v>
      </c>
      <c r="CN29" t="s">
        <v>138</v>
      </c>
      <c r="CO29" t="s">
        <v>172</v>
      </c>
      <c r="CP29" t="s">
        <v>171</v>
      </c>
      <c r="CQ29" t="s">
        <v>137</v>
      </c>
      <c r="CR29" s="2" t="s">
        <v>275</v>
      </c>
      <c r="CS29" s="2" t="s">
        <v>140</v>
      </c>
      <c r="CU29">
        <v>9</v>
      </c>
      <c r="CV29">
        <v>8</v>
      </c>
    </row>
    <row r="30" spans="1:100" x14ac:dyDescent="0.25">
      <c r="A30">
        <v>29</v>
      </c>
      <c r="B30" s="1">
        <v>45049.571539351797</v>
      </c>
      <c r="C30" s="1">
        <v>45049.580069444397</v>
      </c>
      <c r="D30" t="s">
        <v>100</v>
      </c>
      <c r="F30" t="s">
        <v>101</v>
      </c>
      <c r="G30" t="s">
        <v>141</v>
      </c>
      <c r="H30" t="s">
        <v>300</v>
      </c>
      <c r="I30" t="s">
        <v>300</v>
      </c>
      <c r="J30" t="s">
        <v>141</v>
      </c>
      <c r="K30" t="s">
        <v>300</v>
      </c>
      <c r="L30" t="s">
        <v>300</v>
      </c>
      <c r="M30" t="s">
        <v>300</v>
      </c>
      <c r="N30" t="s">
        <v>300</v>
      </c>
      <c r="O30" t="s">
        <v>421</v>
      </c>
      <c r="P30" s="2" t="s">
        <v>139</v>
      </c>
      <c r="Q30" t="s">
        <v>154</v>
      </c>
      <c r="R30">
        <v>2</v>
      </c>
      <c r="S30" t="s">
        <v>554</v>
      </c>
      <c r="T30" t="s">
        <v>108</v>
      </c>
      <c r="U30" t="s">
        <v>555</v>
      </c>
      <c r="X30" t="s">
        <v>257</v>
      </c>
      <c r="Y30" t="s">
        <v>207</v>
      </c>
      <c r="Z30" t="s">
        <v>208</v>
      </c>
      <c r="AA30" t="s">
        <v>184</v>
      </c>
      <c r="AB30" t="s">
        <v>150</v>
      </c>
      <c r="AC30" t="s">
        <v>150</v>
      </c>
      <c r="AD30" t="s">
        <v>150</v>
      </c>
      <c r="AE30" t="s">
        <v>150</v>
      </c>
      <c r="AF30" t="s">
        <v>150</v>
      </c>
      <c r="AG30" t="s">
        <v>108</v>
      </c>
      <c r="AH30" t="s">
        <v>556</v>
      </c>
      <c r="AI30" t="s">
        <v>108</v>
      </c>
      <c r="AK30" t="s">
        <v>154</v>
      </c>
      <c r="AL30" t="s">
        <v>108</v>
      </c>
      <c r="AM30" t="s">
        <v>117</v>
      </c>
      <c r="AN30" t="s">
        <v>104</v>
      </c>
      <c r="AO30" t="s">
        <v>104</v>
      </c>
      <c r="AP30" t="s">
        <v>104</v>
      </c>
      <c r="AQ30" t="s">
        <v>104</v>
      </c>
      <c r="AR30" t="s">
        <v>104</v>
      </c>
      <c r="AS30" t="s">
        <v>104</v>
      </c>
      <c r="AT30" t="s">
        <v>157</v>
      </c>
      <c r="AU30" t="s">
        <v>104</v>
      </c>
      <c r="AV30" t="s">
        <v>104</v>
      </c>
      <c r="AW30" t="s">
        <v>212</v>
      </c>
      <c r="AX30" t="s">
        <v>557</v>
      </c>
      <c r="AY30" t="s">
        <v>104</v>
      </c>
      <c r="AZ30" t="s">
        <v>104</v>
      </c>
      <c r="BA30" t="s">
        <v>104</v>
      </c>
      <c r="BB30" t="s">
        <v>104</v>
      </c>
      <c r="BC30" t="s">
        <v>104</v>
      </c>
      <c r="BD30" t="s">
        <v>104</v>
      </c>
      <c r="BE30" t="s">
        <v>104</v>
      </c>
      <c r="BF30" t="s">
        <v>104</v>
      </c>
      <c r="BG30" t="s">
        <v>104</v>
      </c>
      <c r="BH30" t="s">
        <v>104</v>
      </c>
      <c r="BI30" t="s">
        <v>104</v>
      </c>
      <c r="BK30" t="s">
        <v>558</v>
      </c>
      <c r="BL30" t="s">
        <v>558</v>
      </c>
      <c r="BO30" t="s">
        <v>558</v>
      </c>
      <c r="BP30" t="s">
        <v>192</v>
      </c>
      <c r="BQ30" t="s">
        <v>192</v>
      </c>
      <c r="BR30" s="2" t="s">
        <v>163</v>
      </c>
      <c r="BS30" s="2" t="s">
        <v>163</v>
      </c>
      <c r="BT30" t="s">
        <v>559</v>
      </c>
      <c r="BU30" t="s">
        <v>108</v>
      </c>
      <c r="BV30" t="s">
        <v>560</v>
      </c>
      <c r="BX30" t="s">
        <v>128</v>
      </c>
      <c r="CB30" t="s">
        <v>195</v>
      </c>
      <c r="CC30" t="s">
        <v>166</v>
      </c>
      <c r="CD30" t="s">
        <v>132</v>
      </c>
      <c r="CE30" t="s">
        <v>133</v>
      </c>
      <c r="CF30" t="s">
        <v>561</v>
      </c>
      <c r="CG30" t="s">
        <v>199</v>
      </c>
      <c r="CH30" t="s">
        <v>170</v>
      </c>
      <c r="CI30" t="s">
        <v>407</v>
      </c>
      <c r="CJ30" t="s">
        <v>171</v>
      </c>
      <c r="CK30" t="s">
        <v>171</v>
      </c>
      <c r="CL30" t="s">
        <v>226</v>
      </c>
      <c r="CM30" t="s">
        <v>226</v>
      </c>
      <c r="CN30" t="s">
        <v>226</v>
      </c>
      <c r="CO30" t="s">
        <v>226</v>
      </c>
      <c r="CP30" t="s">
        <v>171</v>
      </c>
      <c r="CQ30" t="s">
        <v>171</v>
      </c>
      <c r="CR30" s="2" t="s">
        <v>469</v>
      </c>
      <c r="CS30" s="2" t="s">
        <v>227</v>
      </c>
      <c r="CU30">
        <v>2</v>
      </c>
      <c r="CV30">
        <v>2</v>
      </c>
    </row>
    <row r="31" spans="1:100" x14ac:dyDescent="0.25">
      <c r="A31">
        <v>30</v>
      </c>
      <c r="B31" s="1">
        <v>45050.487002314803</v>
      </c>
      <c r="C31" s="1">
        <v>45050.554131944402</v>
      </c>
      <c r="D31" t="s">
        <v>100</v>
      </c>
      <c r="F31" t="s">
        <v>101</v>
      </c>
      <c r="G31" t="s">
        <v>301</v>
      </c>
      <c r="H31" t="s">
        <v>301</v>
      </c>
      <c r="I31" t="s">
        <v>301</v>
      </c>
      <c r="J31" t="s">
        <v>301</v>
      </c>
      <c r="K31" t="s">
        <v>301</v>
      </c>
      <c r="L31" t="s">
        <v>104</v>
      </c>
      <c r="M31" t="s">
        <v>104</v>
      </c>
      <c r="N31" t="s">
        <v>104</v>
      </c>
      <c r="O31" t="s">
        <v>421</v>
      </c>
      <c r="P31" s="2" t="s">
        <v>139</v>
      </c>
      <c r="Q31" t="s">
        <v>108</v>
      </c>
      <c r="R31">
        <v>4</v>
      </c>
      <c r="S31" t="s">
        <v>316</v>
      </c>
      <c r="T31" t="s">
        <v>108</v>
      </c>
      <c r="U31" t="s">
        <v>562</v>
      </c>
      <c r="V31" t="s">
        <v>205</v>
      </c>
      <c r="W31" t="s">
        <v>563</v>
      </c>
      <c r="X31" t="s">
        <v>112</v>
      </c>
      <c r="Y31" t="s">
        <v>368</v>
      </c>
      <c r="Z31" t="s">
        <v>455</v>
      </c>
      <c r="AA31" t="s">
        <v>281</v>
      </c>
      <c r="AB31" t="s">
        <v>150</v>
      </c>
      <c r="AC31" t="s">
        <v>182</v>
      </c>
      <c r="AD31" t="s">
        <v>183</v>
      </c>
      <c r="AE31" t="s">
        <v>184</v>
      </c>
      <c r="AF31" t="s">
        <v>151</v>
      </c>
      <c r="AG31" t="s">
        <v>115</v>
      </c>
      <c r="AI31" t="s">
        <v>108</v>
      </c>
      <c r="AJ31" t="s">
        <v>260</v>
      </c>
      <c r="AK31" t="s">
        <v>108</v>
      </c>
      <c r="AL31" t="s">
        <v>108</v>
      </c>
      <c r="AM31" t="s">
        <v>117</v>
      </c>
      <c r="AQ31" t="s">
        <v>155</v>
      </c>
      <c r="AR31" t="s">
        <v>155</v>
      </c>
      <c r="AS31" t="s">
        <v>155</v>
      </c>
      <c r="AT31" t="s">
        <v>120</v>
      </c>
      <c r="AU31" t="s">
        <v>104</v>
      </c>
      <c r="AV31" t="s">
        <v>188</v>
      </c>
      <c r="AW31" t="s">
        <v>564</v>
      </c>
      <c r="AX31" t="s">
        <v>565</v>
      </c>
      <c r="AY31" t="s">
        <v>191</v>
      </c>
      <c r="AZ31" t="s">
        <v>191</v>
      </c>
      <c r="BA31" t="s">
        <v>104</v>
      </c>
      <c r="BB31" t="s">
        <v>191</v>
      </c>
      <c r="BC31" t="s">
        <v>104</v>
      </c>
      <c r="BD31" t="s">
        <v>216</v>
      </c>
      <c r="BE31" t="s">
        <v>216</v>
      </c>
      <c r="BF31" t="s">
        <v>214</v>
      </c>
      <c r="BG31" t="s">
        <v>191</v>
      </c>
      <c r="BH31" t="s">
        <v>104</v>
      </c>
      <c r="BI31" t="s">
        <v>191</v>
      </c>
      <c r="BJ31">
        <v>2</v>
      </c>
      <c r="BK31" t="s">
        <v>566</v>
      </c>
      <c r="BL31" t="s">
        <v>567</v>
      </c>
      <c r="BM31">
        <v>3</v>
      </c>
      <c r="BN31">
        <v>7</v>
      </c>
      <c r="BO31" t="s">
        <v>568</v>
      </c>
      <c r="BP31" t="s">
        <v>192</v>
      </c>
      <c r="BQ31" s="2" t="s">
        <v>163</v>
      </c>
      <c r="BR31" s="2" t="s">
        <v>163</v>
      </c>
      <c r="BS31" s="2" t="s">
        <v>193</v>
      </c>
      <c r="BT31" t="s">
        <v>569</v>
      </c>
      <c r="BU31" t="s">
        <v>108</v>
      </c>
      <c r="BV31" s="2" t="s">
        <v>570</v>
      </c>
      <c r="BX31" t="s">
        <v>128</v>
      </c>
      <c r="CA31" t="s">
        <v>571</v>
      </c>
      <c r="CB31" t="s">
        <v>130</v>
      </c>
      <c r="CC31" t="s">
        <v>572</v>
      </c>
      <c r="CD31" t="s">
        <v>573</v>
      </c>
      <c r="CE31" t="s">
        <v>574</v>
      </c>
      <c r="CF31" t="s">
        <v>575</v>
      </c>
      <c r="CG31" t="s">
        <v>224</v>
      </c>
      <c r="CH31" t="s">
        <v>170</v>
      </c>
      <c r="CI31" t="s">
        <v>136</v>
      </c>
      <c r="CJ31" t="s">
        <v>171</v>
      </c>
      <c r="CK31" t="s">
        <v>138</v>
      </c>
      <c r="CL31" t="s">
        <v>174</v>
      </c>
      <c r="CM31" t="s">
        <v>174</v>
      </c>
      <c r="CN31" t="s">
        <v>226</v>
      </c>
      <c r="CO31" t="s">
        <v>226</v>
      </c>
      <c r="CP31" t="s">
        <v>226</v>
      </c>
      <c r="CQ31" t="s">
        <v>171</v>
      </c>
      <c r="CR31" s="2" t="s">
        <v>576</v>
      </c>
      <c r="CS31" s="4">
        <v>0</v>
      </c>
      <c r="CT31" t="s">
        <v>578</v>
      </c>
      <c r="CU31">
        <v>7</v>
      </c>
      <c r="CV31">
        <v>7</v>
      </c>
    </row>
    <row r="32" spans="1:100" x14ac:dyDescent="0.25">
      <c r="A32">
        <v>31</v>
      </c>
      <c r="B32" s="1">
        <v>45051.619224536997</v>
      </c>
      <c r="C32" s="1">
        <v>45051.649664351797</v>
      </c>
      <c r="D32" t="s">
        <v>100</v>
      </c>
      <c r="F32" t="s">
        <v>101</v>
      </c>
      <c r="G32" t="s">
        <v>102</v>
      </c>
      <c r="H32" t="s">
        <v>301</v>
      </c>
      <c r="I32" t="s">
        <v>102</v>
      </c>
      <c r="J32" t="s">
        <v>102</v>
      </c>
      <c r="K32" t="s">
        <v>103</v>
      </c>
      <c r="L32" t="s">
        <v>102</v>
      </c>
      <c r="M32" t="s">
        <v>141</v>
      </c>
      <c r="N32" t="s">
        <v>102</v>
      </c>
      <c r="O32" t="s">
        <v>450</v>
      </c>
      <c r="P32" s="2" t="s">
        <v>139</v>
      </c>
      <c r="Q32" t="s">
        <v>108</v>
      </c>
      <c r="R32">
        <v>8</v>
      </c>
      <c r="S32" t="s">
        <v>143</v>
      </c>
      <c r="T32" t="s">
        <v>108</v>
      </c>
      <c r="U32" t="s">
        <v>579</v>
      </c>
      <c r="V32" t="s">
        <v>205</v>
      </c>
      <c r="W32" t="s">
        <v>145</v>
      </c>
      <c r="X32" t="s">
        <v>112</v>
      </c>
      <c r="Y32" t="s">
        <v>368</v>
      </c>
      <c r="Z32" t="s">
        <v>580</v>
      </c>
      <c r="AA32" t="s">
        <v>183</v>
      </c>
      <c r="AB32" t="s">
        <v>150</v>
      </c>
      <c r="AD32" t="s">
        <v>150</v>
      </c>
      <c r="AE32" t="s">
        <v>426</v>
      </c>
      <c r="AF32" t="s">
        <v>151</v>
      </c>
      <c r="AG32" t="s">
        <v>154</v>
      </c>
      <c r="AI32" t="s">
        <v>108</v>
      </c>
      <c r="AJ32" t="s">
        <v>581</v>
      </c>
      <c r="AK32" t="s">
        <v>108</v>
      </c>
      <c r="AL32" t="s">
        <v>154</v>
      </c>
      <c r="AM32" t="s">
        <v>582</v>
      </c>
      <c r="AN32" t="s">
        <v>104</v>
      </c>
      <c r="AO32" t="s">
        <v>104</v>
      </c>
      <c r="AP32" t="s">
        <v>156</v>
      </c>
      <c r="AQ32" t="s">
        <v>104</v>
      </c>
      <c r="AR32" t="s">
        <v>118</v>
      </c>
      <c r="AS32" t="s">
        <v>104</v>
      </c>
      <c r="AT32" t="s">
        <v>120</v>
      </c>
      <c r="AU32" t="s">
        <v>120</v>
      </c>
      <c r="AV32" t="s">
        <v>188</v>
      </c>
      <c r="AW32" t="s">
        <v>583</v>
      </c>
      <c r="AX32" t="s">
        <v>584</v>
      </c>
      <c r="AY32" t="s">
        <v>191</v>
      </c>
      <c r="AZ32" t="s">
        <v>125</v>
      </c>
      <c r="BA32" t="s">
        <v>124</v>
      </c>
      <c r="BB32" t="s">
        <v>191</v>
      </c>
      <c r="BC32" t="s">
        <v>191</v>
      </c>
      <c r="BD32" t="s">
        <v>124</v>
      </c>
      <c r="BE32" t="s">
        <v>191</v>
      </c>
      <c r="BF32" t="s">
        <v>104</v>
      </c>
      <c r="BG32" t="s">
        <v>191</v>
      </c>
      <c r="BH32" t="s">
        <v>104</v>
      </c>
      <c r="BI32" t="s">
        <v>191</v>
      </c>
      <c r="BJ32">
        <v>7</v>
      </c>
      <c r="BK32" t="s">
        <v>585</v>
      </c>
      <c r="BL32" t="s">
        <v>586</v>
      </c>
      <c r="BM32">
        <v>7</v>
      </c>
      <c r="BN32">
        <v>2</v>
      </c>
      <c r="BO32" t="s">
        <v>587</v>
      </c>
      <c r="BP32" s="2" t="s">
        <v>163</v>
      </c>
      <c r="BQ32" t="s">
        <v>192</v>
      </c>
      <c r="BR32" t="s">
        <v>128</v>
      </c>
      <c r="BS32" s="2" t="s">
        <v>193</v>
      </c>
      <c r="BT32" t="s">
        <v>588</v>
      </c>
      <c r="BU32" t="s">
        <v>108</v>
      </c>
      <c r="BV32" t="s">
        <v>589</v>
      </c>
      <c r="BX32" t="s">
        <v>108</v>
      </c>
      <c r="BY32" t="s">
        <v>590</v>
      </c>
      <c r="BZ32" t="s">
        <v>591</v>
      </c>
      <c r="CA32" t="s">
        <v>592</v>
      </c>
      <c r="CB32" t="s">
        <v>353</v>
      </c>
      <c r="CC32" t="s">
        <v>166</v>
      </c>
      <c r="CD32" t="s">
        <v>132</v>
      </c>
      <c r="CE32" t="s">
        <v>312</v>
      </c>
      <c r="CF32" t="s">
        <v>593</v>
      </c>
      <c r="CG32" t="s">
        <v>199</v>
      </c>
      <c r="CH32" t="s">
        <v>298</v>
      </c>
      <c r="CI32" t="s">
        <v>529</v>
      </c>
      <c r="CJ32" t="s">
        <v>137</v>
      </c>
      <c r="CK32" t="s">
        <v>137</v>
      </c>
      <c r="CL32" t="s">
        <v>171</v>
      </c>
      <c r="CM32" t="s">
        <v>171</v>
      </c>
      <c r="CN32" t="s">
        <v>171</v>
      </c>
      <c r="CO32" t="s">
        <v>171</v>
      </c>
      <c r="CP32" t="s">
        <v>137</v>
      </c>
      <c r="CQ32" t="s">
        <v>137</v>
      </c>
      <c r="CR32" s="2" t="s">
        <v>449</v>
      </c>
      <c r="CS32" s="2" t="s">
        <v>302</v>
      </c>
      <c r="CU32">
        <v>7</v>
      </c>
      <c r="CV32">
        <v>5</v>
      </c>
    </row>
    <row r="33" spans="1:100" x14ac:dyDescent="0.25">
      <c r="A33">
        <v>32</v>
      </c>
      <c r="B33" s="1">
        <v>45052.495509259301</v>
      </c>
      <c r="C33" s="1">
        <v>45052.521793981497</v>
      </c>
      <c r="D33" t="s">
        <v>100</v>
      </c>
      <c r="F33" t="s">
        <v>101</v>
      </c>
      <c r="G33" t="s">
        <v>102</v>
      </c>
      <c r="H33" t="s">
        <v>105</v>
      </c>
      <c r="I33" t="s">
        <v>105</v>
      </c>
      <c r="J33" t="s">
        <v>105</v>
      </c>
      <c r="K33" t="s">
        <v>103</v>
      </c>
      <c r="L33" t="s">
        <v>103</v>
      </c>
      <c r="M33" t="s">
        <v>103</v>
      </c>
      <c r="N33" t="s">
        <v>103</v>
      </c>
      <c r="O33" t="s">
        <v>450</v>
      </c>
      <c r="P33" s="2" t="s">
        <v>227</v>
      </c>
      <c r="Q33" t="s">
        <v>108</v>
      </c>
      <c r="R33">
        <v>8</v>
      </c>
      <c r="S33" t="s">
        <v>316</v>
      </c>
      <c r="T33" t="s">
        <v>108</v>
      </c>
      <c r="U33" t="s">
        <v>594</v>
      </c>
      <c r="V33" t="s">
        <v>178</v>
      </c>
      <c r="W33" t="s">
        <v>595</v>
      </c>
      <c r="X33" t="s">
        <v>304</v>
      </c>
      <c r="Y33" t="s">
        <v>305</v>
      </c>
      <c r="Z33" t="s">
        <v>505</v>
      </c>
      <c r="AA33" t="s">
        <v>182</v>
      </c>
      <c r="AB33" t="s">
        <v>183</v>
      </c>
      <c r="AC33" t="s">
        <v>184</v>
      </c>
      <c r="AD33" t="s">
        <v>150</v>
      </c>
      <c r="AE33" t="s">
        <v>150</v>
      </c>
      <c r="AF33" t="s">
        <v>151</v>
      </c>
      <c r="AG33" t="s">
        <v>154</v>
      </c>
      <c r="AI33" t="s">
        <v>108</v>
      </c>
      <c r="AJ33" t="s">
        <v>596</v>
      </c>
      <c r="AK33" t="s">
        <v>108</v>
      </c>
      <c r="AL33" t="s">
        <v>108</v>
      </c>
      <c r="AM33" t="s">
        <v>597</v>
      </c>
      <c r="AN33" t="s">
        <v>309</v>
      </c>
      <c r="AO33" t="s">
        <v>118</v>
      </c>
      <c r="AP33" t="s">
        <v>211</v>
      </c>
      <c r="AQ33" t="s">
        <v>211</v>
      </c>
      <c r="AR33" t="s">
        <v>211</v>
      </c>
      <c r="AS33" t="s">
        <v>118</v>
      </c>
      <c r="AT33" t="s">
        <v>120</v>
      </c>
      <c r="AU33" t="s">
        <v>121</v>
      </c>
      <c r="AV33" t="s">
        <v>120</v>
      </c>
      <c r="AW33" t="s">
        <v>598</v>
      </c>
      <c r="AX33" t="s">
        <v>599</v>
      </c>
      <c r="AY33" t="s">
        <v>125</v>
      </c>
      <c r="AZ33" t="s">
        <v>124</v>
      </c>
      <c r="BA33" t="s">
        <v>125</v>
      </c>
      <c r="BB33" t="s">
        <v>124</v>
      </c>
      <c r="BC33" t="s">
        <v>124</v>
      </c>
      <c r="BD33" t="s">
        <v>124</v>
      </c>
      <c r="BE33" t="s">
        <v>124</v>
      </c>
      <c r="BF33" t="s">
        <v>125</v>
      </c>
      <c r="BG33" t="s">
        <v>125</v>
      </c>
      <c r="BH33" t="s">
        <v>125</v>
      </c>
      <c r="BI33" t="s">
        <v>125</v>
      </c>
      <c r="BJ33">
        <v>6</v>
      </c>
      <c r="BK33" t="s">
        <v>600</v>
      </c>
      <c r="BL33" t="s">
        <v>601</v>
      </c>
      <c r="BM33">
        <v>7</v>
      </c>
      <c r="BN33">
        <v>8</v>
      </c>
      <c r="BO33" t="s">
        <v>602</v>
      </c>
      <c r="BP33" t="s">
        <v>128</v>
      </c>
      <c r="BQ33" t="s">
        <v>128</v>
      </c>
      <c r="BR33" t="s">
        <v>128</v>
      </c>
      <c r="BS33" t="s">
        <v>128</v>
      </c>
      <c r="BT33" t="s">
        <v>603</v>
      </c>
      <c r="BU33" t="s">
        <v>128</v>
      </c>
      <c r="BX33" t="s">
        <v>128</v>
      </c>
      <c r="CA33" t="s">
        <v>604</v>
      </c>
      <c r="CB33" t="s">
        <v>270</v>
      </c>
      <c r="CC33" t="s">
        <v>131</v>
      </c>
      <c r="CD33" t="s">
        <v>552</v>
      </c>
      <c r="CE33" t="s">
        <v>312</v>
      </c>
      <c r="CF33" t="s">
        <v>605</v>
      </c>
      <c r="CG33" t="s">
        <v>169</v>
      </c>
      <c r="CH33" t="s">
        <v>135</v>
      </c>
      <c r="CI33" t="s">
        <v>136</v>
      </c>
      <c r="CJ33" t="s">
        <v>172</v>
      </c>
      <c r="CK33" t="s">
        <v>171</v>
      </c>
      <c r="CL33" t="s">
        <v>172</v>
      </c>
      <c r="CM33" t="s">
        <v>171</v>
      </c>
      <c r="CN33" t="s">
        <v>138</v>
      </c>
      <c r="CO33" t="s">
        <v>138</v>
      </c>
      <c r="CP33" t="s">
        <v>172</v>
      </c>
      <c r="CQ33" t="s">
        <v>172</v>
      </c>
      <c r="CR33" s="2" t="s">
        <v>201</v>
      </c>
      <c r="CS33" s="2" t="s">
        <v>302</v>
      </c>
      <c r="CU33">
        <v>10</v>
      </c>
      <c r="CV33">
        <v>6</v>
      </c>
    </row>
    <row r="34" spans="1:100" x14ac:dyDescent="0.25">
      <c r="A34">
        <v>33</v>
      </c>
      <c r="B34" s="1">
        <v>45104.706979166665</v>
      </c>
      <c r="C34" s="1">
        <v>45104.707025462965</v>
      </c>
      <c r="D34" t="s">
        <v>100</v>
      </c>
      <c r="F34" t="s">
        <v>101</v>
      </c>
      <c r="G34" t="s">
        <v>103</v>
      </c>
      <c r="H34" t="s">
        <v>103</v>
      </c>
      <c r="I34" t="s">
        <v>102</v>
      </c>
      <c r="J34" t="s">
        <v>102</v>
      </c>
      <c r="K34" t="s">
        <v>102</v>
      </c>
      <c r="L34" t="s">
        <v>104</v>
      </c>
      <c r="M34" t="s">
        <v>104</v>
      </c>
      <c r="N34" t="s">
        <v>102</v>
      </c>
      <c r="O34" t="s">
        <v>315</v>
      </c>
      <c r="P34" s="2" t="s">
        <v>139</v>
      </c>
      <c r="Q34" t="s">
        <v>154</v>
      </c>
      <c r="R34">
        <v>10</v>
      </c>
      <c r="S34" t="s">
        <v>204</v>
      </c>
      <c r="T34" t="s">
        <v>108</v>
      </c>
      <c r="U34" t="s">
        <v>230</v>
      </c>
      <c r="V34" t="s">
        <v>178</v>
      </c>
      <c r="W34" t="s">
        <v>606</v>
      </c>
      <c r="X34" t="s">
        <v>607</v>
      </c>
      <c r="Y34" t="s">
        <v>181</v>
      </c>
      <c r="Z34" t="s">
        <v>608</v>
      </c>
      <c r="AA34" t="s">
        <v>281</v>
      </c>
      <c r="AB34" t="s">
        <v>150</v>
      </c>
      <c r="AC34" t="s">
        <v>184</v>
      </c>
      <c r="AD34" t="s">
        <v>150</v>
      </c>
      <c r="AE34" t="s">
        <v>150</v>
      </c>
      <c r="AF34" t="s">
        <v>184</v>
      </c>
      <c r="AG34" t="s">
        <v>108</v>
      </c>
      <c r="AH34" t="s">
        <v>609</v>
      </c>
      <c r="AI34" t="s">
        <v>108</v>
      </c>
      <c r="AJ34" t="s">
        <v>610</v>
      </c>
      <c r="AK34" t="s">
        <v>108</v>
      </c>
      <c r="AL34" t="s">
        <v>108</v>
      </c>
      <c r="AM34" t="s">
        <v>117</v>
      </c>
      <c r="AN34" t="s">
        <v>155</v>
      </c>
      <c r="AO34" t="s">
        <v>155</v>
      </c>
      <c r="AP34" t="s">
        <v>309</v>
      </c>
      <c r="AQ34" t="s">
        <v>118</v>
      </c>
      <c r="AR34" t="s">
        <v>118</v>
      </c>
      <c r="AS34" t="s">
        <v>211</v>
      </c>
      <c r="AT34" t="s">
        <v>119</v>
      </c>
      <c r="AU34" t="s">
        <v>120</v>
      </c>
      <c r="AV34" t="s">
        <v>104</v>
      </c>
      <c r="AW34" t="s">
        <v>611</v>
      </c>
      <c r="AX34" t="s">
        <v>536</v>
      </c>
      <c r="AY34" t="s">
        <v>124</v>
      </c>
      <c r="AZ34" t="s">
        <v>124</v>
      </c>
      <c r="BA34" t="s">
        <v>125</v>
      </c>
      <c r="BB34" t="s">
        <v>124</v>
      </c>
      <c r="BC34" t="s">
        <v>124</v>
      </c>
      <c r="BD34" t="s">
        <v>124</v>
      </c>
      <c r="BE34" t="s">
        <v>191</v>
      </c>
      <c r="BF34" t="s">
        <v>191</v>
      </c>
      <c r="BG34" t="s">
        <v>125</v>
      </c>
      <c r="BH34" t="s">
        <v>104</v>
      </c>
      <c r="BI34" t="s">
        <v>104</v>
      </c>
      <c r="BJ34">
        <v>6</v>
      </c>
      <c r="BK34" t="s">
        <v>612</v>
      </c>
      <c r="BL34" t="s">
        <v>613</v>
      </c>
      <c r="BM34">
        <v>7</v>
      </c>
      <c r="BN34">
        <v>7</v>
      </c>
      <c r="BO34" t="s">
        <v>614</v>
      </c>
      <c r="BP34" s="2" t="s">
        <v>163</v>
      </c>
      <c r="BQ34" s="2" t="s">
        <v>193</v>
      </c>
      <c r="BR34" s="2" t="s">
        <v>193</v>
      </c>
      <c r="BS34" t="s">
        <v>128</v>
      </c>
      <c r="BT34" t="s">
        <v>615</v>
      </c>
      <c r="BU34" t="s">
        <v>108</v>
      </c>
      <c r="BV34" s="2" t="s">
        <v>616</v>
      </c>
      <c r="BX34" t="s">
        <v>108</v>
      </c>
      <c r="BY34" t="s">
        <v>617</v>
      </c>
      <c r="BZ34" t="s">
        <v>618</v>
      </c>
      <c r="CB34" t="s">
        <v>195</v>
      </c>
      <c r="CC34" t="s">
        <v>166</v>
      </c>
      <c r="CD34" t="s">
        <v>132</v>
      </c>
      <c r="CE34" t="s">
        <v>167</v>
      </c>
      <c r="CF34" t="s">
        <v>619</v>
      </c>
      <c r="CG34" t="s">
        <v>224</v>
      </c>
      <c r="CH34" t="s">
        <v>298</v>
      </c>
      <c r="CI34" t="s">
        <v>136</v>
      </c>
      <c r="CJ34" t="s">
        <v>171</v>
      </c>
      <c r="CK34" t="s">
        <v>172</v>
      </c>
      <c r="CL34" t="s">
        <v>174</v>
      </c>
      <c r="CM34" t="s">
        <v>174</v>
      </c>
      <c r="CN34" t="s">
        <v>174</v>
      </c>
      <c r="CO34" t="s">
        <v>137</v>
      </c>
      <c r="CP34" t="s">
        <v>137</v>
      </c>
      <c r="CQ34" t="s">
        <v>137</v>
      </c>
      <c r="CR34" s="2" t="s">
        <v>201</v>
      </c>
      <c r="CS34" s="2" t="s">
        <v>227</v>
      </c>
      <c r="CU34">
        <v>6</v>
      </c>
      <c r="CV34">
        <v>7</v>
      </c>
    </row>
    <row r="38" spans="1:100" x14ac:dyDescent="0.25">
      <c r="CQ38" t="s">
        <v>623</v>
      </c>
      <c r="CR38">
        <f>MEDIAN(Table13[[#All],[Total years of experience in profession:]])</f>
        <v>16.5</v>
      </c>
      <c r="CS38">
        <f>MEDIAN(Table13[[#All],[Total years of experience conducting life cycle assessments / carbon assessments:]])</f>
        <v>1.5</v>
      </c>
      <c r="CT38" t="e">
        <f>MEDIAN(Table13[[#All],[Please provide any final comments and/or feedback you wish to say (not previously covered in the survey questions) that you feel is pertinent to the covered topics.]])</f>
        <v>#NUM!</v>
      </c>
      <c r="CU38">
        <f>MEDIAN(Table13[[#All],[How relevant do you think the discussed topics are for current practice:]])</f>
        <v>8</v>
      </c>
      <c r="CV38">
        <f>MEDIAN(Table13[[#All],[How easy was it for you to complete the survey:]])</f>
        <v>7</v>
      </c>
    </row>
    <row r="39" spans="1:100" x14ac:dyDescent="0.25">
      <c r="CQ39" t="s">
        <v>624</v>
      </c>
      <c r="CR39">
        <f>AVERAGE(Table13[[#All],[Total years of experience in profession:]])</f>
        <v>16.5</v>
      </c>
      <c r="CS39">
        <f>AVERAGE(Table13[[#All],[Total years of experience conducting life cycle assessments / carbon assessments:]])</f>
        <v>4.75</v>
      </c>
      <c r="CT39" t="e">
        <f>AVERAGE(Table13[[#All],[Please provide any final comments and/or feedback you wish to say (not previously covered in the survey questions) that you feel is pertinent to the covered topics.]])</f>
        <v>#DIV/0!</v>
      </c>
      <c r="CU39">
        <f>AVERAGE(Table13[[#All],[How relevant do you think the discussed topics are for current practice:]])</f>
        <v>8.1034482758620694</v>
      </c>
      <c r="CV39">
        <f>AVERAGE(Table13[[#All],[How easy was it for you to complete the survey:]])</f>
        <v>6.7241379310344831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34"/>
  <sheetViews>
    <sheetView topLeftCell="CM1" workbookViewId="0">
      <selection activeCell="R1" sqref="R1"/>
    </sheetView>
  </sheetViews>
  <sheetFormatPr defaultRowHeight="15" x14ac:dyDescent="0.25"/>
  <cols>
    <col min="1" max="100" width="20" bestFit="1" customWidth="1"/>
  </cols>
  <sheetData>
    <row r="1" spans="1:10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row>
    <row r="2" spans="1:100" x14ac:dyDescent="0.25">
      <c r="A2">
        <v>1</v>
      </c>
      <c r="B2" s="1">
        <v>44974.535208333298</v>
      </c>
      <c r="C2" s="1">
        <v>44974.544571759303</v>
      </c>
      <c r="D2" t="s">
        <v>100</v>
      </c>
      <c r="F2" t="s">
        <v>101</v>
      </c>
      <c r="G2" t="s">
        <v>102</v>
      </c>
      <c r="H2" t="s">
        <v>102</v>
      </c>
      <c r="I2" t="s">
        <v>103</v>
      </c>
      <c r="J2" t="s">
        <v>103</v>
      </c>
      <c r="K2" t="s">
        <v>104</v>
      </c>
      <c r="L2" t="s">
        <v>102</v>
      </c>
      <c r="M2" t="s">
        <v>104</v>
      </c>
      <c r="N2" t="s">
        <v>105</v>
      </c>
      <c r="O2" t="s">
        <v>106</v>
      </c>
      <c r="P2" s="2" t="s">
        <v>107</v>
      </c>
      <c r="Q2" t="s">
        <v>108</v>
      </c>
      <c r="R2">
        <v>7</v>
      </c>
      <c r="S2" t="s">
        <v>109</v>
      </c>
      <c r="T2" t="s">
        <v>108</v>
      </c>
      <c r="U2" t="s">
        <v>110</v>
      </c>
      <c r="V2" t="s">
        <v>111</v>
      </c>
      <c r="X2" t="s">
        <v>112</v>
      </c>
      <c r="Y2" t="s">
        <v>113</v>
      </c>
      <c r="Z2" t="s">
        <v>114</v>
      </c>
      <c r="AG2" t="s">
        <v>115</v>
      </c>
      <c r="AI2" t="s">
        <v>108</v>
      </c>
      <c r="AJ2" t="s">
        <v>116</v>
      </c>
      <c r="AK2" t="s">
        <v>108</v>
      </c>
      <c r="AL2" t="s">
        <v>108</v>
      </c>
      <c r="AM2" t="s">
        <v>117</v>
      </c>
      <c r="AN2" t="s">
        <v>118</v>
      </c>
      <c r="AO2" t="s">
        <v>118</v>
      </c>
      <c r="AP2" t="s">
        <v>118</v>
      </c>
      <c r="AQ2" t="s">
        <v>104</v>
      </c>
      <c r="AR2" t="s">
        <v>104</v>
      </c>
      <c r="AS2" t="s">
        <v>104</v>
      </c>
      <c r="AT2" t="s">
        <v>119</v>
      </c>
      <c r="AU2" t="s">
        <v>120</v>
      </c>
      <c r="AV2" t="s">
        <v>121</v>
      </c>
      <c r="AW2" t="s">
        <v>122</v>
      </c>
      <c r="AX2" t="s">
        <v>123</v>
      </c>
      <c r="AY2" t="s">
        <v>124</v>
      </c>
      <c r="AZ2" t="s">
        <v>125</v>
      </c>
      <c r="BA2" t="s">
        <v>125</v>
      </c>
      <c r="BB2" t="s">
        <v>124</v>
      </c>
      <c r="BC2" t="s">
        <v>124</v>
      </c>
      <c r="BD2" t="s">
        <v>124</v>
      </c>
      <c r="BE2" t="s">
        <v>104</v>
      </c>
      <c r="BF2" t="s">
        <v>104</v>
      </c>
      <c r="BG2" t="s">
        <v>125</v>
      </c>
      <c r="BH2" t="s">
        <v>104</v>
      </c>
      <c r="BI2" t="s">
        <v>124</v>
      </c>
      <c r="BJ2">
        <v>4</v>
      </c>
      <c r="BK2" t="s">
        <v>126</v>
      </c>
      <c r="BL2" t="s">
        <v>127</v>
      </c>
      <c r="BM2">
        <v>4</v>
      </c>
      <c r="BN2">
        <v>7</v>
      </c>
      <c r="BP2" t="s">
        <v>128</v>
      </c>
      <c r="BQ2" t="s">
        <v>128</v>
      </c>
      <c r="BR2" t="s">
        <v>128</v>
      </c>
      <c r="BS2" t="s">
        <v>128</v>
      </c>
      <c r="BU2" t="s">
        <v>108</v>
      </c>
      <c r="BV2" t="s">
        <v>129</v>
      </c>
      <c r="BX2" t="s">
        <v>128</v>
      </c>
      <c r="CB2" t="s">
        <v>130</v>
      </c>
      <c r="CC2" t="s">
        <v>131</v>
      </c>
      <c r="CD2" t="s">
        <v>132</v>
      </c>
      <c r="CE2" t="s">
        <v>133</v>
      </c>
      <c r="CF2" t="s">
        <v>134</v>
      </c>
      <c r="CH2" t="s">
        <v>135</v>
      </c>
      <c r="CI2" t="s">
        <v>136</v>
      </c>
      <c r="CJ2" t="s">
        <v>137</v>
      </c>
      <c r="CK2" t="s">
        <v>137</v>
      </c>
      <c r="CL2" t="s">
        <v>138</v>
      </c>
      <c r="CM2" t="s">
        <v>137</v>
      </c>
      <c r="CN2" t="s">
        <v>138</v>
      </c>
      <c r="CO2" t="s">
        <v>137</v>
      </c>
      <c r="CP2" t="s">
        <v>137</v>
      </c>
      <c r="CQ2" t="s">
        <v>137</v>
      </c>
      <c r="CR2" s="2" t="s">
        <v>139</v>
      </c>
      <c r="CS2" s="2" t="s">
        <v>140</v>
      </c>
      <c r="CU2">
        <v>7</v>
      </c>
      <c r="CV2">
        <v>3</v>
      </c>
    </row>
    <row r="3" spans="1:100" x14ac:dyDescent="0.25">
      <c r="A3">
        <v>2</v>
      </c>
      <c r="B3" s="1">
        <v>44977.492418981499</v>
      </c>
      <c r="C3" s="1">
        <v>44977.5002662037</v>
      </c>
      <c r="D3" t="s">
        <v>100</v>
      </c>
      <c r="F3" t="s">
        <v>101</v>
      </c>
      <c r="G3" t="s">
        <v>141</v>
      </c>
      <c r="H3" t="s">
        <v>141</v>
      </c>
      <c r="I3" t="s">
        <v>141</v>
      </c>
      <c r="J3" t="s">
        <v>141</v>
      </c>
      <c r="K3" t="s">
        <v>141</v>
      </c>
      <c r="L3" t="s">
        <v>141</v>
      </c>
      <c r="M3" t="s">
        <v>141</v>
      </c>
      <c r="N3" t="s">
        <v>141</v>
      </c>
      <c r="O3" t="s">
        <v>142</v>
      </c>
      <c r="P3" s="2" t="s">
        <v>139</v>
      </c>
      <c r="Q3" t="s">
        <v>108</v>
      </c>
      <c r="R3">
        <v>5</v>
      </c>
      <c r="S3" t="s">
        <v>143</v>
      </c>
      <c r="T3" t="s">
        <v>108</v>
      </c>
      <c r="U3" t="s">
        <v>144</v>
      </c>
      <c r="V3" t="s">
        <v>145</v>
      </c>
      <c r="W3" t="s">
        <v>146</v>
      </c>
      <c r="X3" t="s">
        <v>147</v>
      </c>
      <c r="Y3" t="s">
        <v>148</v>
      </c>
      <c r="Z3" t="s">
        <v>149</v>
      </c>
      <c r="AA3" t="s">
        <v>150</v>
      </c>
      <c r="AB3" t="s">
        <v>151</v>
      </c>
      <c r="AC3" t="s">
        <v>151</v>
      </c>
      <c r="AD3" t="s">
        <v>151</v>
      </c>
      <c r="AE3" t="s">
        <v>151</v>
      </c>
      <c r="AF3" t="s">
        <v>150</v>
      </c>
      <c r="AG3" t="s">
        <v>108</v>
      </c>
      <c r="AH3" t="s">
        <v>152</v>
      </c>
      <c r="AI3" t="s">
        <v>108</v>
      </c>
      <c r="AJ3" t="s">
        <v>153</v>
      </c>
      <c r="AK3" t="s">
        <v>154</v>
      </c>
      <c r="AL3" t="s">
        <v>108</v>
      </c>
      <c r="AM3" t="s">
        <v>117</v>
      </c>
      <c r="AN3" t="s">
        <v>118</v>
      </c>
      <c r="AO3" t="s">
        <v>118</v>
      </c>
      <c r="AP3" t="s">
        <v>155</v>
      </c>
      <c r="AQ3" t="s">
        <v>118</v>
      </c>
      <c r="AR3" t="s">
        <v>118</v>
      </c>
      <c r="AS3" t="s">
        <v>156</v>
      </c>
      <c r="AT3" t="s">
        <v>157</v>
      </c>
      <c r="AU3" t="s">
        <v>158</v>
      </c>
      <c r="AV3" t="s">
        <v>120</v>
      </c>
      <c r="AW3" t="s">
        <v>159</v>
      </c>
      <c r="AX3" t="s">
        <v>160</v>
      </c>
      <c r="BA3" t="s">
        <v>125</v>
      </c>
      <c r="BD3" t="s">
        <v>124</v>
      </c>
      <c r="BJ3">
        <v>3</v>
      </c>
      <c r="BK3" t="s">
        <v>161</v>
      </c>
      <c r="BL3" t="s">
        <v>162</v>
      </c>
      <c r="BM3">
        <v>2</v>
      </c>
      <c r="BN3">
        <v>5</v>
      </c>
      <c r="BP3" s="2" t="s">
        <v>163</v>
      </c>
      <c r="BQ3" t="s">
        <v>128</v>
      </c>
      <c r="BR3" t="s">
        <v>128</v>
      </c>
      <c r="BS3" t="s">
        <v>128</v>
      </c>
      <c r="BT3" t="s">
        <v>164</v>
      </c>
      <c r="BU3" t="s">
        <v>108</v>
      </c>
      <c r="BV3" s="2" t="s">
        <v>165</v>
      </c>
      <c r="BX3" t="s">
        <v>128</v>
      </c>
      <c r="CB3" t="s">
        <v>130</v>
      </c>
      <c r="CC3" t="s">
        <v>166</v>
      </c>
      <c r="CD3" t="s">
        <v>132</v>
      </c>
      <c r="CE3" t="s">
        <v>167</v>
      </c>
      <c r="CF3" t="s">
        <v>168</v>
      </c>
      <c r="CG3" t="s">
        <v>169</v>
      </c>
      <c r="CH3" t="s">
        <v>170</v>
      </c>
      <c r="CI3" t="s">
        <v>136</v>
      </c>
      <c r="CJ3" t="s">
        <v>171</v>
      </c>
      <c r="CK3" t="s">
        <v>172</v>
      </c>
      <c r="CL3" t="s">
        <v>173</v>
      </c>
      <c r="CM3" t="s">
        <v>173</v>
      </c>
      <c r="CN3" t="s">
        <v>174</v>
      </c>
      <c r="CO3" t="s">
        <v>174</v>
      </c>
      <c r="CP3" t="s">
        <v>174</v>
      </c>
      <c r="CQ3" t="s">
        <v>137</v>
      </c>
      <c r="CR3" s="2" t="s">
        <v>175</v>
      </c>
      <c r="CS3" s="2" t="s">
        <v>107</v>
      </c>
      <c r="CU3">
        <v>7</v>
      </c>
      <c r="CV3">
        <v>5</v>
      </c>
    </row>
    <row r="4" spans="1:100" x14ac:dyDescent="0.25">
      <c r="A4">
        <v>3</v>
      </c>
      <c r="B4" s="1">
        <v>44980.035833333299</v>
      </c>
      <c r="C4" s="1">
        <v>44980.043055555601</v>
      </c>
      <c r="D4" t="s">
        <v>100</v>
      </c>
      <c r="F4" t="s">
        <v>101</v>
      </c>
      <c r="G4" t="s">
        <v>103</v>
      </c>
      <c r="H4" t="s">
        <v>105</v>
      </c>
      <c r="I4" t="s">
        <v>102</v>
      </c>
      <c r="J4" t="s">
        <v>102</v>
      </c>
      <c r="K4" t="s">
        <v>102</v>
      </c>
      <c r="L4" t="s">
        <v>103</v>
      </c>
      <c r="M4" t="s">
        <v>102</v>
      </c>
      <c r="N4" t="s">
        <v>102</v>
      </c>
      <c r="O4" t="s">
        <v>176</v>
      </c>
      <c r="P4" s="2" t="s">
        <v>139</v>
      </c>
      <c r="Q4" t="s">
        <v>108</v>
      </c>
      <c r="R4">
        <v>10</v>
      </c>
      <c r="S4" t="s">
        <v>143</v>
      </c>
      <c r="T4" t="s">
        <v>108</v>
      </c>
      <c r="U4" t="s">
        <v>177</v>
      </c>
      <c r="V4" t="s">
        <v>178</v>
      </c>
      <c r="W4" t="s">
        <v>179</v>
      </c>
      <c r="X4" t="s">
        <v>180</v>
      </c>
      <c r="Y4" t="s">
        <v>181</v>
      </c>
      <c r="Z4" t="s">
        <v>149</v>
      </c>
      <c r="AA4" t="s">
        <v>182</v>
      </c>
      <c r="AB4" t="s">
        <v>183</v>
      </c>
      <c r="AD4" t="s">
        <v>184</v>
      </c>
      <c r="AG4" t="s">
        <v>108</v>
      </c>
      <c r="AH4" t="s">
        <v>185</v>
      </c>
      <c r="AI4" t="s">
        <v>108</v>
      </c>
      <c r="AJ4" t="s">
        <v>186</v>
      </c>
      <c r="AK4" t="s">
        <v>108</v>
      </c>
      <c r="AL4" t="s">
        <v>108</v>
      </c>
      <c r="AM4" t="s">
        <v>187</v>
      </c>
      <c r="AN4" t="s">
        <v>118</v>
      </c>
      <c r="AT4" t="s">
        <v>120</v>
      </c>
      <c r="AU4" t="s">
        <v>188</v>
      </c>
      <c r="AV4" t="s">
        <v>188</v>
      </c>
      <c r="AW4" t="s">
        <v>189</v>
      </c>
      <c r="AX4" t="s">
        <v>190</v>
      </c>
      <c r="AY4" t="s">
        <v>104</v>
      </c>
      <c r="AZ4" t="s">
        <v>125</v>
      </c>
      <c r="BA4" t="s">
        <v>191</v>
      </c>
      <c r="BB4" t="s">
        <v>124</v>
      </c>
      <c r="BC4" t="s">
        <v>124</v>
      </c>
      <c r="BD4" t="s">
        <v>191</v>
      </c>
      <c r="BE4" t="s">
        <v>104</v>
      </c>
      <c r="BF4" t="s">
        <v>125</v>
      </c>
      <c r="BG4" t="s">
        <v>125</v>
      </c>
      <c r="BH4" t="s">
        <v>104</v>
      </c>
      <c r="BI4" t="s">
        <v>125</v>
      </c>
      <c r="BJ4">
        <v>8</v>
      </c>
      <c r="BM4">
        <v>8</v>
      </c>
      <c r="BN4">
        <v>8</v>
      </c>
      <c r="BP4" t="s">
        <v>192</v>
      </c>
      <c r="BQ4" s="2" t="s">
        <v>163</v>
      </c>
      <c r="BR4" s="2" t="s">
        <v>193</v>
      </c>
      <c r="BS4" s="2" t="s">
        <v>194</v>
      </c>
      <c r="BU4" t="s">
        <v>108</v>
      </c>
      <c r="BX4" t="s">
        <v>128</v>
      </c>
      <c r="CB4" t="s">
        <v>195</v>
      </c>
      <c r="CC4" t="s">
        <v>196</v>
      </c>
      <c r="CD4" t="s">
        <v>197</v>
      </c>
      <c r="CE4" t="s">
        <v>133</v>
      </c>
      <c r="CF4" t="s">
        <v>198</v>
      </c>
      <c r="CG4" t="s">
        <v>199</v>
      </c>
      <c r="CH4" t="s">
        <v>135</v>
      </c>
      <c r="CI4" t="s">
        <v>136</v>
      </c>
      <c r="CJ4" t="s">
        <v>174</v>
      </c>
      <c r="CK4" t="s">
        <v>174</v>
      </c>
      <c r="CL4" t="s">
        <v>174</v>
      </c>
      <c r="CM4" t="s">
        <v>174</v>
      </c>
      <c r="CN4" t="s">
        <v>174</v>
      </c>
      <c r="CO4" t="s">
        <v>174</v>
      </c>
      <c r="CP4" t="s">
        <v>174</v>
      </c>
      <c r="CQ4" t="s">
        <v>173</v>
      </c>
      <c r="CR4" s="2" t="s">
        <v>200</v>
      </c>
      <c r="CS4" s="2" t="s">
        <v>201</v>
      </c>
    </row>
    <row r="5" spans="1:100" x14ac:dyDescent="0.25">
      <c r="A5">
        <v>4</v>
      </c>
      <c r="B5" s="1">
        <v>44983.511250000003</v>
      </c>
      <c r="C5" s="1">
        <v>44983.519155092603</v>
      </c>
      <c r="D5" t="s">
        <v>100</v>
      </c>
      <c r="F5" t="s">
        <v>101</v>
      </c>
      <c r="G5" t="s">
        <v>105</v>
      </c>
      <c r="H5" t="s">
        <v>105</v>
      </c>
      <c r="I5" t="s">
        <v>103</v>
      </c>
      <c r="J5" t="s">
        <v>103</v>
      </c>
      <c r="K5" t="s">
        <v>102</v>
      </c>
      <c r="L5" t="s">
        <v>103</v>
      </c>
      <c r="M5" t="s">
        <v>102</v>
      </c>
      <c r="N5" t="s">
        <v>141</v>
      </c>
      <c r="O5" t="s">
        <v>202</v>
      </c>
      <c r="P5" t="s">
        <v>203</v>
      </c>
      <c r="Q5" t="s">
        <v>108</v>
      </c>
      <c r="R5">
        <v>9</v>
      </c>
      <c r="S5" t="s">
        <v>204</v>
      </c>
      <c r="T5" t="s">
        <v>108</v>
      </c>
      <c r="U5" t="s">
        <v>144</v>
      </c>
      <c r="V5" t="s">
        <v>205</v>
      </c>
      <c r="W5" t="s">
        <v>206</v>
      </c>
      <c r="X5" t="s">
        <v>112</v>
      </c>
      <c r="Y5" t="s">
        <v>207</v>
      </c>
      <c r="Z5" t="s">
        <v>208</v>
      </c>
      <c r="AA5" t="s">
        <v>182</v>
      </c>
      <c r="AB5" t="s">
        <v>150</v>
      </c>
      <c r="AC5" t="s">
        <v>150</v>
      </c>
      <c r="AD5" t="s">
        <v>184</v>
      </c>
      <c r="AE5" t="s">
        <v>184</v>
      </c>
      <c r="AF5" t="s">
        <v>184</v>
      </c>
      <c r="AG5" t="s">
        <v>108</v>
      </c>
      <c r="AH5" t="s">
        <v>209</v>
      </c>
      <c r="AI5" t="s">
        <v>108</v>
      </c>
      <c r="AJ5" t="s">
        <v>210</v>
      </c>
      <c r="AK5" t="s">
        <v>108</v>
      </c>
      <c r="AL5" t="s">
        <v>108</v>
      </c>
      <c r="AM5" t="s">
        <v>117</v>
      </c>
      <c r="AP5" t="s">
        <v>211</v>
      </c>
      <c r="AT5" t="s">
        <v>121</v>
      </c>
      <c r="AU5" t="s">
        <v>188</v>
      </c>
      <c r="AV5" t="s">
        <v>120</v>
      </c>
      <c r="AW5" t="s">
        <v>212</v>
      </c>
      <c r="AX5" t="s">
        <v>213</v>
      </c>
      <c r="AY5" t="s">
        <v>191</v>
      </c>
      <c r="AZ5" t="s">
        <v>191</v>
      </c>
      <c r="BA5" t="s">
        <v>125</v>
      </c>
      <c r="BB5" t="s">
        <v>214</v>
      </c>
      <c r="BC5" t="s">
        <v>125</v>
      </c>
      <c r="BD5" t="s">
        <v>215</v>
      </c>
      <c r="BE5" t="s">
        <v>216</v>
      </c>
      <c r="BF5" t="s">
        <v>215</v>
      </c>
      <c r="BG5" t="s">
        <v>216</v>
      </c>
      <c r="BH5" t="s">
        <v>216</v>
      </c>
      <c r="BI5" t="s">
        <v>216</v>
      </c>
      <c r="BJ5">
        <v>10</v>
      </c>
      <c r="BL5" t="s">
        <v>217</v>
      </c>
      <c r="BM5">
        <v>9</v>
      </c>
      <c r="BN5">
        <v>4</v>
      </c>
      <c r="BO5" t="s">
        <v>218</v>
      </c>
      <c r="BP5" t="s">
        <v>192</v>
      </c>
      <c r="BQ5" s="2" t="s">
        <v>163</v>
      </c>
      <c r="BR5" s="2" t="s">
        <v>163</v>
      </c>
      <c r="BS5" s="2" t="s">
        <v>194</v>
      </c>
      <c r="BT5" t="s">
        <v>219</v>
      </c>
      <c r="BU5" t="s">
        <v>108</v>
      </c>
      <c r="BV5" s="2" t="s">
        <v>220</v>
      </c>
      <c r="BX5" t="s">
        <v>154</v>
      </c>
      <c r="CB5" t="s">
        <v>221</v>
      </c>
      <c r="CC5" t="s">
        <v>222</v>
      </c>
      <c r="CD5" t="s">
        <v>132</v>
      </c>
      <c r="CE5" t="s">
        <v>133</v>
      </c>
      <c r="CF5" t="s">
        <v>223</v>
      </c>
      <c r="CG5" t="s">
        <v>224</v>
      </c>
      <c r="CH5" t="s">
        <v>225</v>
      </c>
      <c r="CI5" t="s">
        <v>136</v>
      </c>
      <c r="CJ5" t="s">
        <v>137</v>
      </c>
      <c r="CK5" t="s">
        <v>137</v>
      </c>
      <c r="CL5" t="s">
        <v>226</v>
      </c>
      <c r="CM5" t="s">
        <v>226</v>
      </c>
      <c r="CN5" t="s">
        <v>226</v>
      </c>
      <c r="CO5" t="s">
        <v>171</v>
      </c>
      <c r="CP5" t="s">
        <v>171</v>
      </c>
      <c r="CQ5" t="s">
        <v>137</v>
      </c>
      <c r="CR5" s="2" t="s">
        <v>139</v>
      </c>
      <c r="CS5" s="2" t="s">
        <v>227</v>
      </c>
      <c r="CU5">
        <v>10</v>
      </c>
      <c r="CV5">
        <v>10</v>
      </c>
    </row>
    <row r="6" spans="1:100" x14ac:dyDescent="0.25">
      <c r="A6">
        <v>5</v>
      </c>
      <c r="B6" s="1">
        <v>44984.433958333299</v>
      </c>
      <c r="C6" s="1">
        <v>44984.694652777798</v>
      </c>
      <c r="D6" t="s">
        <v>100</v>
      </c>
      <c r="F6" t="s">
        <v>101</v>
      </c>
      <c r="G6" t="s">
        <v>103</v>
      </c>
      <c r="H6" t="s">
        <v>104</v>
      </c>
      <c r="I6" t="s">
        <v>103</v>
      </c>
      <c r="J6" t="s">
        <v>102</v>
      </c>
      <c r="K6" t="s">
        <v>102</v>
      </c>
      <c r="L6" t="s">
        <v>104</v>
      </c>
      <c r="M6" t="s">
        <v>104</v>
      </c>
      <c r="N6" t="s">
        <v>141</v>
      </c>
      <c r="O6" t="s">
        <v>228</v>
      </c>
      <c r="P6" s="2" t="s">
        <v>139</v>
      </c>
      <c r="Q6" t="s">
        <v>108</v>
      </c>
      <c r="R6">
        <v>10</v>
      </c>
      <c r="S6" t="s">
        <v>229</v>
      </c>
      <c r="T6" t="s">
        <v>108</v>
      </c>
      <c r="U6" t="s">
        <v>230</v>
      </c>
      <c r="V6" t="s">
        <v>231</v>
      </c>
      <c r="W6" t="s">
        <v>232</v>
      </c>
      <c r="X6" t="s">
        <v>233</v>
      </c>
      <c r="Y6" t="s">
        <v>234</v>
      </c>
      <c r="Z6" t="s">
        <v>235</v>
      </c>
      <c r="AA6" t="s">
        <v>183</v>
      </c>
      <c r="AB6" t="s">
        <v>184</v>
      </c>
      <c r="AC6" t="s">
        <v>184</v>
      </c>
      <c r="AD6" t="s">
        <v>184</v>
      </c>
      <c r="AE6" t="s">
        <v>184</v>
      </c>
      <c r="AF6" t="s">
        <v>184</v>
      </c>
      <c r="AG6" t="s">
        <v>108</v>
      </c>
      <c r="AH6" t="s">
        <v>236</v>
      </c>
      <c r="AI6" t="s">
        <v>108</v>
      </c>
      <c r="AJ6" t="s">
        <v>237</v>
      </c>
      <c r="AK6" t="s">
        <v>115</v>
      </c>
      <c r="AL6" t="s">
        <v>115</v>
      </c>
      <c r="AM6" t="s">
        <v>117</v>
      </c>
      <c r="AN6" t="s">
        <v>238</v>
      </c>
      <c r="AO6" t="s">
        <v>238</v>
      </c>
      <c r="AP6" t="s">
        <v>104</v>
      </c>
      <c r="AQ6" t="s">
        <v>211</v>
      </c>
      <c r="AR6" t="s">
        <v>211</v>
      </c>
      <c r="AS6" t="s">
        <v>104</v>
      </c>
      <c r="AW6" t="s">
        <v>239</v>
      </c>
      <c r="AX6" t="s">
        <v>240</v>
      </c>
      <c r="AY6" t="s">
        <v>124</v>
      </c>
      <c r="AZ6" t="s">
        <v>124</v>
      </c>
      <c r="BA6" t="s">
        <v>191</v>
      </c>
      <c r="BB6" t="s">
        <v>124</v>
      </c>
      <c r="BC6" t="s">
        <v>191</v>
      </c>
      <c r="BD6" t="s">
        <v>214</v>
      </c>
      <c r="BE6" t="s">
        <v>215</v>
      </c>
      <c r="BF6" t="s">
        <v>191</v>
      </c>
      <c r="BG6" t="s">
        <v>104</v>
      </c>
      <c r="BH6" t="s">
        <v>104</v>
      </c>
      <c r="BI6" t="s">
        <v>104</v>
      </c>
      <c r="BJ6">
        <v>10</v>
      </c>
      <c r="BK6" t="s">
        <v>241</v>
      </c>
      <c r="BL6" t="s">
        <v>242</v>
      </c>
      <c r="BM6">
        <v>9</v>
      </c>
      <c r="BN6">
        <v>9</v>
      </c>
      <c r="BO6" t="s">
        <v>243</v>
      </c>
      <c r="BP6" t="s">
        <v>128</v>
      </c>
      <c r="BQ6" t="s">
        <v>128</v>
      </c>
      <c r="BR6" t="s">
        <v>128</v>
      </c>
      <c r="BS6" t="s">
        <v>128</v>
      </c>
      <c r="BT6" t="s">
        <v>244</v>
      </c>
      <c r="BU6" t="s">
        <v>128</v>
      </c>
      <c r="BX6" t="s">
        <v>128</v>
      </c>
      <c r="CA6" t="s">
        <v>245</v>
      </c>
      <c r="CB6" t="s">
        <v>246</v>
      </c>
      <c r="CC6" t="s">
        <v>196</v>
      </c>
      <c r="CD6" t="s">
        <v>132</v>
      </c>
      <c r="CE6" t="s">
        <v>133</v>
      </c>
      <c r="CF6" t="s">
        <v>247</v>
      </c>
      <c r="CG6" t="s">
        <v>248</v>
      </c>
      <c r="CH6" t="s">
        <v>135</v>
      </c>
      <c r="CI6" t="s">
        <v>249</v>
      </c>
      <c r="CJ6" t="s">
        <v>171</v>
      </c>
      <c r="CK6" t="s">
        <v>171</v>
      </c>
      <c r="CL6" t="s">
        <v>171</v>
      </c>
      <c r="CM6" t="s">
        <v>171</v>
      </c>
      <c r="CN6" t="s">
        <v>171</v>
      </c>
      <c r="CO6" t="s">
        <v>171</v>
      </c>
      <c r="CR6" s="2" t="s">
        <v>250</v>
      </c>
      <c r="CS6" t="s">
        <v>251</v>
      </c>
      <c r="CU6">
        <v>9</v>
      </c>
      <c r="CV6">
        <v>9</v>
      </c>
    </row>
    <row r="7" spans="1:100" x14ac:dyDescent="0.25">
      <c r="A7">
        <v>6</v>
      </c>
      <c r="B7" s="1">
        <v>44992.6315972222</v>
      </c>
      <c r="C7" s="1">
        <v>44992.631712962997</v>
      </c>
      <c r="D7" t="s">
        <v>100</v>
      </c>
      <c r="F7" t="s">
        <v>252</v>
      </c>
    </row>
    <row r="8" spans="1:100" x14ac:dyDescent="0.25">
      <c r="A8">
        <v>7</v>
      </c>
      <c r="B8" s="1">
        <v>44992.621076388903</v>
      </c>
      <c r="C8" s="1">
        <v>44992.638576388897</v>
      </c>
      <c r="D8" t="s">
        <v>100</v>
      </c>
      <c r="F8" t="s">
        <v>101</v>
      </c>
      <c r="G8" t="s">
        <v>105</v>
      </c>
      <c r="H8" t="s">
        <v>102</v>
      </c>
      <c r="I8" t="s">
        <v>105</v>
      </c>
      <c r="J8" t="s">
        <v>105</v>
      </c>
      <c r="K8" t="s">
        <v>105</v>
      </c>
      <c r="L8" t="s">
        <v>102</v>
      </c>
      <c r="M8" t="s">
        <v>104</v>
      </c>
      <c r="N8" t="s">
        <v>105</v>
      </c>
      <c r="O8" t="s">
        <v>253</v>
      </c>
      <c r="P8" s="2" t="s">
        <v>107</v>
      </c>
      <c r="Q8" t="s">
        <v>154</v>
      </c>
      <c r="R8">
        <v>9</v>
      </c>
      <c r="S8" t="s">
        <v>254</v>
      </c>
      <c r="T8" t="s">
        <v>108</v>
      </c>
      <c r="U8" t="s">
        <v>255</v>
      </c>
      <c r="V8" t="s">
        <v>145</v>
      </c>
      <c r="W8" t="s">
        <v>256</v>
      </c>
      <c r="X8" t="s">
        <v>257</v>
      </c>
      <c r="Z8" t="s">
        <v>258</v>
      </c>
      <c r="AA8" t="s">
        <v>182</v>
      </c>
      <c r="AB8" t="s">
        <v>151</v>
      </c>
      <c r="AC8" t="s">
        <v>150</v>
      </c>
      <c r="AD8" t="s">
        <v>182</v>
      </c>
      <c r="AE8" t="s">
        <v>183</v>
      </c>
      <c r="AF8" t="s">
        <v>183</v>
      </c>
      <c r="AG8" t="s">
        <v>108</v>
      </c>
      <c r="AH8" t="s">
        <v>259</v>
      </c>
      <c r="AI8" t="s">
        <v>108</v>
      </c>
      <c r="AJ8" t="s">
        <v>260</v>
      </c>
      <c r="AK8" t="s">
        <v>108</v>
      </c>
      <c r="AL8" t="s">
        <v>108</v>
      </c>
      <c r="AM8" t="s">
        <v>117</v>
      </c>
      <c r="AT8" t="s">
        <v>188</v>
      </c>
      <c r="AU8" t="s">
        <v>188</v>
      </c>
      <c r="AV8" t="s">
        <v>188</v>
      </c>
      <c r="AW8" t="s">
        <v>212</v>
      </c>
      <c r="AX8" t="s">
        <v>261</v>
      </c>
      <c r="AY8" t="s">
        <v>124</v>
      </c>
      <c r="AZ8" t="s">
        <v>125</v>
      </c>
      <c r="BA8" t="s">
        <v>125</v>
      </c>
      <c r="BB8" t="s">
        <v>124</v>
      </c>
      <c r="BC8" t="s">
        <v>125</v>
      </c>
      <c r="BD8" t="s">
        <v>125</v>
      </c>
      <c r="BE8" t="s">
        <v>215</v>
      </c>
      <c r="BF8" t="s">
        <v>191</v>
      </c>
      <c r="BG8" t="s">
        <v>125</v>
      </c>
      <c r="BH8" t="s">
        <v>191</v>
      </c>
      <c r="BI8" t="s">
        <v>125</v>
      </c>
      <c r="BJ8">
        <v>5</v>
      </c>
      <c r="BK8" t="s">
        <v>262</v>
      </c>
      <c r="BL8" t="s">
        <v>263</v>
      </c>
      <c r="BM8">
        <v>7</v>
      </c>
      <c r="BN8">
        <v>4</v>
      </c>
      <c r="BO8" t="s">
        <v>264</v>
      </c>
      <c r="BP8" t="s">
        <v>192</v>
      </c>
      <c r="BQ8" t="s">
        <v>192</v>
      </c>
      <c r="BR8" s="2" t="s">
        <v>193</v>
      </c>
      <c r="BS8" t="s">
        <v>192</v>
      </c>
      <c r="BT8" t="s">
        <v>265</v>
      </c>
      <c r="BU8" t="s">
        <v>108</v>
      </c>
      <c r="BV8" t="s">
        <v>266</v>
      </c>
      <c r="BX8" t="s">
        <v>108</v>
      </c>
      <c r="BY8" t="s">
        <v>267</v>
      </c>
      <c r="BZ8" t="s">
        <v>268</v>
      </c>
      <c r="CA8" t="s">
        <v>269</v>
      </c>
      <c r="CB8" t="s">
        <v>270</v>
      </c>
      <c r="CC8" t="s">
        <v>271</v>
      </c>
      <c r="CD8" t="s">
        <v>132</v>
      </c>
      <c r="CE8" t="s">
        <v>272</v>
      </c>
      <c r="CF8" t="s">
        <v>273</v>
      </c>
      <c r="CG8" t="s">
        <v>224</v>
      </c>
      <c r="CH8" t="s">
        <v>170</v>
      </c>
      <c r="CI8" t="s">
        <v>274</v>
      </c>
      <c r="CJ8" t="s">
        <v>137</v>
      </c>
      <c r="CL8" t="s">
        <v>172</v>
      </c>
      <c r="CM8" t="s">
        <v>172</v>
      </c>
      <c r="CN8" t="s">
        <v>174</v>
      </c>
      <c r="CO8" t="s">
        <v>174</v>
      </c>
      <c r="CP8" t="s">
        <v>226</v>
      </c>
      <c r="CQ8" t="s">
        <v>171</v>
      </c>
      <c r="CR8" s="2" t="s">
        <v>275</v>
      </c>
      <c r="CS8" s="2" t="s">
        <v>107</v>
      </c>
      <c r="CU8">
        <v>7</v>
      </c>
      <c r="CV8">
        <v>7</v>
      </c>
    </row>
    <row r="9" spans="1:100" x14ac:dyDescent="0.25">
      <c r="A9">
        <v>8</v>
      </c>
      <c r="B9" s="1">
        <v>44993.597488425898</v>
      </c>
      <c r="C9" s="1">
        <v>44993.622824074097</v>
      </c>
      <c r="D9" t="s">
        <v>100</v>
      </c>
      <c r="F9" t="s">
        <v>101</v>
      </c>
      <c r="G9" t="s">
        <v>103</v>
      </c>
      <c r="H9" t="s">
        <v>103</v>
      </c>
      <c r="I9" t="s">
        <v>103</v>
      </c>
      <c r="J9" t="s">
        <v>103</v>
      </c>
      <c r="K9" t="s">
        <v>141</v>
      </c>
      <c r="L9" t="s">
        <v>102</v>
      </c>
      <c r="M9" t="s">
        <v>102</v>
      </c>
      <c r="N9" t="s">
        <v>141</v>
      </c>
      <c r="O9" t="s">
        <v>276</v>
      </c>
      <c r="P9" s="2" t="s">
        <v>107</v>
      </c>
      <c r="Q9" t="s">
        <v>108</v>
      </c>
      <c r="R9">
        <v>10</v>
      </c>
      <c r="S9" t="s">
        <v>143</v>
      </c>
      <c r="T9" t="s">
        <v>108</v>
      </c>
      <c r="U9" t="s">
        <v>177</v>
      </c>
      <c r="V9" t="s">
        <v>277</v>
      </c>
      <c r="W9" t="s">
        <v>278</v>
      </c>
      <c r="X9" t="s">
        <v>112</v>
      </c>
      <c r="Y9" t="s">
        <v>279</v>
      </c>
      <c r="Z9" t="s">
        <v>280</v>
      </c>
      <c r="AA9" t="s">
        <v>281</v>
      </c>
      <c r="AB9" t="s">
        <v>183</v>
      </c>
      <c r="AC9" t="s">
        <v>183</v>
      </c>
      <c r="AD9" t="s">
        <v>182</v>
      </c>
      <c r="AF9" t="s">
        <v>184</v>
      </c>
      <c r="AG9" t="s">
        <v>108</v>
      </c>
      <c r="AH9" t="s">
        <v>282</v>
      </c>
      <c r="AI9" t="s">
        <v>108</v>
      </c>
      <c r="AJ9" t="s">
        <v>283</v>
      </c>
      <c r="AK9" t="s">
        <v>108</v>
      </c>
      <c r="AL9" t="s">
        <v>108</v>
      </c>
      <c r="AM9" t="s">
        <v>284</v>
      </c>
      <c r="AN9" t="s">
        <v>104</v>
      </c>
      <c r="AO9" t="s">
        <v>104</v>
      </c>
      <c r="AP9" t="s">
        <v>118</v>
      </c>
      <c r="AQ9" t="s">
        <v>118</v>
      </c>
      <c r="AR9" t="s">
        <v>118</v>
      </c>
      <c r="AS9" t="s">
        <v>155</v>
      </c>
      <c r="AT9" t="s">
        <v>119</v>
      </c>
      <c r="AU9" t="s">
        <v>104</v>
      </c>
      <c r="AV9" t="s">
        <v>104</v>
      </c>
      <c r="AW9" t="s">
        <v>285</v>
      </c>
      <c r="AX9" t="s">
        <v>286</v>
      </c>
      <c r="AY9" t="s">
        <v>125</v>
      </c>
      <c r="AZ9" t="s">
        <v>125</v>
      </c>
      <c r="BA9" t="s">
        <v>125</v>
      </c>
      <c r="BB9" t="s">
        <v>125</v>
      </c>
      <c r="BC9" t="s">
        <v>125</v>
      </c>
      <c r="BD9" t="s">
        <v>125</v>
      </c>
      <c r="BE9" t="s">
        <v>125</v>
      </c>
      <c r="BF9" t="s">
        <v>104</v>
      </c>
      <c r="BG9" t="s">
        <v>125</v>
      </c>
      <c r="BH9" t="s">
        <v>104</v>
      </c>
      <c r="BI9" t="s">
        <v>104</v>
      </c>
      <c r="BJ9">
        <v>7</v>
      </c>
      <c r="BK9" t="s">
        <v>287</v>
      </c>
      <c r="BL9" t="s">
        <v>288</v>
      </c>
      <c r="BM9">
        <v>8</v>
      </c>
      <c r="BN9">
        <v>8</v>
      </c>
      <c r="BO9" t="s">
        <v>289</v>
      </c>
      <c r="BP9" s="2" t="s">
        <v>193</v>
      </c>
      <c r="BQ9" t="s">
        <v>192</v>
      </c>
      <c r="BR9" t="s">
        <v>290</v>
      </c>
      <c r="BS9" t="s">
        <v>290</v>
      </c>
      <c r="BT9" t="s">
        <v>291</v>
      </c>
      <c r="BU9" t="s">
        <v>108</v>
      </c>
      <c r="BV9" t="s">
        <v>292</v>
      </c>
      <c r="BX9" t="s">
        <v>108</v>
      </c>
      <c r="BY9" t="s">
        <v>293</v>
      </c>
      <c r="BZ9" t="s">
        <v>294</v>
      </c>
      <c r="CA9" t="s">
        <v>295</v>
      </c>
      <c r="CB9" t="s">
        <v>221</v>
      </c>
      <c r="CC9" t="s">
        <v>196</v>
      </c>
      <c r="CD9" t="s">
        <v>296</v>
      </c>
      <c r="CE9" t="s">
        <v>133</v>
      </c>
      <c r="CF9" t="s">
        <v>168</v>
      </c>
      <c r="CG9" t="s">
        <v>297</v>
      </c>
      <c r="CH9" t="s">
        <v>298</v>
      </c>
      <c r="CI9" t="s">
        <v>136</v>
      </c>
      <c r="CJ9" t="s">
        <v>171</v>
      </c>
      <c r="CK9" t="s">
        <v>174</v>
      </c>
      <c r="CL9" t="s">
        <v>138</v>
      </c>
      <c r="CM9" t="s">
        <v>138</v>
      </c>
      <c r="CN9" t="s">
        <v>137</v>
      </c>
      <c r="CO9" t="s">
        <v>137</v>
      </c>
      <c r="CP9" t="s">
        <v>137</v>
      </c>
      <c r="CQ9" t="s">
        <v>171</v>
      </c>
      <c r="CR9" s="2" t="s">
        <v>201</v>
      </c>
      <c r="CS9" s="2" t="s">
        <v>139</v>
      </c>
      <c r="CT9" t="s">
        <v>299</v>
      </c>
      <c r="CU9">
        <v>10</v>
      </c>
      <c r="CV9">
        <v>7</v>
      </c>
    </row>
    <row r="10" spans="1:100" x14ac:dyDescent="0.25">
      <c r="A10">
        <v>9</v>
      </c>
      <c r="B10" s="1">
        <v>44993.626643518503</v>
      </c>
      <c r="C10" s="1">
        <v>44993.634641203702</v>
      </c>
      <c r="D10" t="s">
        <v>100</v>
      </c>
      <c r="F10" t="s">
        <v>101</v>
      </c>
      <c r="G10" t="s">
        <v>141</v>
      </c>
      <c r="H10" t="s">
        <v>102</v>
      </c>
      <c r="I10" t="s">
        <v>103</v>
      </c>
      <c r="J10" t="s">
        <v>103</v>
      </c>
      <c r="K10" t="s">
        <v>300</v>
      </c>
      <c r="L10" t="s">
        <v>301</v>
      </c>
      <c r="M10" t="s">
        <v>300</v>
      </c>
      <c r="N10" t="s">
        <v>301</v>
      </c>
      <c r="O10" t="s">
        <v>142</v>
      </c>
      <c r="P10" s="2" t="s">
        <v>302</v>
      </c>
      <c r="Q10" t="s">
        <v>108</v>
      </c>
      <c r="R10">
        <v>10</v>
      </c>
      <c r="S10" t="s">
        <v>254</v>
      </c>
      <c r="T10" t="s">
        <v>108</v>
      </c>
      <c r="U10" t="s">
        <v>303</v>
      </c>
      <c r="V10" t="s">
        <v>178</v>
      </c>
      <c r="X10" t="s">
        <v>304</v>
      </c>
      <c r="Y10" t="s">
        <v>305</v>
      </c>
      <c r="Z10" t="s">
        <v>306</v>
      </c>
      <c r="AA10" t="s">
        <v>182</v>
      </c>
      <c r="AB10" t="s">
        <v>182</v>
      </c>
      <c r="AC10" t="s">
        <v>184</v>
      </c>
      <c r="AD10" t="s">
        <v>150</v>
      </c>
      <c r="AE10" t="s">
        <v>182</v>
      </c>
      <c r="AF10" t="s">
        <v>182</v>
      </c>
      <c r="AG10" t="s">
        <v>108</v>
      </c>
      <c r="AH10" t="s">
        <v>307</v>
      </c>
      <c r="AI10" t="s">
        <v>108</v>
      </c>
      <c r="AJ10" t="s">
        <v>308</v>
      </c>
      <c r="AK10" t="s">
        <v>108</v>
      </c>
      <c r="AL10" t="s">
        <v>108</v>
      </c>
      <c r="AM10" t="s">
        <v>117</v>
      </c>
      <c r="AN10" t="s">
        <v>211</v>
      </c>
      <c r="AO10" t="s">
        <v>211</v>
      </c>
      <c r="AP10" t="s">
        <v>118</v>
      </c>
      <c r="AQ10" t="s">
        <v>118</v>
      </c>
      <c r="AR10" t="s">
        <v>309</v>
      </c>
      <c r="AS10" t="s">
        <v>156</v>
      </c>
      <c r="AT10" t="s">
        <v>157</v>
      </c>
      <c r="AU10" t="s">
        <v>120</v>
      </c>
      <c r="AV10" t="s">
        <v>119</v>
      </c>
      <c r="AW10" t="s">
        <v>310</v>
      </c>
      <c r="AX10" t="s">
        <v>311</v>
      </c>
      <c r="AY10" t="s">
        <v>125</v>
      </c>
      <c r="AZ10" t="s">
        <v>191</v>
      </c>
      <c r="BA10" t="s">
        <v>125</v>
      </c>
      <c r="BB10" t="s">
        <v>124</v>
      </c>
      <c r="BC10" t="s">
        <v>191</v>
      </c>
      <c r="BD10" t="s">
        <v>124</v>
      </c>
      <c r="BE10" t="s">
        <v>104</v>
      </c>
      <c r="BF10" t="s">
        <v>191</v>
      </c>
      <c r="BG10" t="s">
        <v>191</v>
      </c>
      <c r="BH10" t="s">
        <v>191</v>
      </c>
      <c r="BI10" t="s">
        <v>214</v>
      </c>
      <c r="BJ10">
        <v>8</v>
      </c>
      <c r="BM10">
        <v>8</v>
      </c>
      <c r="BN10">
        <v>8</v>
      </c>
      <c r="BP10" t="s">
        <v>192</v>
      </c>
      <c r="BQ10" t="s">
        <v>128</v>
      </c>
      <c r="BR10" s="2" t="s">
        <v>194</v>
      </c>
      <c r="BS10" s="2" t="s">
        <v>163</v>
      </c>
      <c r="BU10" t="s">
        <v>108</v>
      </c>
      <c r="BX10" t="s">
        <v>108</v>
      </c>
      <c r="BZ10" t="s">
        <v>268</v>
      </c>
      <c r="CB10" t="s">
        <v>195</v>
      </c>
      <c r="CC10" t="s">
        <v>131</v>
      </c>
      <c r="CD10" t="s">
        <v>132</v>
      </c>
      <c r="CE10" t="s">
        <v>312</v>
      </c>
      <c r="CF10" t="s">
        <v>313</v>
      </c>
      <c r="CG10" t="s">
        <v>248</v>
      </c>
      <c r="CH10" t="s">
        <v>314</v>
      </c>
      <c r="CI10" t="s">
        <v>136</v>
      </c>
      <c r="CJ10" t="s">
        <v>171</v>
      </c>
      <c r="CK10" t="s">
        <v>137</v>
      </c>
      <c r="CL10" t="s">
        <v>171</v>
      </c>
      <c r="CM10" t="s">
        <v>174</v>
      </c>
      <c r="CN10" t="s">
        <v>226</v>
      </c>
      <c r="CR10" s="2" t="s">
        <v>302</v>
      </c>
      <c r="CS10" s="2" t="s">
        <v>140</v>
      </c>
      <c r="CU10">
        <v>8</v>
      </c>
      <c r="CV10">
        <v>5</v>
      </c>
    </row>
    <row r="11" spans="1:100" x14ac:dyDescent="0.25">
      <c r="A11">
        <v>10</v>
      </c>
      <c r="B11" s="1">
        <v>44993.823761574102</v>
      </c>
      <c r="C11" s="1">
        <v>44993.835243055597</v>
      </c>
      <c r="D11" t="s">
        <v>100</v>
      </c>
      <c r="F11" t="s">
        <v>101</v>
      </c>
      <c r="G11" t="s">
        <v>103</v>
      </c>
      <c r="H11" t="s">
        <v>105</v>
      </c>
      <c r="I11" t="s">
        <v>102</v>
      </c>
      <c r="J11" t="s">
        <v>102</v>
      </c>
      <c r="K11" t="s">
        <v>301</v>
      </c>
      <c r="L11" t="s">
        <v>301</v>
      </c>
      <c r="M11" t="s">
        <v>301</v>
      </c>
      <c r="N11" t="s">
        <v>301</v>
      </c>
      <c r="O11" t="s">
        <v>315</v>
      </c>
      <c r="P11" s="2" t="s">
        <v>139</v>
      </c>
      <c r="Q11" t="s">
        <v>108</v>
      </c>
      <c r="R11">
        <v>9</v>
      </c>
      <c r="S11" t="s">
        <v>316</v>
      </c>
      <c r="T11" t="s">
        <v>108</v>
      </c>
      <c r="U11" t="s">
        <v>317</v>
      </c>
      <c r="V11" t="s">
        <v>145</v>
      </c>
      <c r="X11" t="s">
        <v>304</v>
      </c>
      <c r="Y11" t="s">
        <v>148</v>
      </c>
      <c r="Z11" t="s">
        <v>318</v>
      </c>
      <c r="AA11" t="s">
        <v>182</v>
      </c>
      <c r="AB11" t="s">
        <v>150</v>
      </c>
      <c r="AD11" t="s">
        <v>150</v>
      </c>
      <c r="AG11" t="s">
        <v>108</v>
      </c>
      <c r="AH11" t="s">
        <v>319</v>
      </c>
      <c r="AI11" t="s">
        <v>108</v>
      </c>
      <c r="AJ11" t="s">
        <v>320</v>
      </c>
      <c r="AK11" t="s">
        <v>108</v>
      </c>
      <c r="AL11" t="s">
        <v>154</v>
      </c>
      <c r="AM11" t="s">
        <v>321</v>
      </c>
      <c r="AN11" t="s">
        <v>104</v>
      </c>
      <c r="AO11" t="s">
        <v>104</v>
      </c>
      <c r="AP11" t="s">
        <v>309</v>
      </c>
      <c r="AQ11" t="s">
        <v>118</v>
      </c>
      <c r="AR11" t="s">
        <v>118</v>
      </c>
      <c r="AS11" t="s">
        <v>118</v>
      </c>
      <c r="AT11" t="s">
        <v>104</v>
      </c>
      <c r="AU11" t="s">
        <v>120</v>
      </c>
      <c r="AV11" t="s">
        <v>104</v>
      </c>
      <c r="AW11" t="s">
        <v>322</v>
      </c>
      <c r="AX11" t="s">
        <v>323</v>
      </c>
      <c r="AY11" t="s">
        <v>215</v>
      </c>
      <c r="AZ11" t="s">
        <v>214</v>
      </c>
      <c r="BA11" t="s">
        <v>125</v>
      </c>
      <c r="BB11" t="s">
        <v>191</v>
      </c>
      <c r="BC11" t="s">
        <v>191</v>
      </c>
      <c r="BD11" t="s">
        <v>125</v>
      </c>
      <c r="BE11" t="s">
        <v>104</v>
      </c>
      <c r="BF11" t="s">
        <v>104</v>
      </c>
      <c r="BG11" t="s">
        <v>191</v>
      </c>
      <c r="BH11" t="s">
        <v>104</v>
      </c>
      <c r="BI11" t="s">
        <v>104</v>
      </c>
      <c r="BJ11">
        <v>6</v>
      </c>
      <c r="BL11" t="s">
        <v>324</v>
      </c>
      <c r="BM11">
        <v>5</v>
      </c>
      <c r="BN11">
        <v>3</v>
      </c>
      <c r="BO11" t="s">
        <v>325</v>
      </c>
      <c r="BP11" t="s">
        <v>192</v>
      </c>
      <c r="BQ11" s="2" t="s">
        <v>193</v>
      </c>
      <c r="BR11" s="2" t="s">
        <v>194</v>
      </c>
      <c r="BS11" s="2" t="s">
        <v>194</v>
      </c>
      <c r="BU11" t="s">
        <v>108</v>
      </c>
      <c r="BV11" t="s">
        <v>326</v>
      </c>
      <c r="BX11" t="s">
        <v>108</v>
      </c>
      <c r="BZ11" t="s">
        <v>128</v>
      </c>
      <c r="CB11" t="s">
        <v>195</v>
      </c>
      <c r="CC11" t="s">
        <v>327</v>
      </c>
      <c r="CD11" t="s">
        <v>132</v>
      </c>
      <c r="CE11" t="s">
        <v>133</v>
      </c>
      <c r="CF11" t="s">
        <v>168</v>
      </c>
      <c r="CG11" t="s">
        <v>248</v>
      </c>
      <c r="CH11" t="s">
        <v>298</v>
      </c>
      <c r="CI11" t="s">
        <v>136</v>
      </c>
      <c r="CJ11" t="s">
        <v>137</v>
      </c>
      <c r="CK11" t="s">
        <v>137</v>
      </c>
      <c r="CM11" t="s">
        <v>171</v>
      </c>
      <c r="CN11" t="s">
        <v>172</v>
      </c>
      <c r="CO11" t="s">
        <v>171</v>
      </c>
      <c r="CP11" t="s">
        <v>137</v>
      </c>
      <c r="CQ11" t="s">
        <v>137</v>
      </c>
      <c r="CR11" s="2" t="s">
        <v>328</v>
      </c>
      <c r="CS11" s="2" t="s">
        <v>139</v>
      </c>
      <c r="CU11">
        <v>8</v>
      </c>
      <c r="CV11">
        <v>6</v>
      </c>
    </row>
    <row r="12" spans="1:100" x14ac:dyDescent="0.25">
      <c r="A12">
        <v>11</v>
      </c>
      <c r="B12" s="1">
        <v>44998.599062499998</v>
      </c>
      <c r="C12" s="1">
        <v>44998.6162847222</v>
      </c>
      <c r="D12" t="s">
        <v>100</v>
      </c>
      <c r="F12" t="s">
        <v>101</v>
      </c>
      <c r="G12" t="s">
        <v>301</v>
      </c>
      <c r="H12" t="s">
        <v>102</v>
      </c>
      <c r="I12" t="s">
        <v>300</v>
      </c>
      <c r="J12" t="s">
        <v>300</v>
      </c>
      <c r="K12" t="s">
        <v>300</v>
      </c>
      <c r="L12" t="s">
        <v>300</v>
      </c>
      <c r="M12" t="s">
        <v>300</v>
      </c>
      <c r="N12" t="s">
        <v>300</v>
      </c>
      <c r="O12" t="s">
        <v>329</v>
      </c>
      <c r="P12" s="2" t="s">
        <v>107</v>
      </c>
      <c r="Q12" t="s">
        <v>108</v>
      </c>
      <c r="R12">
        <v>5</v>
      </c>
      <c r="S12" t="s">
        <v>330</v>
      </c>
      <c r="T12" t="s">
        <v>108</v>
      </c>
      <c r="U12" t="s">
        <v>331</v>
      </c>
      <c r="V12" t="s">
        <v>178</v>
      </c>
      <c r="W12" t="s">
        <v>332</v>
      </c>
      <c r="X12" t="s">
        <v>304</v>
      </c>
      <c r="Y12" t="s">
        <v>305</v>
      </c>
      <c r="Z12" t="s">
        <v>208</v>
      </c>
      <c r="AA12" t="s">
        <v>183</v>
      </c>
      <c r="AB12" t="s">
        <v>150</v>
      </c>
      <c r="AC12" t="s">
        <v>150</v>
      </c>
      <c r="AD12" t="s">
        <v>150</v>
      </c>
      <c r="AF12" t="s">
        <v>183</v>
      </c>
      <c r="AG12" t="s">
        <v>108</v>
      </c>
      <c r="AH12" t="s">
        <v>333</v>
      </c>
      <c r="AI12" t="s">
        <v>108</v>
      </c>
      <c r="AJ12" t="s">
        <v>308</v>
      </c>
      <c r="AK12" t="s">
        <v>108</v>
      </c>
      <c r="AL12" t="s">
        <v>108</v>
      </c>
      <c r="AM12" t="s">
        <v>334</v>
      </c>
      <c r="AN12" t="s">
        <v>211</v>
      </c>
      <c r="AO12" t="s">
        <v>211</v>
      </c>
      <c r="AP12" t="s">
        <v>309</v>
      </c>
      <c r="AQ12" t="s">
        <v>118</v>
      </c>
      <c r="AR12" t="s">
        <v>118</v>
      </c>
      <c r="AS12" t="s">
        <v>156</v>
      </c>
      <c r="AT12" t="s">
        <v>157</v>
      </c>
      <c r="AU12" t="s">
        <v>121</v>
      </c>
      <c r="AV12" t="s">
        <v>157</v>
      </c>
      <c r="BJ12">
        <v>5</v>
      </c>
      <c r="BM12">
        <v>5</v>
      </c>
      <c r="BN12">
        <v>5</v>
      </c>
      <c r="BO12" t="s">
        <v>335</v>
      </c>
      <c r="BP12" t="s">
        <v>128</v>
      </c>
      <c r="BQ12" t="s">
        <v>128</v>
      </c>
      <c r="BR12" t="s">
        <v>128</v>
      </c>
      <c r="BS12" t="s">
        <v>128</v>
      </c>
      <c r="BT12" t="s">
        <v>336</v>
      </c>
      <c r="BU12" t="s">
        <v>128</v>
      </c>
      <c r="BX12" t="s">
        <v>128</v>
      </c>
      <c r="CC12" t="s">
        <v>131</v>
      </c>
      <c r="CD12" t="s">
        <v>132</v>
      </c>
      <c r="CE12" t="s">
        <v>133</v>
      </c>
      <c r="CF12" t="s">
        <v>313</v>
      </c>
      <c r="CG12" t="s">
        <v>169</v>
      </c>
      <c r="CH12" t="s">
        <v>135</v>
      </c>
      <c r="CI12" t="s">
        <v>136</v>
      </c>
      <c r="CJ12" t="s">
        <v>138</v>
      </c>
      <c r="CL12" t="s">
        <v>172</v>
      </c>
      <c r="CM12" t="s">
        <v>172</v>
      </c>
      <c r="CN12" t="s">
        <v>172</v>
      </c>
      <c r="CO12" t="s">
        <v>137</v>
      </c>
      <c r="CP12" t="s">
        <v>137</v>
      </c>
      <c r="CQ12" t="s">
        <v>137</v>
      </c>
      <c r="CR12" t="s">
        <v>337</v>
      </c>
      <c r="CS12" t="s">
        <v>338</v>
      </c>
      <c r="CU12">
        <v>8</v>
      </c>
      <c r="CV12">
        <v>1</v>
      </c>
    </row>
    <row r="13" spans="1:100" x14ac:dyDescent="0.25">
      <c r="A13">
        <v>12</v>
      </c>
      <c r="B13" s="1">
        <v>44998.942581018498</v>
      </c>
      <c r="C13" s="1">
        <v>44998.954756944397</v>
      </c>
      <c r="D13" t="s">
        <v>100</v>
      </c>
      <c r="F13" t="s">
        <v>101</v>
      </c>
      <c r="G13" t="s">
        <v>105</v>
      </c>
      <c r="H13" t="s">
        <v>105</v>
      </c>
      <c r="I13" t="s">
        <v>105</v>
      </c>
      <c r="J13" t="s">
        <v>105</v>
      </c>
      <c r="K13" t="s">
        <v>105</v>
      </c>
      <c r="L13" t="s">
        <v>105</v>
      </c>
      <c r="M13" t="s">
        <v>105</v>
      </c>
      <c r="N13" t="s">
        <v>105</v>
      </c>
      <c r="O13" t="s">
        <v>202</v>
      </c>
      <c r="P13" s="2" t="s">
        <v>227</v>
      </c>
      <c r="Q13" t="s">
        <v>108</v>
      </c>
      <c r="R13">
        <v>8</v>
      </c>
      <c r="S13" t="s">
        <v>254</v>
      </c>
      <c r="T13" t="s">
        <v>108</v>
      </c>
      <c r="U13" t="s">
        <v>230</v>
      </c>
      <c r="V13" t="s">
        <v>339</v>
      </c>
      <c r="W13" t="s">
        <v>340</v>
      </c>
      <c r="X13" t="s">
        <v>257</v>
      </c>
      <c r="Y13" t="s">
        <v>341</v>
      </c>
      <c r="Z13" t="s">
        <v>342</v>
      </c>
      <c r="AA13" t="s">
        <v>150</v>
      </c>
      <c r="AB13" t="s">
        <v>183</v>
      </c>
      <c r="AC13" t="s">
        <v>183</v>
      </c>
      <c r="AD13" t="s">
        <v>183</v>
      </c>
      <c r="AE13" t="s">
        <v>150</v>
      </c>
      <c r="AF13" t="s">
        <v>150</v>
      </c>
      <c r="AG13" t="s">
        <v>115</v>
      </c>
      <c r="AI13" t="s">
        <v>108</v>
      </c>
      <c r="AJ13" t="s">
        <v>343</v>
      </c>
      <c r="AK13" t="s">
        <v>108</v>
      </c>
      <c r="AL13" t="s">
        <v>108</v>
      </c>
      <c r="AM13" t="s">
        <v>344</v>
      </c>
      <c r="AN13" t="s">
        <v>211</v>
      </c>
      <c r="AO13" t="s">
        <v>211</v>
      </c>
      <c r="AP13" t="s">
        <v>211</v>
      </c>
      <c r="AQ13" t="s">
        <v>211</v>
      </c>
      <c r="AR13" t="s">
        <v>211</v>
      </c>
      <c r="AS13" t="s">
        <v>211</v>
      </c>
      <c r="AT13" t="s">
        <v>119</v>
      </c>
      <c r="AU13" t="s">
        <v>104</v>
      </c>
      <c r="AV13" t="s">
        <v>119</v>
      </c>
      <c r="AW13" t="s">
        <v>345</v>
      </c>
      <c r="AX13" t="s">
        <v>346</v>
      </c>
      <c r="AY13" t="s">
        <v>124</v>
      </c>
      <c r="AZ13" t="s">
        <v>124</v>
      </c>
      <c r="BA13" t="s">
        <v>124</v>
      </c>
      <c r="BB13" t="s">
        <v>125</v>
      </c>
      <c r="BC13" t="s">
        <v>124</v>
      </c>
      <c r="BD13" t="s">
        <v>125</v>
      </c>
      <c r="BE13" t="s">
        <v>191</v>
      </c>
      <c r="BF13" t="s">
        <v>191</v>
      </c>
      <c r="BG13" t="s">
        <v>124</v>
      </c>
      <c r="BH13" t="s">
        <v>124</v>
      </c>
      <c r="BI13" t="s">
        <v>124</v>
      </c>
      <c r="BJ13">
        <v>9</v>
      </c>
      <c r="BK13" t="s">
        <v>347</v>
      </c>
      <c r="BL13" t="s">
        <v>348</v>
      </c>
      <c r="BM13">
        <v>6</v>
      </c>
      <c r="BN13">
        <v>7</v>
      </c>
      <c r="BO13" t="s">
        <v>349</v>
      </c>
      <c r="BP13" t="s">
        <v>192</v>
      </c>
      <c r="BQ13" t="s">
        <v>192</v>
      </c>
      <c r="BR13" s="2" t="s">
        <v>194</v>
      </c>
      <c r="BS13" t="s">
        <v>290</v>
      </c>
      <c r="BT13" t="s">
        <v>350</v>
      </c>
      <c r="BU13" t="s">
        <v>108</v>
      </c>
      <c r="BV13" t="s">
        <v>351</v>
      </c>
      <c r="BX13" t="s">
        <v>128</v>
      </c>
      <c r="CA13" t="s">
        <v>352</v>
      </c>
      <c r="CB13" t="s">
        <v>353</v>
      </c>
      <c r="CC13" t="s">
        <v>354</v>
      </c>
      <c r="CD13" t="s">
        <v>296</v>
      </c>
      <c r="CE13" t="s">
        <v>355</v>
      </c>
      <c r="CF13" t="s">
        <v>356</v>
      </c>
      <c r="CG13" t="s">
        <v>357</v>
      </c>
      <c r="CH13" t="s">
        <v>358</v>
      </c>
      <c r="CI13" t="s">
        <v>136</v>
      </c>
      <c r="CJ13" t="s">
        <v>137</v>
      </c>
      <c r="CK13" t="s">
        <v>137</v>
      </c>
      <c r="CL13" t="s">
        <v>137</v>
      </c>
      <c r="CM13" t="s">
        <v>137</v>
      </c>
      <c r="CN13" t="s">
        <v>137</v>
      </c>
      <c r="CO13" t="s">
        <v>174</v>
      </c>
      <c r="CP13" t="s">
        <v>138</v>
      </c>
      <c r="CQ13" t="s">
        <v>137</v>
      </c>
      <c r="CR13" s="2" t="s">
        <v>200</v>
      </c>
      <c r="CS13" s="2" t="s">
        <v>359</v>
      </c>
      <c r="CU13">
        <v>10</v>
      </c>
      <c r="CV13">
        <v>10</v>
      </c>
    </row>
    <row r="14" spans="1:100" x14ac:dyDescent="0.25">
      <c r="A14">
        <v>13</v>
      </c>
      <c r="B14" s="1">
        <v>44999.364374999997</v>
      </c>
      <c r="C14" s="1">
        <v>44999.371215277803</v>
      </c>
      <c r="D14" t="s">
        <v>100</v>
      </c>
      <c r="F14" t="s">
        <v>101</v>
      </c>
      <c r="G14" t="s">
        <v>301</v>
      </c>
      <c r="H14" t="s">
        <v>301</v>
      </c>
      <c r="I14" t="s">
        <v>102</v>
      </c>
      <c r="J14" t="s">
        <v>104</v>
      </c>
      <c r="K14" t="s">
        <v>301</v>
      </c>
      <c r="L14" t="s">
        <v>301</v>
      </c>
      <c r="M14" t="s">
        <v>301</v>
      </c>
      <c r="N14" t="s">
        <v>301</v>
      </c>
      <c r="O14" t="s">
        <v>202</v>
      </c>
      <c r="P14" s="2" t="s">
        <v>139</v>
      </c>
      <c r="Q14" t="s">
        <v>154</v>
      </c>
      <c r="R14">
        <v>3</v>
      </c>
      <c r="S14" t="s">
        <v>330</v>
      </c>
      <c r="T14" t="s">
        <v>154</v>
      </c>
      <c r="AA14" t="s">
        <v>281</v>
      </c>
      <c r="AB14" t="s">
        <v>183</v>
      </c>
      <c r="AC14" t="s">
        <v>150</v>
      </c>
      <c r="AD14" t="s">
        <v>150</v>
      </c>
      <c r="AE14" t="s">
        <v>150</v>
      </c>
      <c r="AF14" t="s">
        <v>150</v>
      </c>
      <c r="AG14" t="s">
        <v>154</v>
      </c>
      <c r="AI14" t="s">
        <v>154</v>
      </c>
      <c r="AK14" t="s">
        <v>154</v>
      </c>
      <c r="AL14" t="s">
        <v>154</v>
      </c>
      <c r="AM14" t="s">
        <v>360</v>
      </c>
      <c r="AN14" t="s">
        <v>118</v>
      </c>
      <c r="AO14" t="s">
        <v>118</v>
      </c>
      <c r="AP14" t="s">
        <v>118</v>
      </c>
      <c r="AQ14" t="s">
        <v>118</v>
      </c>
      <c r="AR14" t="s">
        <v>118</v>
      </c>
      <c r="AS14" t="s">
        <v>118</v>
      </c>
      <c r="AT14" t="s">
        <v>104</v>
      </c>
      <c r="AU14" t="s">
        <v>104</v>
      </c>
      <c r="AV14" t="s">
        <v>104</v>
      </c>
      <c r="AW14" t="s">
        <v>361</v>
      </c>
      <c r="AX14" t="s">
        <v>362</v>
      </c>
      <c r="BJ14">
        <v>3</v>
      </c>
      <c r="BM14">
        <v>3</v>
      </c>
      <c r="BN14">
        <v>3</v>
      </c>
      <c r="BU14" t="s">
        <v>108</v>
      </c>
      <c r="BX14" t="s">
        <v>128</v>
      </c>
      <c r="CC14" t="s">
        <v>222</v>
      </c>
      <c r="CE14" t="s">
        <v>363</v>
      </c>
      <c r="CF14" t="s">
        <v>364</v>
      </c>
      <c r="CG14" t="s">
        <v>169</v>
      </c>
      <c r="CH14" t="s">
        <v>298</v>
      </c>
    </row>
    <row r="15" spans="1:100" x14ac:dyDescent="0.25">
      <c r="A15">
        <v>14</v>
      </c>
      <c r="B15" s="1">
        <v>44999.418310185203</v>
      </c>
      <c r="C15" s="1">
        <v>44999.429803240702</v>
      </c>
      <c r="D15" t="s">
        <v>100</v>
      </c>
      <c r="F15" t="s">
        <v>101</v>
      </c>
      <c r="G15" t="s">
        <v>300</v>
      </c>
      <c r="H15" t="s">
        <v>300</v>
      </c>
      <c r="I15" t="s">
        <v>141</v>
      </c>
      <c r="J15" t="s">
        <v>141</v>
      </c>
      <c r="K15" t="s">
        <v>300</v>
      </c>
      <c r="L15" t="s">
        <v>141</v>
      </c>
      <c r="M15" t="s">
        <v>300</v>
      </c>
      <c r="N15" t="s">
        <v>300</v>
      </c>
      <c r="O15" t="s">
        <v>365</v>
      </c>
      <c r="P15" s="2" t="s">
        <v>139</v>
      </c>
      <c r="Q15" t="s">
        <v>154</v>
      </c>
      <c r="R15">
        <v>5</v>
      </c>
      <c r="S15" t="s">
        <v>143</v>
      </c>
      <c r="T15" t="s">
        <v>108</v>
      </c>
      <c r="U15" t="s">
        <v>144</v>
      </c>
      <c r="V15" t="s">
        <v>366</v>
      </c>
      <c r="W15" t="s">
        <v>367</v>
      </c>
      <c r="X15" t="s">
        <v>112</v>
      </c>
      <c r="Y15" t="s">
        <v>368</v>
      </c>
      <c r="Z15" t="s">
        <v>369</v>
      </c>
      <c r="AA15" t="s">
        <v>184</v>
      </c>
      <c r="AB15" t="s">
        <v>150</v>
      </c>
      <c r="AC15" t="s">
        <v>150</v>
      </c>
      <c r="AD15" t="s">
        <v>150</v>
      </c>
      <c r="AE15" t="s">
        <v>150</v>
      </c>
      <c r="AF15" t="s">
        <v>150</v>
      </c>
      <c r="AG15" t="s">
        <v>154</v>
      </c>
      <c r="AI15" t="s">
        <v>108</v>
      </c>
      <c r="AJ15" t="s">
        <v>370</v>
      </c>
      <c r="AK15" t="s">
        <v>108</v>
      </c>
      <c r="AL15" t="s">
        <v>108</v>
      </c>
      <c r="AM15" t="s">
        <v>371</v>
      </c>
      <c r="AN15" t="s">
        <v>104</v>
      </c>
      <c r="AO15" t="s">
        <v>104</v>
      </c>
      <c r="AP15" t="s">
        <v>118</v>
      </c>
      <c r="AQ15" t="s">
        <v>104</v>
      </c>
      <c r="AR15" t="s">
        <v>118</v>
      </c>
      <c r="AS15" t="s">
        <v>104</v>
      </c>
      <c r="AT15" t="s">
        <v>104</v>
      </c>
      <c r="AU15" t="s">
        <v>121</v>
      </c>
      <c r="AV15" t="s">
        <v>104</v>
      </c>
      <c r="AW15" t="s">
        <v>372</v>
      </c>
      <c r="AX15" t="s">
        <v>373</v>
      </c>
      <c r="AY15" t="s">
        <v>124</v>
      </c>
      <c r="AZ15" t="s">
        <v>125</v>
      </c>
      <c r="BA15" t="s">
        <v>124</v>
      </c>
      <c r="BB15" t="s">
        <v>125</v>
      </c>
      <c r="BC15" t="s">
        <v>125</v>
      </c>
      <c r="BD15" t="s">
        <v>124</v>
      </c>
      <c r="BE15" t="s">
        <v>191</v>
      </c>
      <c r="BF15" t="s">
        <v>124</v>
      </c>
      <c r="BG15" t="s">
        <v>125</v>
      </c>
      <c r="BH15" t="s">
        <v>104</v>
      </c>
      <c r="BI15" t="s">
        <v>124</v>
      </c>
      <c r="BJ15">
        <v>4</v>
      </c>
      <c r="BK15" t="s">
        <v>374</v>
      </c>
      <c r="BL15" t="s">
        <v>115</v>
      </c>
      <c r="BM15">
        <v>4</v>
      </c>
      <c r="BN15">
        <v>4</v>
      </c>
      <c r="BO15" t="s">
        <v>375</v>
      </c>
      <c r="BP15" t="s">
        <v>128</v>
      </c>
      <c r="BQ15" t="s">
        <v>128</v>
      </c>
      <c r="BR15" t="s">
        <v>128</v>
      </c>
      <c r="BS15" t="s">
        <v>128</v>
      </c>
      <c r="BT15" t="s">
        <v>376</v>
      </c>
      <c r="BU15" t="s">
        <v>108</v>
      </c>
      <c r="BV15" t="s">
        <v>377</v>
      </c>
      <c r="BW15" t="s">
        <v>115</v>
      </c>
      <c r="BX15" t="s">
        <v>108</v>
      </c>
      <c r="BY15" t="s">
        <v>377</v>
      </c>
      <c r="BZ15" t="s">
        <v>378</v>
      </c>
      <c r="CB15" t="s">
        <v>270</v>
      </c>
      <c r="CC15" t="s">
        <v>166</v>
      </c>
      <c r="CD15" t="s">
        <v>379</v>
      </c>
      <c r="CE15" t="s">
        <v>133</v>
      </c>
      <c r="CF15" t="s">
        <v>380</v>
      </c>
      <c r="CG15" t="s">
        <v>248</v>
      </c>
      <c r="CH15" t="s">
        <v>298</v>
      </c>
      <c r="CI15" t="s">
        <v>136</v>
      </c>
      <c r="CJ15" t="s">
        <v>171</v>
      </c>
      <c r="CK15" t="s">
        <v>172</v>
      </c>
      <c r="CL15" t="s">
        <v>174</v>
      </c>
      <c r="CM15" t="s">
        <v>173</v>
      </c>
      <c r="CN15" t="s">
        <v>173</v>
      </c>
      <c r="CO15" t="s">
        <v>173</v>
      </c>
      <c r="CP15" t="s">
        <v>173</v>
      </c>
      <c r="CQ15" t="s">
        <v>137</v>
      </c>
      <c r="CR15" s="2" t="s">
        <v>381</v>
      </c>
      <c r="CS15" s="2" t="s">
        <v>139</v>
      </c>
      <c r="CU15">
        <v>7</v>
      </c>
      <c r="CV15">
        <v>4</v>
      </c>
    </row>
    <row r="16" spans="1:100" x14ac:dyDescent="0.25">
      <c r="A16">
        <v>15</v>
      </c>
      <c r="B16" s="1">
        <v>44999.441041666701</v>
      </c>
      <c r="C16" s="1">
        <v>44999.470960648097</v>
      </c>
      <c r="D16" t="s">
        <v>100</v>
      </c>
      <c r="F16" t="s">
        <v>101</v>
      </c>
      <c r="G16" t="s">
        <v>105</v>
      </c>
      <c r="H16" t="s">
        <v>105</v>
      </c>
      <c r="I16" t="s">
        <v>105</v>
      </c>
      <c r="J16" t="s">
        <v>105</v>
      </c>
      <c r="K16" t="s">
        <v>103</v>
      </c>
      <c r="L16" t="s">
        <v>102</v>
      </c>
      <c r="M16" t="s">
        <v>102</v>
      </c>
      <c r="N16" t="s">
        <v>102</v>
      </c>
      <c r="O16" t="s">
        <v>315</v>
      </c>
      <c r="P16" t="s">
        <v>203</v>
      </c>
      <c r="Q16" t="s">
        <v>108</v>
      </c>
      <c r="R16">
        <v>9</v>
      </c>
      <c r="S16" t="s">
        <v>316</v>
      </c>
      <c r="T16" t="s">
        <v>108</v>
      </c>
      <c r="U16" t="s">
        <v>382</v>
      </c>
      <c r="V16" t="s">
        <v>145</v>
      </c>
      <c r="X16" t="s">
        <v>112</v>
      </c>
      <c r="Y16" t="s">
        <v>279</v>
      </c>
      <c r="Z16" t="s">
        <v>306</v>
      </c>
      <c r="AA16" t="s">
        <v>183</v>
      </c>
      <c r="AB16" t="s">
        <v>150</v>
      </c>
      <c r="AC16" t="s">
        <v>150</v>
      </c>
      <c r="AD16" t="s">
        <v>150</v>
      </c>
      <c r="AE16" t="s">
        <v>151</v>
      </c>
      <c r="AF16" t="s">
        <v>151</v>
      </c>
      <c r="AG16" t="s">
        <v>108</v>
      </c>
      <c r="AH16" t="s">
        <v>383</v>
      </c>
      <c r="AI16" t="s">
        <v>108</v>
      </c>
      <c r="AJ16" t="s">
        <v>384</v>
      </c>
      <c r="AK16" t="s">
        <v>108</v>
      </c>
      <c r="AL16" t="s">
        <v>108</v>
      </c>
      <c r="AM16" t="s">
        <v>117</v>
      </c>
      <c r="AN16" t="s">
        <v>309</v>
      </c>
      <c r="AO16" t="s">
        <v>309</v>
      </c>
      <c r="AP16" t="s">
        <v>309</v>
      </c>
      <c r="AQ16" t="s">
        <v>309</v>
      </c>
      <c r="AR16" t="s">
        <v>309</v>
      </c>
      <c r="AS16" t="s">
        <v>309</v>
      </c>
      <c r="AT16" t="s">
        <v>119</v>
      </c>
      <c r="AU16" t="s">
        <v>188</v>
      </c>
      <c r="AV16" t="s">
        <v>188</v>
      </c>
      <c r="AW16" t="s">
        <v>385</v>
      </c>
      <c r="AX16" t="s">
        <v>346</v>
      </c>
      <c r="AY16" t="s">
        <v>124</v>
      </c>
      <c r="AZ16" t="s">
        <v>124</v>
      </c>
      <c r="BA16" t="s">
        <v>124</v>
      </c>
      <c r="BB16" t="s">
        <v>124</v>
      </c>
      <c r="BC16" t="s">
        <v>215</v>
      </c>
      <c r="BD16" t="s">
        <v>191</v>
      </c>
      <c r="BE16" t="s">
        <v>125</v>
      </c>
      <c r="BF16" t="s">
        <v>125</v>
      </c>
      <c r="BG16" t="s">
        <v>124</v>
      </c>
      <c r="BH16" t="s">
        <v>124</v>
      </c>
      <c r="BI16" t="s">
        <v>124</v>
      </c>
      <c r="BJ16">
        <v>7</v>
      </c>
      <c r="BK16" t="s">
        <v>386</v>
      </c>
      <c r="BL16" t="s">
        <v>387</v>
      </c>
      <c r="BM16">
        <v>5</v>
      </c>
      <c r="BN16">
        <v>5</v>
      </c>
      <c r="BO16" t="s">
        <v>388</v>
      </c>
      <c r="BP16" t="s">
        <v>192</v>
      </c>
      <c r="BQ16" t="s">
        <v>192</v>
      </c>
      <c r="BR16" s="2" t="s">
        <v>163</v>
      </c>
      <c r="BS16" s="2" t="s">
        <v>193</v>
      </c>
      <c r="BT16" t="s">
        <v>389</v>
      </c>
      <c r="BU16" t="s">
        <v>128</v>
      </c>
      <c r="BX16" t="s">
        <v>108</v>
      </c>
      <c r="BY16" t="s">
        <v>390</v>
      </c>
      <c r="BZ16" t="s">
        <v>268</v>
      </c>
      <c r="CA16" t="s">
        <v>391</v>
      </c>
      <c r="CB16" t="s">
        <v>195</v>
      </c>
      <c r="CC16" t="s">
        <v>131</v>
      </c>
      <c r="CD16" t="s">
        <v>132</v>
      </c>
      <c r="CE16" t="s">
        <v>133</v>
      </c>
      <c r="CF16" t="s">
        <v>364</v>
      </c>
      <c r="CG16" t="s">
        <v>169</v>
      </c>
      <c r="CH16" t="s">
        <v>170</v>
      </c>
      <c r="CI16" t="s">
        <v>274</v>
      </c>
      <c r="CL16" t="s">
        <v>173</v>
      </c>
      <c r="CN16" t="s">
        <v>173</v>
      </c>
      <c r="CR16" s="2" t="s">
        <v>275</v>
      </c>
      <c r="CS16" s="2" t="s">
        <v>201</v>
      </c>
      <c r="CT16" t="s">
        <v>392</v>
      </c>
      <c r="CU16">
        <v>10</v>
      </c>
      <c r="CV16">
        <v>10</v>
      </c>
    </row>
    <row r="17" spans="1:100" x14ac:dyDescent="0.25">
      <c r="A17">
        <v>16</v>
      </c>
      <c r="B17" s="1">
        <v>44999.5228935185</v>
      </c>
      <c r="C17" s="1">
        <v>44999.535347222198</v>
      </c>
      <c r="D17" t="s">
        <v>100</v>
      </c>
      <c r="F17" t="s">
        <v>101</v>
      </c>
      <c r="G17" t="s">
        <v>102</v>
      </c>
      <c r="H17" t="s">
        <v>102</v>
      </c>
      <c r="I17" t="s">
        <v>103</v>
      </c>
      <c r="J17" t="s">
        <v>103</v>
      </c>
      <c r="K17" t="s">
        <v>102</v>
      </c>
      <c r="L17" t="s">
        <v>141</v>
      </c>
      <c r="M17" t="s">
        <v>141</v>
      </c>
      <c r="N17" t="s">
        <v>141</v>
      </c>
      <c r="O17" t="s">
        <v>142</v>
      </c>
      <c r="P17" s="2" t="s">
        <v>139</v>
      </c>
      <c r="Q17" t="s">
        <v>108</v>
      </c>
      <c r="R17">
        <v>7</v>
      </c>
      <c r="S17" t="s">
        <v>254</v>
      </c>
      <c r="T17" t="s">
        <v>108</v>
      </c>
      <c r="U17" t="s">
        <v>303</v>
      </c>
      <c r="V17" t="s">
        <v>178</v>
      </c>
      <c r="X17" t="s">
        <v>304</v>
      </c>
      <c r="Y17" t="s">
        <v>305</v>
      </c>
      <c r="Z17" t="s">
        <v>393</v>
      </c>
      <c r="AA17" t="s">
        <v>281</v>
      </c>
      <c r="AB17" t="s">
        <v>183</v>
      </c>
      <c r="AC17" t="s">
        <v>184</v>
      </c>
      <c r="AD17" t="s">
        <v>150</v>
      </c>
      <c r="AE17" t="s">
        <v>150</v>
      </c>
      <c r="AF17" t="s">
        <v>150</v>
      </c>
      <c r="AG17" t="s">
        <v>154</v>
      </c>
      <c r="AI17" t="s">
        <v>108</v>
      </c>
      <c r="AJ17" t="s">
        <v>394</v>
      </c>
      <c r="AK17" t="s">
        <v>154</v>
      </c>
      <c r="AL17" t="s">
        <v>154</v>
      </c>
      <c r="AM17" t="s">
        <v>395</v>
      </c>
      <c r="AN17" t="s">
        <v>156</v>
      </c>
      <c r="AO17" t="s">
        <v>309</v>
      </c>
      <c r="AP17" t="s">
        <v>211</v>
      </c>
      <c r="AQ17" t="s">
        <v>118</v>
      </c>
      <c r="AR17" t="s">
        <v>211</v>
      </c>
      <c r="AS17" t="s">
        <v>211</v>
      </c>
      <c r="AT17" t="s">
        <v>121</v>
      </c>
      <c r="AU17" t="s">
        <v>104</v>
      </c>
      <c r="AV17" t="s">
        <v>121</v>
      </c>
      <c r="AW17" t="s">
        <v>396</v>
      </c>
      <c r="AX17" t="s">
        <v>397</v>
      </c>
      <c r="AY17" t="s">
        <v>191</v>
      </c>
      <c r="AZ17" t="s">
        <v>104</v>
      </c>
      <c r="BA17" t="s">
        <v>125</v>
      </c>
      <c r="BB17" t="s">
        <v>124</v>
      </c>
      <c r="BC17" t="s">
        <v>124</v>
      </c>
      <c r="BD17" t="s">
        <v>191</v>
      </c>
      <c r="BE17" t="s">
        <v>125</v>
      </c>
      <c r="BF17" t="s">
        <v>125</v>
      </c>
      <c r="BG17" t="s">
        <v>125</v>
      </c>
      <c r="BH17" t="s">
        <v>191</v>
      </c>
      <c r="BI17" t="s">
        <v>104</v>
      </c>
      <c r="BJ17">
        <v>8</v>
      </c>
      <c r="BK17" t="s">
        <v>398</v>
      </c>
      <c r="BL17" t="s">
        <v>399</v>
      </c>
      <c r="BM17">
        <v>6</v>
      </c>
      <c r="BN17">
        <v>8</v>
      </c>
      <c r="BO17" t="s">
        <v>400</v>
      </c>
      <c r="BP17" t="s">
        <v>192</v>
      </c>
      <c r="BQ17" s="2" t="s">
        <v>163</v>
      </c>
      <c r="BR17" s="2" t="s">
        <v>194</v>
      </c>
      <c r="BS17" s="2" t="s">
        <v>193</v>
      </c>
      <c r="BT17" t="s">
        <v>401</v>
      </c>
      <c r="BU17" t="s">
        <v>108</v>
      </c>
      <c r="BV17" t="s">
        <v>402</v>
      </c>
      <c r="BX17" t="s">
        <v>154</v>
      </c>
      <c r="CA17" t="s">
        <v>403</v>
      </c>
      <c r="CB17" t="s">
        <v>221</v>
      </c>
      <c r="CC17" t="s">
        <v>131</v>
      </c>
      <c r="CD17" t="s">
        <v>404</v>
      </c>
      <c r="CE17" t="s">
        <v>363</v>
      </c>
      <c r="CF17" t="s">
        <v>405</v>
      </c>
      <c r="CG17" t="s">
        <v>248</v>
      </c>
      <c r="CH17" t="s">
        <v>406</v>
      </c>
      <c r="CI17" t="s">
        <v>407</v>
      </c>
      <c r="CJ17" t="s">
        <v>137</v>
      </c>
      <c r="CK17" t="s">
        <v>137</v>
      </c>
      <c r="CL17" t="s">
        <v>172</v>
      </c>
      <c r="CM17" t="s">
        <v>137</v>
      </c>
      <c r="CN17" t="s">
        <v>226</v>
      </c>
      <c r="CO17" t="s">
        <v>226</v>
      </c>
      <c r="CP17" t="s">
        <v>174</v>
      </c>
      <c r="CQ17" t="s">
        <v>172</v>
      </c>
      <c r="CR17" s="2" t="s">
        <v>140</v>
      </c>
      <c r="CS17" s="2" t="s">
        <v>107</v>
      </c>
      <c r="CU17">
        <v>8</v>
      </c>
      <c r="CV17">
        <v>10</v>
      </c>
    </row>
    <row r="18" spans="1:100" x14ac:dyDescent="0.25">
      <c r="A18">
        <v>17</v>
      </c>
      <c r="B18" s="1">
        <v>44999.553912037001</v>
      </c>
      <c r="C18" s="1">
        <v>44999.573472222197</v>
      </c>
      <c r="D18" t="s">
        <v>100</v>
      </c>
      <c r="F18" t="s">
        <v>101</v>
      </c>
      <c r="G18" t="s">
        <v>105</v>
      </c>
      <c r="H18" t="s">
        <v>105</v>
      </c>
      <c r="I18" t="s">
        <v>105</v>
      </c>
      <c r="J18" t="s">
        <v>105</v>
      </c>
      <c r="K18" t="s">
        <v>105</v>
      </c>
      <c r="L18" t="s">
        <v>105</v>
      </c>
      <c r="M18" t="s">
        <v>102</v>
      </c>
      <c r="N18" t="s">
        <v>105</v>
      </c>
      <c r="O18" t="s">
        <v>202</v>
      </c>
      <c r="R18">
        <v>10</v>
      </c>
      <c r="S18" t="s">
        <v>254</v>
      </c>
      <c r="T18" t="s">
        <v>242</v>
      </c>
      <c r="AG18" t="s">
        <v>115</v>
      </c>
      <c r="AI18" t="s">
        <v>108</v>
      </c>
      <c r="AJ18" t="s">
        <v>408</v>
      </c>
      <c r="AK18" t="s">
        <v>108</v>
      </c>
      <c r="AL18" t="s">
        <v>154</v>
      </c>
      <c r="AM18" t="s">
        <v>117</v>
      </c>
      <c r="AP18" t="s">
        <v>118</v>
      </c>
      <c r="BJ18">
        <v>6</v>
      </c>
      <c r="BK18" t="s">
        <v>409</v>
      </c>
      <c r="BL18" t="s">
        <v>410</v>
      </c>
      <c r="BM18">
        <v>6</v>
      </c>
      <c r="BN18">
        <v>6</v>
      </c>
      <c r="BO18" t="s">
        <v>411</v>
      </c>
      <c r="BP18" t="s">
        <v>290</v>
      </c>
      <c r="BQ18" s="2" t="s">
        <v>194</v>
      </c>
      <c r="BR18" t="s">
        <v>290</v>
      </c>
      <c r="BS18" t="s">
        <v>290</v>
      </c>
      <c r="BT18" t="s">
        <v>412</v>
      </c>
      <c r="BU18" t="s">
        <v>108</v>
      </c>
      <c r="BV18" t="s">
        <v>413</v>
      </c>
      <c r="BX18" t="s">
        <v>108</v>
      </c>
      <c r="BY18" t="s">
        <v>414</v>
      </c>
      <c r="BZ18" t="s">
        <v>378</v>
      </c>
      <c r="CA18" t="s">
        <v>415</v>
      </c>
      <c r="CB18" t="s">
        <v>353</v>
      </c>
      <c r="CC18" t="s">
        <v>131</v>
      </c>
      <c r="CD18" t="s">
        <v>132</v>
      </c>
      <c r="CE18" t="s">
        <v>133</v>
      </c>
      <c r="CF18" t="s">
        <v>416</v>
      </c>
      <c r="CG18" t="s">
        <v>199</v>
      </c>
      <c r="CH18" t="s">
        <v>417</v>
      </c>
      <c r="CI18" t="s">
        <v>249</v>
      </c>
      <c r="CJ18" t="s">
        <v>171</v>
      </c>
      <c r="CK18" t="s">
        <v>171</v>
      </c>
      <c r="CL18" t="s">
        <v>171</v>
      </c>
      <c r="CM18" t="s">
        <v>137</v>
      </c>
      <c r="CN18" t="s">
        <v>137</v>
      </c>
      <c r="CO18" t="s">
        <v>137</v>
      </c>
      <c r="CP18" t="s">
        <v>137</v>
      </c>
      <c r="CQ18" t="s">
        <v>137</v>
      </c>
      <c r="CR18" t="s">
        <v>418</v>
      </c>
      <c r="CS18" t="s">
        <v>419</v>
      </c>
      <c r="CT18" t="s">
        <v>420</v>
      </c>
      <c r="CU18">
        <v>8</v>
      </c>
      <c r="CV18">
        <v>6</v>
      </c>
    </row>
    <row r="19" spans="1:100" x14ac:dyDescent="0.25">
      <c r="A19">
        <v>18</v>
      </c>
      <c r="B19" s="1">
        <v>44999.642997685201</v>
      </c>
      <c r="C19" s="1">
        <v>44999.659189814804</v>
      </c>
      <c r="D19" t="s">
        <v>100</v>
      </c>
      <c r="F19" t="s">
        <v>101</v>
      </c>
      <c r="G19" t="s">
        <v>105</v>
      </c>
      <c r="H19" t="s">
        <v>301</v>
      </c>
      <c r="I19" t="s">
        <v>105</v>
      </c>
      <c r="J19" t="s">
        <v>105</v>
      </c>
      <c r="K19" t="s">
        <v>102</v>
      </c>
      <c r="L19" t="s">
        <v>141</v>
      </c>
      <c r="M19" t="s">
        <v>141</v>
      </c>
      <c r="O19" t="s">
        <v>421</v>
      </c>
      <c r="P19" s="2" t="s">
        <v>139</v>
      </c>
      <c r="Q19" t="s">
        <v>108</v>
      </c>
      <c r="R19">
        <v>10</v>
      </c>
      <c r="S19" t="s">
        <v>316</v>
      </c>
      <c r="T19" t="s">
        <v>108</v>
      </c>
      <c r="U19" t="s">
        <v>422</v>
      </c>
      <c r="V19" t="s">
        <v>145</v>
      </c>
      <c r="W19" t="s">
        <v>423</v>
      </c>
      <c r="X19" t="s">
        <v>424</v>
      </c>
      <c r="Y19" t="s">
        <v>148</v>
      </c>
      <c r="Z19" t="s">
        <v>425</v>
      </c>
      <c r="AA19" t="s">
        <v>183</v>
      </c>
      <c r="AB19" t="s">
        <v>150</v>
      </c>
      <c r="AC19" t="s">
        <v>151</v>
      </c>
      <c r="AD19" t="s">
        <v>151</v>
      </c>
      <c r="AE19" t="s">
        <v>426</v>
      </c>
      <c r="AF19" t="s">
        <v>151</v>
      </c>
      <c r="AG19" t="s">
        <v>115</v>
      </c>
      <c r="AI19" t="s">
        <v>108</v>
      </c>
      <c r="AJ19" t="s">
        <v>427</v>
      </c>
      <c r="AK19" t="s">
        <v>108</v>
      </c>
      <c r="AL19" t="s">
        <v>108</v>
      </c>
      <c r="AM19" t="s">
        <v>428</v>
      </c>
      <c r="AN19" t="s">
        <v>309</v>
      </c>
      <c r="AO19" t="s">
        <v>309</v>
      </c>
      <c r="AP19" t="s">
        <v>118</v>
      </c>
      <c r="AQ19" t="s">
        <v>211</v>
      </c>
      <c r="AR19" t="s">
        <v>211</v>
      </c>
      <c r="AS19" t="s">
        <v>155</v>
      </c>
      <c r="AT19" t="s">
        <v>121</v>
      </c>
      <c r="AU19" t="s">
        <v>121</v>
      </c>
      <c r="AV19" t="s">
        <v>121</v>
      </c>
      <c r="AW19" t="s">
        <v>429</v>
      </c>
      <c r="AX19" t="s">
        <v>430</v>
      </c>
      <c r="AY19" t="s">
        <v>124</v>
      </c>
      <c r="AZ19" t="s">
        <v>124</v>
      </c>
      <c r="BA19" t="s">
        <v>104</v>
      </c>
      <c r="BB19" t="s">
        <v>124</v>
      </c>
      <c r="BC19" t="s">
        <v>124</v>
      </c>
      <c r="BD19" t="s">
        <v>191</v>
      </c>
      <c r="BE19" t="s">
        <v>214</v>
      </c>
      <c r="BF19" t="s">
        <v>104</v>
      </c>
      <c r="BG19" t="s">
        <v>125</v>
      </c>
      <c r="BH19" t="s">
        <v>104</v>
      </c>
      <c r="BI19" t="s">
        <v>215</v>
      </c>
      <c r="BJ19">
        <v>3</v>
      </c>
      <c r="BK19" t="s">
        <v>431</v>
      </c>
      <c r="BL19" t="s">
        <v>432</v>
      </c>
      <c r="BM19">
        <v>4</v>
      </c>
      <c r="BN19">
        <v>8</v>
      </c>
      <c r="BP19" t="s">
        <v>192</v>
      </c>
      <c r="BQ19" t="s">
        <v>192</v>
      </c>
      <c r="BR19" s="2" t="s">
        <v>163</v>
      </c>
      <c r="BS19" s="2" t="s">
        <v>193</v>
      </c>
      <c r="BT19" t="s">
        <v>433</v>
      </c>
      <c r="BU19" t="s">
        <v>108</v>
      </c>
      <c r="BV19" t="s">
        <v>434</v>
      </c>
      <c r="BX19" t="s">
        <v>108</v>
      </c>
      <c r="BY19" t="s">
        <v>435</v>
      </c>
      <c r="BZ19" t="s">
        <v>128</v>
      </c>
      <c r="CA19" t="s">
        <v>436</v>
      </c>
      <c r="CB19" t="s">
        <v>195</v>
      </c>
      <c r="CC19" t="s">
        <v>437</v>
      </c>
      <c r="CD19" t="s">
        <v>438</v>
      </c>
      <c r="CE19" t="s">
        <v>363</v>
      </c>
      <c r="CF19" t="s">
        <v>223</v>
      </c>
      <c r="CG19" t="s">
        <v>248</v>
      </c>
      <c r="CH19" t="s">
        <v>439</v>
      </c>
      <c r="CI19" t="s">
        <v>136</v>
      </c>
      <c r="CJ19" t="s">
        <v>137</v>
      </c>
      <c r="CK19" t="s">
        <v>137</v>
      </c>
      <c r="CL19" t="s">
        <v>171</v>
      </c>
      <c r="CM19" t="s">
        <v>137</v>
      </c>
      <c r="CN19" t="s">
        <v>171</v>
      </c>
      <c r="CO19" t="s">
        <v>172</v>
      </c>
      <c r="CP19" t="s">
        <v>137</v>
      </c>
      <c r="CQ19" t="s">
        <v>137</v>
      </c>
      <c r="CR19" s="2" t="s">
        <v>250</v>
      </c>
      <c r="CS19" s="2" t="s">
        <v>107</v>
      </c>
      <c r="CT19" t="s">
        <v>440</v>
      </c>
      <c r="CU19">
        <v>8</v>
      </c>
      <c r="CV19">
        <v>7</v>
      </c>
    </row>
    <row r="20" spans="1:100" x14ac:dyDescent="0.25">
      <c r="A20">
        <v>19</v>
      </c>
      <c r="B20" s="1">
        <v>44999.6640625</v>
      </c>
      <c r="C20" s="1">
        <v>44999.6642013889</v>
      </c>
      <c r="D20" t="s">
        <v>100</v>
      </c>
      <c r="F20" t="s">
        <v>252</v>
      </c>
    </row>
    <row r="21" spans="1:100" x14ac:dyDescent="0.25">
      <c r="A21">
        <v>20</v>
      </c>
      <c r="B21" s="1">
        <v>45000.3425347222</v>
      </c>
      <c r="C21" s="1">
        <v>45000.352187500001</v>
      </c>
      <c r="D21" t="s">
        <v>100</v>
      </c>
      <c r="F21" t="s">
        <v>101</v>
      </c>
      <c r="G21" t="s">
        <v>102</v>
      </c>
      <c r="H21" t="s">
        <v>141</v>
      </c>
      <c r="I21" t="s">
        <v>104</v>
      </c>
      <c r="J21" t="s">
        <v>104</v>
      </c>
      <c r="K21" t="s">
        <v>102</v>
      </c>
      <c r="L21" t="s">
        <v>141</v>
      </c>
      <c r="M21" t="s">
        <v>141</v>
      </c>
      <c r="N21" t="s">
        <v>141</v>
      </c>
      <c r="O21" t="s">
        <v>441</v>
      </c>
      <c r="P21" s="2" t="s">
        <v>139</v>
      </c>
      <c r="Q21" t="s">
        <v>108</v>
      </c>
      <c r="R21">
        <v>4</v>
      </c>
      <c r="S21" t="s">
        <v>143</v>
      </c>
      <c r="T21" t="s">
        <v>108</v>
      </c>
      <c r="U21" t="s">
        <v>144</v>
      </c>
      <c r="V21" t="s">
        <v>145</v>
      </c>
      <c r="X21" t="s">
        <v>147</v>
      </c>
      <c r="Y21" t="s">
        <v>368</v>
      </c>
      <c r="Z21" t="s">
        <v>442</v>
      </c>
      <c r="AA21" t="s">
        <v>182</v>
      </c>
      <c r="AB21" t="s">
        <v>182</v>
      </c>
      <c r="AC21" t="s">
        <v>182</v>
      </c>
      <c r="AD21" t="s">
        <v>182</v>
      </c>
      <c r="AE21" t="s">
        <v>182</v>
      </c>
      <c r="AF21" t="s">
        <v>182</v>
      </c>
      <c r="AG21" t="s">
        <v>115</v>
      </c>
      <c r="AI21" t="s">
        <v>108</v>
      </c>
      <c r="AJ21" t="s">
        <v>443</v>
      </c>
      <c r="AK21" t="s">
        <v>115</v>
      </c>
      <c r="AL21" t="s">
        <v>108</v>
      </c>
      <c r="AM21" t="s">
        <v>117</v>
      </c>
      <c r="AN21" t="s">
        <v>211</v>
      </c>
      <c r="AO21" t="s">
        <v>211</v>
      </c>
      <c r="AP21" t="s">
        <v>104</v>
      </c>
      <c r="AQ21" t="s">
        <v>104</v>
      </c>
      <c r="AR21" t="s">
        <v>104</v>
      </c>
      <c r="AS21" t="s">
        <v>104</v>
      </c>
      <c r="AT21" t="s">
        <v>104</v>
      </c>
      <c r="AU21" t="s">
        <v>104</v>
      </c>
      <c r="AV21" t="s">
        <v>104</v>
      </c>
      <c r="AW21" t="s">
        <v>444</v>
      </c>
      <c r="AX21" t="s">
        <v>445</v>
      </c>
      <c r="AY21" t="s">
        <v>125</v>
      </c>
      <c r="AZ21" t="s">
        <v>125</v>
      </c>
      <c r="BA21" t="s">
        <v>125</v>
      </c>
      <c r="BB21" t="s">
        <v>125</v>
      </c>
      <c r="BC21" t="s">
        <v>125</v>
      </c>
      <c r="BD21" t="s">
        <v>125</v>
      </c>
      <c r="BE21" t="s">
        <v>125</v>
      </c>
      <c r="BF21" t="s">
        <v>125</v>
      </c>
      <c r="BG21" t="s">
        <v>125</v>
      </c>
      <c r="BH21" t="s">
        <v>125</v>
      </c>
      <c r="BI21" t="s">
        <v>125</v>
      </c>
      <c r="BJ21">
        <v>7</v>
      </c>
      <c r="BM21">
        <v>6</v>
      </c>
      <c r="BN21">
        <v>6</v>
      </c>
      <c r="BP21" s="2" t="s">
        <v>193</v>
      </c>
      <c r="BQ21" s="2" t="s">
        <v>193</v>
      </c>
      <c r="BR21" s="2" t="s">
        <v>193</v>
      </c>
      <c r="BS21" s="2" t="s">
        <v>193</v>
      </c>
      <c r="BU21" t="s">
        <v>108</v>
      </c>
      <c r="BX21" t="s">
        <v>108</v>
      </c>
      <c r="BZ21" t="s">
        <v>378</v>
      </c>
      <c r="CB21" t="s">
        <v>353</v>
      </c>
      <c r="CC21" t="s">
        <v>446</v>
      </c>
      <c r="CD21" t="s">
        <v>132</v>
      </c>
      <c r="CE21" t="s">
        <v>133</v>
      </c>
      <c r="CF21" t="s">
        <v>447</v>
      </c>
      <c r="CG21" t="s">
        <v>297</v>
      </c>
      <c r="CH21" t="s">
        <v>448</v>
      </c>
      <c r="CI21" t="s">
        <v>249</v>
      </c>
      <c r="CJ21" t="s">
        <v>137</v>
      </c>
      <c r="CK21" t="s">
        <v>137</v>
      </c>
      <c r="CL21" t="s">
        <v>137</v>
      </c>
      <c r="CM21" t="s">
        <v>137</v>
      </c>
      <c r="CN21" t="s">
        <v>137</v>
      </c>
      <c r="CO21" t="s">
        <v>173</v>
      </c>
      <c r="CP21" t="s">
        <v>137</v>
      </c>
      <c r="CQ21" t="s">
        <v>173</v>
      </c>
      <c r="CR21" s="2" t="s">
        <v>449</v>
      </c>
      <c r="CS21" s="2" t="s">
        <v>227</v>
      </c>
      <c r="CU21">
        <v>5</v>
      </c>
      <c r="CV21">
        <v>9</v>
      </c>
    </row>
    <row r="22" spans="1:100" x14ac:dyDescent="0.25">
      <c r="A22">
        <v>21</v>
      </c>
      <c r="B22" s="1">
        <v>45001.365057870396</v>
      </c>
      <c r="C22" s="1">
        <v>45001.374259259297</v>
      </c>
      <c r="D22" t="s">
        <v>100</v>
      </c>
      <c r="F22" t="s">
        <v>101</v>
      </c>
      <c r="G22" t="s">
        <v>102</v>
      </c>
      <c r="H22" t="s">
        <v>102</v>
      </c>
      <c r="I22" t="s">
        <v>102</v>
      </c>
      <c r="J22" t="s">
        <v>102</v>
      </c>
      <c r="K22" t="s">
        <v>104</v>
      </c>
      <c r="L22" t="s">
        <v>104</v>
      </c>
      <c r="M22" t="s">
        <v>104</v>
      </c>
      <c r="N22" t="s">
        <v>104</v>
      </c>
      <c r="O22" t="s">
        <v>450</v>
      </c>
      <c r="P22" s="2" t="s">
        <v>139</v>
      </c>
      <c r="Q22" t="s">
        <v>108</v>
      </c>
      <c r="R22">
        <v>7</v>
      </c>
      <c r="S22" t="s">
        <v>316</v>
      </c>
      <c r="T22" t="s">
        <v>108</v>
      </c>
      <c r="U22" t="s">
        <v>451</v>
      </c>
      <c r="V22" t="s">
        <v>452</v>
      </c>
      <c r="W22" t="s">
        <v>453</v>
      </c>
      <c r="X22" t="s">
        <v>112</v>
      </c>
      <c r="Y22" t="s">
        <v>454</v>
      </c>
      <c r="Z22" t="s">
        <v>455</v>
      </c>
      <c r="AB22" t="s">
        <v>183</v>
      </c>
      <c r="AD22" t="s">
        <v>183</v>
      </c>
      <c r="AG22" t="s">
        <v>108</v>
      </c>
      <c r="AH22" t="s">
        <v>456</v>
      </c>
      <c r="AI22" t="s">
        <v>108</v>
      </c>
      <c r="AJ22" t="s">
        <v>457</v>
      </c>
      <c r="AK22" t="s">
        <v>108</v>
      </c>
      <c r="AL22" t="s">
        <v>108</v>
      </c>
      <c r="AM22" t="s">
        <v>458</v>
      </c>
      <c r="AN22" t="s">
        <v>104</v>
      </c>
      <c r="AO22" t="s">
        <v>118</v>
      </c>
      <c r="AP22" t="s">
        <v>118</v>
      </c>
      <c r="AQ22" t="s">
        <v>118</v>
      </c>
      <c r="AR22" t="s">
        <v>118</v>
      </c>
      <c r="AS22" t="s">
        <v>104</v>
      </c>
      <c r="AT22" t="s">
        <v>121</v>
      </c>
      <c r="AU22" t="s">
        <v>120</v>
      </c>
      <c r="AV22" t="s">
        <v>158</v>
      </c>
      <c r="AW22" t="s">
        <v>459</v>
      </c>
      <c r="AX22" t="s">
        <v>460</v>
      </c>
      <c r="AY22" t="s">
        <v>104</v>
      </c>
      <c r="AZ22" t="s">
        <v>104</v>
      </c>
      <c r="BA22" t="s">
        <v>104</v>
      </c>
      <c r="BB22" t="s">
        <v>191</v>
      </c>
      <c r="BC22" t="s">
        <v>191</v>
      </c>
      <c r="BD22" t="s">
        <v>125</v>
      </c>
      <c r="BE22" t="s">
        <v>125</v>
      </c>
      <c r="BF22" t="s">
        <v>104</v>
      </c>
      <c r="BG22" t="s">
        <v>191</v>
      </c>
      <c r="BH22" t="s">
        <v>104</v>
      </c>
      <c r="BI22" t="s">
        <v>104</v>
      </c>
      <c r="BJ22">
        <v>5</v>
      </c>
      <c r="BK22" t="s">
        <v>461</v>
      </c>
      <c r="BL22" t="s">
        <v>462</v>
      </c>
      <c r="BM22">
        <v>5</v>
      </c>
      <c r="BN22">
        <v>1</v>
      </c>
      <c r="BO22" t="s">
        <v>463</v>
      </c>
      <c r="BP22" t="s">
        <v>192</v>
      </c>
      <c r="BQ22" t="s">
        <v>192</v>
      </c>
      <c r="BR22" t="s">
        <v>192</v>
      </c>
      <c r="BS22" t="s">
        <v>192</v>
      </c>
      <c r="BT22" t="s">
        <v>464</v>
      </c>
      <c r="BU22" t="s">
        <v>108</v>
      </c>
      <c r="BV22" t="s">
        <v>288</v>
      </c>
      <c r="BX22" t="s">
        <v>108</v>
      </c>
      <c r="BY22" t="s">
        <v>288</v>
      </c>
      <c r="BZ22" t="s">
        <v>378</v>
      </c>
      <c r="CA22" t="s">
        <v>465</v>
      </c>
      <c r="CB22" t="s">
        <v>221</v>
      </c>
      <c r="CC22" t="s">
        <v>196</v>
      </c>
      <c r="CD22" t="s">
        <v>466</v>
      </c>
      <c r="CE22" t="s">
        <v>312</v>
      </c>
      <c r="CF22" t="s">
        <v>467</v>
      </c>
      <c r="CG22" t="s">
        <v>199</v>
      </c>
      <c r="CH22" t="s">
        <v>298</v>
      </c>
      <c r="CI22" t="s">
        <v>274</v>
      </c>
      <c r="CK22" t="s">
        <v>173</v>
      </c>
      <c r="CL22" t="s">
        <v>173</v>
      </c>
      <c r="CN22" t="s">
        <v>173</v>
      </c>
      <c r="CO22" t="s">
        <v>173</v>
      </c>
      <c r="CP22" t="s">
        <v>173</v>
      </c>
      <c r="CQ22" t="s">
        <v>173</v>
      </c>
      <c r="CR22" s="2" t="s">
        <v>468</v>
      </c>
      <c r="CS22" s="2" t="s">
        <v>469</v>
      </c>
      <c r="CT22" t="s">
        <v>470</v>
      </c>
      <c r="CU22">
        <v>10</v>
      </c>
      <c r="CV22">
        <v>7</v>
      </c>
    </row>
    <row r="23" spans="1:100" x14ac:dyDescent="0.25">
      <c r="A23">
        <v>22</v>
      </c>
      <c r="B23" s="1">
        <v>45001.592164351903</v>
      </c>
      <c r="C23" s="1">
        <v>45001.603275463</v>
      </c>
      <c r="D23" t="s">
        <v>100</v>
      </c>
      <c r="F23" t="s">
        <v>101</v>
      </c>
      <c r="G23" t="s">
        <v>103</v>
      </c>
      <c r="H23" t="s">
        <v>105</v>
      </c>
      <c r="I23" t="s">
        <v>102</v>
      </c>
      <c r="J23" t="s">
        <v>102</v>
      </c>
      <c r="K23" t="s">
        <v>102</v>
      </c>
      <c r="L23" t="s">
        <v>104</v>
      </c>
      <c r="M23" t="s">
        <v>104</v>
      </c>
      <c r="N23" t="s">
        <v>104</v>
      </c>
      <c r="O23" t="s">
        <v>450</v>
      </c>
      <c r="P23" s="2" t="s">
        <v>139</v>
      </c>
      <c r="Q23" t="s">
        <v>108</v>
      </c>
      <c r="R23">
        <v>9</v>
      </c>
      <c r="S23" t="s">
        <v>143</v>
      </c>
      <c r="T23" t="s">
        <v>108</v>
      </c>
      <c r="U23" t="s">
        <v>471</v>
      </c>
      <c r="V23" t="s">
        <v>205</v>
      </c>
      <c r="W23" t="s">
        <v>472</v>
      </c>
      <c r="X23" t="s">
        <v>112</v>
      </c>
      <c r="Y23" t="s">
        <v>473</v>
      </c>
      <c r="Z23" t="s">
        <v>114</v>
      </c>
      <c r="AA23" t="s">
        <v>281</v>
      </c>
      <c r="AB23" t="s">
        <v>182</v>
      </c>
      <c r="AC23" t="s">
        <v>183</v>
      </c>
      <c r="AD23" t="s">
        <v>184</v>
      </c>
      <c r="AE23" t="s">
        <v>182</v>
      </c>
      <c r="AF23" t="s">
        <v>182</v>
      </c>
      <c r="AG23" t="s">
        <v>108</v>
      </c>
      <c r="AH23" t="s">
        <v>474</v>
      </c>
      <c r="AI23" t="s">
        <v>115</v>
      </c>
      <c r="AK23" t="s">
        <v>108</v>
      </c>
      <c r="AL23" t="s">
        <v>108</v>
      </c>
      <c r="AM23" t="s">
        <v>117</v>
      </c>
      <c r="AN23" t="s">
        <v>155</v>
      </c>
      <c r="AO23" t="s">
        <v>118</v>
      </c>
      <c r="AP23" t="s">
        <v>118</v>
      </c>
      <c r="AQ23" t="s">
        <v>309</v>
      </c>
      <c r="AR23" t="s">
        <v>104</v>
      </c>
      <c r="AS23" t="s">
        <v>156</v>
      </c>
      <c r="AX23" t="s">
        <v>475</v>
      </c>
      <c r="AY23" t="s">
        <v>125</v>
      </c>
      <c r="AZ23" t="s">
        <v>191</v>
      </c>
      <c r="BA23" t="s">
        <v>191</v>
      </c>
      <c r="BB23" t="s">
        <v>125</v>
      </c>
      <c r="BC23" t="s">
        <v>125</v>
      </c>
      <c r="BD23" t="s">
        <v>125</v>
      </c>
      <c r="BE23" t="s">
        <v>104</v>
      </c>
      <c r="BF23" t="s">
        <v>191</v>
      </c>
      <c r="BG23" t="s">
        <v>125</v>
      </c>
      <c r="BH23" t="s">
        <v>125</v>
      </c>
      <c r="BI23" t="s">
        <v>191</v>
      </c>
      <c r="BJ23">
        <v>8</v>
      </c>
      <c r="BK23" t="s">
        <v>476</v>
      </c>
      <c r="BL23" t="s">
        <v>477</v>
      </c>
      <c r="BM23">
        <v>7</v>
      </c>
      <c r="BN23">
        <v>6</v>
      </c>
      <c r="BO23" t="s">
        <v>478</v>
      </c>
      <c r="BP23" t="s">
        <v>128</v>
      </c>
      <c r="BQ23" t="s">
        <v>192</v>
      </c>
      <c r="BR23" s="2" t="s">
        <v>163</v>
      </c>
      <c r="BS23" s="2" t="s">
        <v>194</v>
      </c>
      <c r="BT23" t="s">
        <v>479</v>
      </c>
      <c r="BU23" t="s">
        <v>108</v>
      </c>
      <c r="BV23" t="s">
        <v>480</v>
      </c>
      <c r="BX23" t="s">
        <v>108</v>
      </c>
      <c r="BZ23" t="s">
        <v>128</v>
      </c>
      <c r="CB23" t="s">
        <v>270</v>
      </c>
      <c r="CC23" t="s">
        <v>131</v>
      </c>
      <c r="CD23" t="s">
        <v>481</v>
      </c>
      <c r="CE23" t="s">
        <v>482</v>
      </c>
      <c r="CF23" t="s">
        <v>483</v>
      </c>
      <c r="CG23" t="s">
        <v>169</v>
      </c>
      <c r="CH23" t="s">
        <v>298</v>
      </c>
      <c r="CI23" t="s">
        <v>484</v>
      </c>
      <c r="CJ23" t="s">
        <v>138</v>
      </c>
      <c r="CK23" t="s">
        <v>138</v>
      </c>
      <c r="CL23" t="s">
        <v>226</v>
      </c>
      <c r="CM23" t="s">
        <v>174</v>
      </c>
      <c r="CN23" t="s">
        <v>174</v>
      </c>
      <c r="CO23" t="s">
        <v>138</v>
      </c>
      <c r="CP23" t="s">
        <v>172</v>
      </c>
      <c r="CR23" s="2" t="s">
        <v>275</v>
      </c>
      <c r="CS23" s="2" t="s">
        <v>201</v>
      </c>
      <c r="CU23">
        <v>8</v>
      </c>
      <c r="CV23">
        <v>6</v>
      </c>
    </row>
    <row r="24" spans="1:100" x14ac:dyDescent="0.25">
      <c r="A24">
        <v>23</v>
      </c>
      <c r="B24" s="1">
        <v>45001.7800810185</v>
      </c>
      <c r="C24" s="1">
        <v>45001.792094907403</v>
      </c>
      <c r="D24" t="s">
        <v>100</v>
      </c>
      <c r="F24" t="s">
        <v>101</v>
      </c>
      <c r="G24" t="s">
        <v>102</v>
      </c>
      <c r="H24" t="s">
        <v>102</v>
      </c>
      <c r="I24" t="s">
        <v>301</v>
      </c>
      <c r="J24" t="s">
        <v>301</v>
      </c>
      <c r="K24" t="s">
        <v>104</v>
      </c>
      <c r="L24" t="s">
        <v>301</v>
      </c>
      <c r="M24" t="s">
        <v>104</v>
      </c>
      <c r="N24" t="s">
        <v>104</v>
      </c>
      <c r="BJ24">
        <v>7</v>
      </c>
      <c r="BK24" t="s">
        <v>485</v>
      </c>
      <c r="BL24" t="s">
        <v>486</v>
      </c>
      <c r="BM24">
        <v>7</v>
      </c>
      <c r="BN24">
        <v>6</v>
      </c>
      <c r="BO24" t="s">
        <v>487</v>
      </c>
      <c r="BP24" s="2" t="s">
        <v>193</v>
      </c>
      <c r="BQ24" s="2" t="s">
        <v>193</v>
      </c>
      <c r="BR24" s="2" t="s">
        <v>194</v>
      </c>
      <c r="BS24" s="2" t="s">
        <v>194</v>
      </c>
      <c r="BT24" t="s">
        <v>487</v>
      </c>
      <c r="BU24" t="s">
        <v>108</v>
      </c>
      <c r="BV24" t="s">
        <v>488</v>
      </c>
      <c r="BX24" t="s">
        <v>108</v>
      </c>
      <c r="BY24" t="s">
        <v>489</v>
      </c>
      <c r="BZ24" t="s">
        <v>378</v>
      </c>
      <c r="CA24" t="s">
        <v>490</v>
      </c>
      <c r="CB24" t="s">
        <v>195</v>
      </c>
      <c r="CC24" t="s">
        <v>131</v>
      </c>
      <c r="CD24" t="s">
        <v>132</v>
      </c>
      <c r="CE24" t="s">
        <v>133</v>
      </c>
      <c r="CH24" t="s">
        <v>170</v>
      </c>
      <c r="CI24" t="s">
        <v>407</v>
      </c>
      <c r="CJ24" t="s">
        <v>137</v>
      </c>
      <c r="CK24" t="s">
        <v>137</v>
      </c>
      <c r="CL24" t="s">
        <v>137</v>
      </c>
      <c r="CM24" t="s">
        <v>137</v>
      </c>
      <c r="CN24" t="s">
        <v>137</v>
      </c>
      <c r="CO24" t="s">
        <v>137</v>
      </c>
      <c r="CP24" t="s">
        <v>137</v>
      </c>
      <c r="CQ24" t="s">
        <v>137</v>
      </c>
      <c r="CR24" s="2" t="s">
        <v>449</v>
      </c>
      <c r="CS24" s="2" t="s">
        <v>302</v>
      </c>
      <c r="CU24">
        <v>10</v>
      </c>
      <c r="CV24">
        <v>8</v>
      </c>
    </row>
    <row r="25" spans="1:100" x14ac:dyDescent="0.25">
      <c r="A25">
        <v>24</v>
      </c>
      <c r="B25" s="1">
        <v>45002.905231481498</v>
      </c>
      <c r="C25" s="1">
        <v>45002.913101851896</v>
      </c>
      <c r="D25" t="s">
        <v>100</v>
      </c>
      <c r="F25" t="s">
        <v>101</v>
      </c>
      <c r="G25" t="s">
        <v>102</v>
      </c>
      <c r="H25" t="s">
        <v>103</v>
      </c>
      <c r="I25" t="s">
        <v>103</v>
      </c>
      <c r="J25" t="s">
        <v>103</v>
      </c>
      <c r="K25" t="s">
        <v>104</v>
      </c>
      <c r="L25" t="s">
        <v>103</v>
      </c>
      <c r="M25" t="s">
        <v>103</v>
      </c>
      <c r="N25" t="s">
        <v>301</v>
      </c>
      <c r="O25" t="s">
        <v>450</v>
      </c>
      <c r="P25" s="2" t="s">
        <v>139</v>
      </c>
      <c r="Q25" t="s">
        <v>108</v>
      </c>
      <c r="R25">
        <v>8</v>
      </c>
      <c r="S25" t="s">
        <v>316</v>
      </c>
      <c r="T25" t="s">
        <v>108</v>
      </c>
      <c r="U25" t="s">
        <v>230</v>
      </c>
      <c r="V25" t="s">
        <v>205</v>
      </c>
      <c r="X25" t="s">
        <v>304</v>
      </c>
      <c r="Y25" t="s">
        <v>341</v>
      </c>
      <c r="Z25" t="s">
        <v>491</v>
      </c>
      <c r="AA25" t="s">
        <v>184</v>
      </c>
      <c r="AB25" t="s">
        <v>151</v>
      </c>
      <c r="AC25" t="s">
        <v>151</v>
      </c>
      <c r="AD25" t="s">
        <v>150</v>
      </c>
      <c r="AE25" t="s">
        <v>151</v>
      </c>
      <c r="AF25" t="s">
        <v>151</v>
      </c>
      <c r="AG25" t="s">
        <v>108</v>
      </c>
      <c r="AH25" t="s">
        <v>492</v>
      </c>
      <c r="AI25" t="s">
        <v>108</v>
      </c>
      <c r="AJ25" t="s">
        <v>493</v>
      </c>
      <c r="AK25" t="s">
        <v>108</v>
      </c>
      <c r="AL25" t="s">
        <v>154</v>
      </c>
      <c r="AM25" t="s">
        <v>187</v>
      </c>
      <c r="AN25" t="s">
        <v>155</v>
      </c>
      <c r="AO25" t="s">
        <v>155</v>
      </c>
      <c r="AP25" t="s">
        <v>118</v>
      </c>
      <c r="AQ25" t="s">
        <v>118</v>
      </c>
      <c r="AR25" t="s">
        <v>309</v>
      </c>
      <c r="AS25" t="s">
        <v>238</v>
      </c>
      <c r="AT25" t="s">
        <v>157</v>
      </c>
      <c r="AU25" t="s">
        <v>104</v>
      </c>
      <c r="AV25" t="s">
        <v>121</v>
      </c>
      <c r="AW25" t="s">
        <v>494</v>
      </c>
      <c r="AX25" t="s">
        <v>495</v>
      </c>
      <c r="AY25" t="s">
        <v>191</v>
      </c>
      <c r="AZ25" t="s">
        <v>125</v>
      </c>
      <c r="BA25" t="s">
        <v>124</v>
      </c>
      <c r="BB25" t="s">
        <v>125</v>
      </c>
      <c r="BC25" t="s">
        <v>124</v>
      </c>
      <c r="BD25" t="s">
        <v>125</v>
      </c>
      <c r="BE25" t="s">
        <v>191</v>
      </c>
      <c r="BF25" t="s">
        <v>124</v>
      </c>
      <c r="BG25" t="s">
        <v>125</v>
      </c>
      <c r="BH25" t="s">
        <v>191</v>
      </c>
      <c r="BI25" t="s">
        <v>214</v>
      </c>
      <c r="BJ25">
        <v>4</v>
      </c>
      <c r="BK25" t="s">
        <v>496</v>
      </c>
      <c r="BL25" t="s">
        <v>497</v>
      </c>
      <c r="BM25">
        <v>3</v>
      </c>
      <c r="BN25">
        <v>6</v>
      </c>
      <c r="BO25" t="s">
        <v>498</v>
      </c>
      <c r="BP25" s="2" t="s">
        <v>163</v>
      </c>
      <c r="BQ25" s="2" t="s">
        <v>163</v>
      </c>
      <c r="BR25" s="2" t="s">
        <v>194</v>
      </c>
      <c r="BS25" s="2" t="s">
        <v>163</v>
      </c>
      <c r="BT25" t="s">
        <v>499</v>
      </c>
      <c r="BU25" t="s">
        <v>108</v>
      </c>
      <c r="BV25" s="2" t="s">
        <v>500</v>
      </c>
      <c r="BX25" t="s">
        <v>108</v>
      </c>
      <c r="BY25" t="s">
        <v>501</v>
      </c>
      <c r="BZ25" t="s">
        <v>268</v>
      </c>
      <c r="CB25" t="s">
        <v>270</v>
      </c>
      <c r="CC25" t="s">
        <v>131</v>
      </c>
      <c r="CD25" t="s">
        <v>502</v>
      </c>
      <c r="CE25" t="s">
        <v>312</v>
      </c>
      <c r="CF25" t="s">
        <v>503</v>
      </c>
      <c r="CG25" t="s">
        <v>248</v>
      </c>
      <c r="CH25" t="s">
        <v>298</v>
      </c>
      <c r="CI25" t="s">
        <v>136</v>
      </c>
      <c r="CJ25" t="s">
        <v>171</v>
      </c>
      <c r="CK25" t="s">
        <v>138</v>
      </c>
      <c r="CL25" t="s">
        <v>174</v>
      </c>
      <c r="CM25" t="s">
        <v>173</v>
      </c>
      <c r="CN25" t="s">
        <v>174</v>
      </c>
      <c r="CO25" t="s">
        <v>138</v>
      </c>
      <c r="CP25" t="s">
        <v>172</v>
      </c>
      <c r="CQ25" t="s">
        <v>171</v>
      </c>
      <c r="CR25" s="2" t="s">
        <v>275</v>
      </c>
      <c r="CS25" s="2" t="s">
        <v>227</v>
      </c>
      <c r="CU25">
        <v>9</v>
      </c>
      <c r="CV25">
        <v>10</v>
      </c>
    </row>
    <row r="26" spans="1:100" x14ac:dyDescent="0.25">
      <c r="A26">
        <v>25</v>
      </c>
      <c r="B26" s="1">
        <v>45008.579409722202</v>
      </c>
      <c r="C26" s="1">
        <v>45008.592118055603</v>
      </c>
      <c r="D26" t="s">
        <v>100</v>
      </c>
      <c r="F26" t="s">
        <v>101</v>
      </c>
      <c r="G26" t="s">
        <v>103</v>
      </c>
      <c r="H26" t="s">
        <v>103</v>
      </c>
      <c r="I26" t="s">
        <v>103</v>
      </c>
      <c r="J26" t="s">
        <v>103</v>
      </c>
      <c r="K26" t="s">
        <v>104</v>
      </c>
      <c r="L26" t="s">
        <v>102</v>
      </c>
      <c r="M26" t="s">
        <v>301</v>
      </c>
      <c r="N26" t="s">
        <v>141</v>
      </c>
      <c r="O26" t="s">
        <v>142</v>
      </c>
      <c r="P26" s="2" t="s">
        <v>139</v>
      </c>
      <c r="Q26" t="s">
        <v>108</v>
      </c>
      <c r="R26">
        <v>8</v>
      </c>
      <c r="S26" t="s">
        <v>204</v>
      </c>
      <c r="T26" t="s">
        <v>108</v>
      </c>
      <c r="U26" t="s">
        <v>303</v>
      </c>
      <c r="V26" t="s">
        <v>145</v>
      </c>
      <c r="W26" t="s">
        <v>504</v>
      </c>
      <c r="X26" t="s">
        <v>304</v>
      </c>
      <c r="Y26" t="s">
        <v>305</v>
      </c>
      <c r="Z26" t="s">
        <v>505</v>
      </c>
      <c r="AA26" t="s">
        <v>281</v>
      </c>
      <c r="AB26" t="s">
        <v>150</v>
      </c>
      <c r="AC26" t="s">
        <v>151</v>
      </c>
      <c r="AD26" t="s">
        <v>183</v>
      </c>
      <c r="AE26" t="s">
        <v>183</v>
      </c>
      <c r="AF26" t="s">
        <v>183</v>
      </c>
      <c r="AG26" t="s">
        <v>108</v>
      </c>
      <c r="AH26" t="s">
        <v>506</v>
      </c>
      <c r="AI26" t="s">
        <v>108</v>
      </c>
      <c r="AJ26" t="s">
        <v>507</v>
      </c>
      <c r="AK26" t="s">
        <v>108</v>
      </c>
      <c r="AL26" t="s">
        <v>108</v>
      </c>
      <c r="AM26" t="s">
        <v>508</v>
      </c>
      <c r="AN26" t="s">
        <v>309</v>
      </c>
      <c r="AO26" t="s">
        <v>309</v>
      </c>
      <c r="AP26" t="s">
        <v>211</v>
      </c>
      <c r="AQ26" t="s">
        <v>211</v>
      </c>
      <c r="AR26" t="s">
        <v>211</v>
      </c>
      <c r="AS26" t="s">
        <v>211</v>
      </c>
      <c r="AT26" t="s">
        <v>157</v>
      </c>
      <c r="AU26" t="s">
        <v>104</v>
      </c>
      <c r="AV26" t="s">
        <v>120</v>
      </c>
      <c r="AW26" t="s">
        <v>509</v>
      </c>
      <c r="AX26" t="s">
        <v>346</v>
      </c>
      <c r="AY26" t="s">
        <v>125</v>
      </c>
      <c r="AZ26" t="s">
        <v>124</v>
      </c>
      <c r="BA26" t="s">
        <v>124</v>
      </c>
      <c r="BB26" t="s">
        <v>124</v>
      </c>
      <c r="BC26" t="s">
        <v>124</v>
      </c>
      <c r="BD26" t="s">
        <v>124</v>
      </c>
      <c r="BE26" t="s">
        <v>104</v>
      </c>
      <c r="BF26" t="s">
        <v>104</v>
      </c>
      <c r="BG26" t="s">
        <v>191</v>
      </c>
      <c r="BH26" t="s">
        <v>104</v>
      </c>
      <c r="BI26" t="s">
        <v>191</v>
      </c>
      <c r="BJ26">
        <v>6</v>
      </c>
      <c r="BK26" t="s">
        <v>510</v>
      </c>
      <c r="BL26" t="s">
        <v>511</v>
      </c>
      <c r="BM26">
        <v>7</v>
      </c>
      <c r="BN26">
        <v>8</v>
      </c>
      <c r="BO26" t="s">
        <v>512</v>
      </c>
      <c r="BP26" s="2" t="s">
        <v>163</v>
      </c>
      <c r="BQ26" s="2" t="s">
        <v>193</v>
      </c>
      <c r="BR26" s="2" t="s">
        <v>193</v>
      </c>
      <c r="BS26" s="2" t="s">
        <v>194</v>
      </c>
      <c r="BT26" t="s">
        <v>513</v>
      </c>
      <c r="BU26" t="s">
        <v>108</v>
      </c>
      <c r="BV26" s="2" t="s">
        <v>514</v>
      </c>
      <c r="BX26" t="s">
        <v>108</v>
      </c>
      <c r="BY26" t="s">
        <v>515</v>
      </c>
      <c r="BZ26" t="s">
        <v>268</v>
      </c>
      <c r="CA26" t="s">
        <v>516</v>
      </c>
      <c r="CB26" t="s">
        <v>517</v>
      </c>
      <c r="CC26" t="s">
        <v>196</v>
      </c>
      <c r="CD26" t="s">
        <v>132</v>
      </c>
      <c r="CE26" t="s">
        <v>133</v>
      </c>
      <c r="CF26" t="s">
        <v>518</v>
      </c>
      <c r="CG26" t="s">
        <v>199</v>
      </c>
      <c r="CH26" t="s">
        <v>519</v>
      </c>
      <c r="CI26" t="s">
        <v>136</v>
      </c>
      <c r="CJ26" t="s">
        <v>137</v>
      </c>
      <c r="CK26" t="s">
        <v>137</v>
      </c>
      <c r="CL26" t="s">
        <v>137</v>
      </c>
      <c r="CM26" t="s">
        <v>137</v>
      </c>
      <c r="CN26" t="s">
        <v>137</v>
      </c>
      <c r="CO26" t="s">
        <v>137</v>
      </c>
      <c r="CP26" t="s">
        <v>137</v>
      </c>
      <c r="CQ26" t="s">
        <v>137</v>
      </c>
      <c r="CR26" s="2" t="s">
        <v>175</v>
      </c>
      <c r="CS26" s="2" t="s">
        <v>275</v>
      </c>
      <c r="CT26" t="s">
        <v>520</v>
      </c>
      <c r="CU26">
        <v>9</v>
      </c>
      <c r="CV26">
        <v>9</v>
      </c>
    </row>
    <row r="27" spans="1:100" x14ac:dyDescent="0.25">
      <c r="A27">
        <v>26</v>
      </c>
      <c r="B27" s="1">
        <v>45009.670833333301</v>
      </c>
      <c r="C27" s="1">
        <v>45009.679502314801</v>
      </c>
      <c r="D27" t="s">
        <v>100</v>
      </c>
      <c r="F27" t="s">
        <v>101</v>
      </c>
      <c r="G27" t="s">
        <v>103</v>
      </c>
      <c r="H27" t="s">
        <v>105</v>
      </c>
      <c r="I27" t="s">
        <v>103</v>
      </c>
      <c r="J27" t="s">
        <v>103</v>
      </c>
      <c r="K27" t="s">
        <v>102</v>
      </c>
      <c r="L27" t="s">
        <v>104</v>
      </c>
      <c r="M27" t="s">
        <v>104</v>
      </c>
      <c r="N27" t="s">
        <v>141</v>
      </c>
      <c r="O27" t="s">
        <v>142</v>
      </c>
      <c r="P27" s="2" t="s">
        <v>107</v>
      </c>
      <c r="Q27" t="s">
        <v>108</v>
      </c>
      <c r="R27">
        <v>9</v>
      </c>
      <c r="S27" t="s">
        <v>316</v>
      </c>
      <c r="T27" t="s">
        <v>108</v>
      </c>
      <c r="V27" t="s">
        <v>178</v>
      </c>
      <c r="W27" t="s">
        <v>521</v>
      </c>
      <c r="X27" t="s">
        <v>112</v>
      </c>
      <c r="Y27" t="s">
        <v>305</v>
      </c>
      <c r="Z27" t="s">
        <v>522</v>
      </c>
      <c r="AA27" t="s">
        <v>183</v>
      </c>
      <c r="AB27" t="s">
        <v>183</v>
      </c>
      <c r="AC27" t="s">
        <v>150</v>
      </c>
      <c r="AD27" t="s">
        <v>150</v>
      </c>
      <c r="AE27" t="s">
        <v>150</v>
      </c>
      <c r="AF27" t="s">
        <v>183</v>
      </c>
      <c r="AG27" t="s">
        <v>108</v>
      </c>
      <c r="AI27" t="s">
        <v>108</v>
      </c>
      <c r="AJ27" t="s">
        <v>523</v>
      </c>
      <c r="AK27" t="s">
        <v>108</v>
      </c>
      <c r="AL27" t="s">
        <v>108</v>
      </c>
      <c r="AM27" t="s">
        <v>371</v>
      </c>
      <c r="AN27" t="s">
        <v>118</v>
      </c>
      <c r="AO27" t="s">
        <v>309</v>
      </c>
      <c r="AP27" t="s">
        <v>104</v>
      </c>
      <c r="AQ27" t="s">
        <v>309</v>
      </c>
      <c r="AR27" t="s">
        <v>309</v>
      </c>
      <c r="AS27" t="s">
        <v>156</v>
      </c>
      <c r="AT27" t="s">
        <v>121</v>
      </c>
      <c r="AU27" t="s">
        <v>120</v>
      </c>
      <c r="AV27" t="s">
        <v>188</v>
      </c>
      <c r="AW27" t="s">
        <v>524</v>
      </c>
      <c r="AX27" t="s">
        <v>525</v>
      </c>
      <c r="AY27" t="s">
        <v>124</v>
      </c>
      <c r="AZ27" t="s">
        <v>125</v>
      </c>
      <c r="BA27" t="s">
        <v>125</v>
      </c>
      <c r="BB27" t="s">
        <v>191</v>
      </c>
      <c r="BC27" t="s">
        <v>125</v>
      </c>
      <c r="BD27" t="s">
        <v>124</v>
      </c>
      <c r="BE27" t="s">
        <v>215</v>
      </c>
      <c r="BF27" t="s">
        <v>191</v>
      </c>
      <c r="BG27" t="s">
        <v>125</v>
      </c>
      <c r="BH27" t="s">
        <v>104</v>
      </c>
      <c r="BI27" t="s">
        <v>125</v>
      </c>
      <c r="BJ27">
        <v>7</v>
      </c>
      <c r="BM27">
        <v>7</v>
      </c>
      <c r="BN27">
        <v>6</v>
      </c>
      <c r="BP27" s="2" t="s">
        <v>163</v>
      </c>
      <c r="BQ27" s="2" t="s">
        <v>193</v>
      </c>
      <c r="BR27" s="2" t="s">
        <v>194</v>
      </c>
      <c r="BS27" t="s">
        <v>290</v>
      </c>
      <c r="BU27" t="s">
        <v>108</v>
      </c>
      <c r="BX27" t="s">
        <v>108</v>
      </c>
      <c r="BZ27" t="s">
        <v>268</v>
      </c>
      <c r="CB27" t="s">
        <v>353</v>
      </c>
      <c r="CC27" t="s">
        <v>526</v>
      </c>
      <c r="CD27" t="s">
        <v>132</v>
      </c>
      <c r="CE27" t="s">
        <v>133</v>
      </c>
      <c r="CF27" t="s">
        <v>527</v>
      </c>
      <c r="CG27" t="s">
        <v>199</v>
      </c>
      <c r="CH27" t="s">
        <v>528</v>
      </c>
      <c r="CI27" t="s">
        <v>529</v>
      </c>
      <c r="CK27" t="s">
        <v>171</v>
      </c>
      <c r="CL27" t="s">
        <v>172</v>
      </c>
      <c r="CM27" t="s">
        <v>138</v>
      </c>
      <c r="CN27" t="s">
        <v>226</v>
      </c>
      <c r="CO27" t="s">
        <v>171</v>
      </c>
      <c r="CP27" t="s">
        <v>137</v>
      </c>
      <c r="CQ27" t="s">
        <v>137</v>
      </c>
      <c r="CR27" s="2" t="s">
        <v>530</v>
      </c>
      <c r="CS27" s="2" t="s">
        <v>302</v>
      </c>
      <c r="CU27">
        <v>10</v>
      </c>
      <c r="CV27">
        <v>9</v>
      </c>
    </row>
    <row r="28" spans="1:100" x14ac:dyDescent="0.25">
      <c r="A28">
        <v>27</v>
      </c>
      <c r="B28" s="1">
        <v>45010.5464699074</v>
      </c>
      <c r="C28" s="1">
        <v>45010.556793981501</v>
      </c>
      <c r="D28" t="s">
        <v>100</v>
      </c>
      <c r="F28" t="s">
        <v>101</v>
      </c>
      <c r="G28" t="s">
        <v>102</v>
      </c>
      <c r="H28" t="s">
        <v>103</v>
      </c>
      <c r="I28" t="s">
        <v>102</v>
      </c>
      <c r="J28" t="s">
        <v>300</v>
      </c>
      <c r="K28" t="s">
        <v>300</v>
      </c>
      <c r="L28" t="s">
        <v>102</v>
      </c>
      <c r="M28" t="s">
        <v>300</v>
      </c>
      <c r="N28" t="s">
        <v>102</v>
      </c>
      <c r="O28" t="s">
        <v>450</v>
      </c>
      <c r="P28" s="2" t="s">
        <v>107</v>
      </c>
      <c r="Q28" t="s">
        <v>108</v>
      </c>
      <c r="R28">
        <v>10</v>
      </c>
      <c r="S28" t="s">
        <v>254</v>
      </c>
      <c r="T28" t="s">
        <v>108</v>
      </c>
      <c r="U28" t="s">
        <v>531</v>
      </c>
      <c r="V28" t="s">
        <v>178</v>
      </c>
      <c r="W28" t="s">
        <v>532</v>
      </c>
      <c r="X28" t="s">
        <v>304</v>
      </c>
      <c r="Y28" t="s">
        <v>305</v>
      </c>
      <c r="Z28" t="s">
        <v>533</v>
      </c>
      <c r="AA28" t="s">
        <v>183</v>
      </c>
      <c r="AB28" t="s">
        <v>184</v>
      </c>
      <c r="AC28" t="s">
        <v>184</v>
      </c>
      <c r="AD28" t="s">
        <v>184</v>
      </c>
      <c r="AE28" t="s">
        <v>184</v>
      </c>
      <c r="AF28" t="s">
        <v>184</v>
      </c>
      <c r="AG28" t="s">
        <v>108</v>
      </c>
      <c r="AH28" t="s">
        <v>534</v>
      </c>
      <c r="AI28" t="s">
        <v>108</v>
      </c>
      <c r="AJ28" t="s">
        <v>535</v>
      </c>
      <c r="AK28" t="s">
        <v>108</v>
      </c>
      <c r="AL28" t="s">
        <v>108</v>
      </c>
      <c r="AM28" t="s">
        <v>508</v>
      </c>
      <c r="AN28" t="s">
        <v>118</v>
      </c>
      <c r="AO28" t="s">
        <v>118</v>
      </c>
      <c r="AP28" t="s">
        <v>118</v>
      </c>
      <c r="AQ28" t="s">
        <v>309</v>
      </c>
      <c r="AR28" t="s">
        <v>309</v>
      </c>
      <c r="AS28" t="s">
        <v>156</v>
      </c>
      <c r="AT28" t="s">
        <v>121</v>
      </c>
      <c r="AU28" t="s">
        <v>157</v>
      </c>
      <c r="AV28" t="s">
        <v>120</v>
      </c>
      <c r="AW28" t="s">
        <v>212</v>
      </c>
      <c r="AX28" t="s">
        <v>536</v>
      </c>
      <c r="AY28" t="s">
        <v>125</v>
      </c>
      <c r="AZ28" t="s">
        <v>104</v>
      </c>
      <c r="BA28" t="s">
        <v>191</v>
      </c>
      <c r="BB28" t="s">
        <v>124</v>
      </c>
      <c r="BC28" t="s">
        <v>124</v>
      </c>
      <c r="BD28" t="s">
        <v>124</v>
      </c>
      <c r="BE28" t="s">
        <v>125</v>
      </c>
      <c r="BF28" t="s">
        <v>125</v>
      </c>
      <c r="BG28" t="s">
        <v>104</v>
      </c>
      <c r="BH28" t="s">
        <v>104</v>
      </c>
      <c r="BI28" t="s">
        <v>191</v>
      </c>
      <c r="BJ28">
        <v>8</v>
      </c>
      <c r="BK28" t="s">
        <v>537</v>
      </c>
      <c r="BL28" t="s">
        <v>538</v>
      </c>
      <c r="BM28">
        <v>7</v>
      </c>
      <c r="BN28">
        <v>6</v>
      </c>
      <c r="BO28" t="s">
        <v>539</v>
      </c>
      <c r="BP28" s="2" t="s">
        <v>163</v>
      </c>
      <c r="BQ28" s="2" t="s">
        <v>163</v>
      </c>
      <c r="BR28" t="s">
        <v>290</v>
      </c>
      <c r="BS28" s="2" t="s">
        <v>194</v>
      </c>
      <c r="BT28" t="s">
        <v>540</v>
      </c>
      <c r="BU28" t="s">
        <v>108</v>
      </c>
      <c r="BV28" t="s">
        <v>541</v>
      </c>
      <c r="BX28" t="s">
        <v>128</v>
      </c>
      <c r="CA28" t="s">
        <v>542</v>
      </c>
      <c r="CB28" t="s">
        <v>195</v>
      </c>
      <c r="CC28" t="s">
        <v>131</v>
      </c>
      <c r="CD28" t="s">
        <v>132</v>
      </c>
      <c r="CE28" t="s">
        <v>133</v>
      </c>
      <c r="CF28" t="s">
        <v>223</v>
      </c>
      <c r="CG28" t="s">
        <v>224</v>
      </c>
      <c r="CH28" t="s">
        <v>298</v>
      </c>
      <c r="CI28" t="s">
        <v>136</v>
      </c>
      <c r="CJ28" t="s">
        <v>171</v>
      </c>
      <c r="CK28" t="s">
        <v>171</v>
      </c>
      <c r="CL28" t="s">
        <v>172</v>
      </c>
      <c r="CM28" t="s">
        <v>171</v>
      </c>
      <c r="CN28" t="s">
        <v>172</v>
      </c>
      <c r="CO28" t="s">
        <v>172</v>
      </c>
      <c r="CP28" t="s">
        <v>171</v>
      </c>
      <c r="CQ28" t="s">
        <v>137</v>
      </c>
      <c r="CR28" s="2" t="s">
        <v>201</v>
      </c>
      <c r="CS28" s="2" t="s">
        <v>107</v>
      </c>
      <c r="CU28">
        <v>8</v>
      </c>
      <c r="CV28">
        <v>2</v>
      </c>
    </row>
    <row r="29" spans="1:100" x14ac:dyDescent="0.25">
      <c r="A29">
        <v>28</v>
      </c>
      <c r="B29" s="1">
        <v>45049.384976851798</v>
      </c>
      <c r="C29" s="1">
        <v>45049.393599536997</v>
      </c>
      <c r="D29" t="s">
        <v>100</v>
      </c>
      <c r="F29" t="s">
        <v>101</v>
      </c>
      <c r="G29" t="s">
        <v>301</v>
      </c>
      <c r="H29" t="s">
        <v>301</v>
      </c>
      <c r="I29" t="s">
        <v>301</v>
      </c>
      <c r="J29" t="s">
        <v>301</v>
      </c>
      <c r="K29" t="s">
        <v>301</v>
      </c>
      <c r="L29" t="s">
        <v>301</v>
      </c>
      <c r="M29" t="s">
        <v>141</v>
      </c>
      <c r="N29" t="s">
        <v>141</v>
      </c>
      <c r="O29" t="s">
        <v>315</v>
      </c>
      <c r="P29" s="2" t="s">
        <v>139</v>
      </c>
      <c r="Q29" t="s">
        <v>108</v>
      </c>
      <c r="R29">
        <v>5</v>
      </c>
      <c r="S29" t="s">
        <v>143</v>
      </c>
      <c r="T29" t="s">
        <v>108</v>
      </c>
      <c r="U29" t="s">
        <v>177</v>
      </c>
      <c r="V29" t="s">
        <v>145</v>
      </c>
      <c r="X29" t="s">
        <v>112</v>
      </c>
      <c r="Y29" t="s">
        <v>305</v>
      </c>
      <c r="Z29" t="s">
        <v>543</v>
      </c>
      <c r="AA29" t="s">
        <v>183</v>
      </c>
      <c r="AB29" t="s">
        <v>150</v>
      </c>
      <c r="AC29" t="s">
        <v>184</v>
      </c>
      <c r="AD29" t="s">
        <v>150</v>
      </c>
      <c r="AE29" t="s">
        <v>151</v>
      </c>
      <c r="AF29" t="s">
        <v>151</v>
      </c>
      <c r="AG29" t="s">
        <v>108</v>
      </c>
      <c r="AH29" t="s">
        <v>544</v>
      </c>
      <c r="AI29" t="s">
        <v>108</v>
      </c>
      <c r="AJ29" t="s">
        <v>545</v>
      </c>
      <c r="AK29" t="s">
        <v>108</v>
      </c>
      <c r="AL29" t="s">
        <v>108</v>
      </c>
      <c r="AM29" t="s">
        <v>546</v>
      </c>
      <c r="AN29" t="s">
        <v>104</v>
      </c>
      <c r="AO29" t="s">
        <v>104</v>
      </c>
      <c r="AP29" t="s">
        <v>118</v>
      </c>
      <c r="AQ29" t="s">
        <v>118</v>
      </c>
      <c r="AR29" t="s">
        <v>211</v>
      </c>
      <c r="AS29" t="s">
        <v>104</v>
      </c>
      <c r="AT29" t="s">
        <v>121</v>
      </c>
      <c r="AU29" t="s">
        <v>157</v>
      </c>
      <c r="AV29" t="s">
        <v>121</v>
      </c>
      <c r="AW29" t="s">
        <v>547</v>
      </c>
      <c r="AX29" t="s">
        <v>548</v>
      </c>
      <c r="AY29" t="s">
        <v>214</v>
      </c>
      <c r="AZ29" t="s">
        <v>214</v>
      </c>
      <c r="BA29" t="s">
        <v>124</v>
      </c>
      <c r="BB29" t="s">
        <v>124</v>
      </c>
      <c r="BC29" t="s">
        <v>124</v>
      </c>
      <c r="BD29" t="s">
        <v>124</v>
      </c>
      <c r="BE29" t="s">
        <v>125</v>
      </c>
      <c r="BF29" t="s">
        <v>191</v>
      </c>
      <c r="BG29" t="s">
        <v>125</v>
      </c>
      <c r="BH29" t="s">
        <v>191</v>
      </c>
      <c r="BI29" t="s">
        <v>191</v>
      </c>
      <c r="BJ29">
        <v>4</v>
      </c>
      <c r="BK29" t="s">
        <v>549</v>
      </c>
      <c r="BL29" t="s">
        <v>550</v>
      </c>
      <c r="BM29">
        <v>5</v>
      </c>
      <c r="BN29">
        <v>4</v>
      </c>
      <c r="BO29" t="s">
        <v>551</v>
      </c>
      <c r="BU29" t="s">
        <v>108</v>
      </c>
      <c r="BX29" t="s">
        <v>108</v>
      </c>
      <c r="BZ29" t="s">
        <v>128</v>
      </c>
      <c r="CB29" t="s">
        <v>195</v>
      </c>
      <c r="CC29" t="s">
        <v>196</v>
      </c>
      <c r="CD29" t="s">
        <v>552</v>
      </c>
      <c r="CE29" t="s">
        <v>553</v>
      </c>
      <c r="CF29" t="s">
        <v>527</v>
      </c>
      <c r="CG29" t="s">
        <v>199</v>
      </c>
      <c r="CH29" t="s">
        <v>135</v>
      </c>
      <c r="CI29" t="s">
        <v>274</v>
      </c>
      <c r="CJ29" t="s">
        <v>171</v>
      </c>
      <c r="CK29" t="s">
        <v>171</v>
      </c>
      <c r="CL29" t="s">
        <v>138</v>
      </c>
      <c r="CM29" t="s">
        <v>138</v>
      </c>
      <c r="CN29" t="s">
        <v>138</v>
      </c>
      <c r="CO29" t="s">
        <v>172</v>
      </c>
      <c r="CP29" t="s">
        <v>171</v>
      </c>
      <c r="CQ29" t="s">
        <v>137</v>
      </c>
      <c r="CR29" s="2" t="s">
        <v>275</v>
      </c>
      <c r="CS29" s="2" t="s">
        <v>140</v>
      </c>
      <c r="CU29">
        <v>9</v>
      </c>
      <c r="CV29">
        <v>8</v>
      </c>
    </row>
    <row r="30" spans="1:100" x14ac:dyDescent="0.25">
      <c r="A30">
        <v>29</v>
      </c>
      <c r="B30" s="1">
        <v>45049.571539351797</v>
      </c>
      <c r="C30" s="1">
        <v>45049.580069444397</v>
      </c>
      <c r="D30" t="s">
        <v>100</v>
      </c>
      <c r="F30" t="s">
        <v>101</v>
      </c>
      <c r="G30" t="s">
        <v>141</v>
      </c>
      <c r="H30" t="s">
        <v>300</v>
      </c>
      <c r="I30" t="s">
        <v>300</v>
      </c>
      <c r="J30" t="s">
        <v>141</v>
      </c>
      <c r="K30" t="s">
        <v>300</v>
      </c>
      <c r="L30" t="s">
        <v>300</v>
      </c>
      <c r="M30" t="s">
        <v>300</v>
      </c>
      <c r="N30" t="s">
        <v>300</v>
      </c>
      <c r="O30" t="s">
        <v>421</v>
      </c>
      <c r="P30" s="2" t="s">
        <v>139</v>
      </c>
      <c r="Q30" t="s">
        <v>154</v>
      </c>
      <c r="R30">
        <v>2</v>
      </c>
      <c r="S30" t="s">
        <v>554</v>
      </c>
      <c r="T30" t="s">
        <v>108</v>
      </c>
      <c r="U30" t="s">
        <v>555</v>
      </c>
      <c r="X30" t="s">
        <v>257</v>
      </c>
      <c r="Y30" t="s">
        <v>207</v>
      </c>
      <c r="Z30" t="s">
        <v>208</v>
      </c>
      <c r="AA30" t="s">
        <v>184</v>
      </c>
      <c r="AB30" t="s">
        <v>150</v>
      </c>
      <c r="AC30" t="s">
        <v>150</v>
      </c>
      <c r="AD30" t="s">
        <v>150</v>
      </c>
      <c r="AE30" t="s">
        <v>150</v>
      </c>
      <c r="AF30" t="s">
        <v>150</v>
      </c>
      <c r="AG30" t="s">
        <v>108</v>
      </c>
      <c r="AH30" t="s">
        <v>556</v>
      </c>
      <c r="AI30" t="s">
        <v>108</v>
      </c>
      <c r="AK30" t="s">
        <v>154</v>
      </c>
      <c r="AL30" t="s">
        <v>108</v>
      </c>
      <c r="AM30" t="s">
        <v>117</v>
      </c>
      <c r="AN30" t="s">
        <v>104</v>
      </c>
      <c r="AO30" t="s">
        <v>104</v>
      </c>
      <c r="AP30" t="s">
        <v>104</v>
      </c>
      <c r="AQ30" t="s">
        <v>104</v>
      </c>
      <c r="AR30" t="s">
        <v>104</v>
      </c>
      <c r="AS30" t="s">
        <v>104</v>
      </c>
      <c r="AT30" t="s">
        <v>157</v>
      </c>
      <c r="AU30" t="s">
        <v>104</v>
      </c>
      <c r="AV30" t="s">
        <v>104</v>
      </c>
      <c r="AW30" t="s">
        <v>212</v>
      </c>
      <c r="AX30" t="s">
        <v>557</v>
      </c>
      <c r="AY30" t="s">
        <v>104</v>
      </c>
      <c r="AZ30" t="s">
        <v>104</v>
      </c>
      <c r="BA30" t="s">
        <v>104</v>
      </c>
      <c r="BB30" t="s">
        <v>104</v>
      </c>
      <c r="BC30" t="s">
        <v>104</v>
      </c>
      <c r="BD30" t="s">
        <v>104</v>
      </c>
      <c r="BE30" t="s">
        <v>104</v>
      </c>
      <c r="BF30" t="s">
        <v>104</v>
      </c>
      <c r="BG30" t="s">
        <v>104</v>
      </c>
      <c r="BH30" t="s">
        <v>104</v>
      </c>
      <c r="BI30" t="s">
        <v>104</v>
      </c>
      <c r="BK30" t="s">
        <v>558</v>
      </c>
      <c r="BL30" t="s">
        <v>558</v>
      </c>
      <c r="BO30" t="s">
        <v>558</v>
      </c>
      <c r="BP30" t="s">
        <v>192</v>
      </c>
      <c r="BQ30" t="s">
        <v>192</v>
      </c>
      <c r="BR30" s="2" t="s">
        <v>163</v>
      </c>
      <c r="BS30" s="2" t="s">
        <v>163</v>
      </c>
      <c r="BT30" t="s">
        <v>559</v>
      </c>
      <c r="BU30" t="s">
        <v>108</v>
      </c>
      <c r="BV30" t="s">
        <v>560</v>
      </c>
      <c r="BX30" t="s">
        <v>128</v>
      </c>
      <c r="CB30" t="s">
        <v>195</v>
      </c>
      <c r="CC30" t="s">
        <v>166</v>
      </c>
      <c r="CD30" t="s">
        <v>132</v>
      </c>
      <c r="CE30" t="s">
        <v>133</v>
      </c>
      <c r="CF30" t="s">
        <v>561</v>
      </c>
      <c r="CG30" t="s">
        <v>199</v>
      </c>
      <c r="CH30" t="s">
        <v>170</v>
      </c>
      <c r="CI30" t="s">
        <v>407</v>
      </c>
      <c r="CJ30" t="s">
        <v>171</v>
      </c>
      <c r="CK30" t="s">
        <v>171</v>
      </c>
      <c r="CL30" t="s">
        <v>226</v>
      </c>
      <c r="CM30" t="s">
        <v>226</v>
      </c>
      <c r="CN30" t="s">
        <v>226</v>
      </c>
      <c r="CO30" t="s">
        <v>226</v>
      </c>
      <c r="CP30" t="s">
        <v>171</v>
      </c>
      <c r="CQ30" t="s">
        <v>171</v>
      </c>
      <c r="CR30" s="2" t="s">
        <v>469</v>
      </c>
      <c r="CS30" s="2" t="s">
        <v>227</v>
      </c>
      <c r="CU30">
        <v>2</v>
      </c>
      <c r="CV30">
        <v>2</v>
      </c>
    </row>
    <row r="31" spans="1:100" x14ac:dyDescent="0.25">
      <c r="A31">
        <v>30</v>
      </c>
      <c r="B31" s="1">
        <v>45050.487002314803</v>
      </c>
      <c r="C31" s="1">
        <v>45050.554131944402</v>
      </c>
      <c r="D31" t="s">
        <v>100</v>
      </c>
      <c r="F31" t="s">
        <v>101</v>
      </c>
      <c r="G31" t="s">
        <v>301</v>
      </c>
      <c r="H31" t="s">
        <v>301</v>
      </c>
      <c r="I31" t="s">
        <v>301</v>
      </c>
      <c r="J31" t="s">
        <v>301</v>
      </c>
      <c r="K31" t="s">
        <v>301</v>
      </c>
      <c r="L31" t="s">
        <v>104</v>
      </c>
      <c r="M31" t="s">
        <v>104</v>
      </c>
      <c r="N31" t="s">
        <v>104</v>
      </c>
      <c r="O31" t="s">
        <v>421</v>
      </c>
      <c r="P31" s="2" t="s">
        <v>139</v>
      </c>
      <c r="Q31" t="s">
        <v>108</v>
      </c>
      <c r="R31">
        <v>4</v>
      </c>
      <c r="S31" t="s">
        <v>316</v>
      </c>
      <c r="T31" t="s">
        <v>108</v>
      </c>
      <c r="U31" t="s">
        <v>562</v>
      </c>
      <c r="V31" t="s">
        <v>205</v>
      </c>
      <c r="W31" t="s">
        <v>563</v>
      </c>
      <c r="X31" t="s">
        <v>112</v>
      </c>
      <c r="Y31" t="s">
        <v>368</v>
      </c>
      <c r="Z31" t="s">
        <v>455</v>
      </c>
      <c r="AA31" t="s">
        <v>281</v>
      </c>
      <c r="AB31" t="s">
        <v>150</v>
      </c>
      <c r="AC31" t="s">
        <v>182</v>
      </c>
      <c r="AD31" t="s">
        <v>183</v>
      </c>
      <c r="AE31" t="s">
        <v>184</v>
      </c>
      <c r="AF31" t="s">
        <v>151</v>
      </c>
      <c r="AG31" t="s">
        <v>115</v>
      </c>
      <c r="AI31" t="s">
        <v>108</v>
      </c>
      <c r="AJ31" t="s">
        <v>260</v>
      </c>
      <c r="AK31" t="s">
        <v>108</v>
      </c>
      <c r="AL31" t="s">
        <v>108</v>
      </c>
      <c r="AM31" t="s">
        <v>117</v>
      </c>
      <c r="AQ31" t="s">
        <v>155</v>
      </c>
      <c r="AR31" t="s">
        <v>155</v>
      </c>
      <c r="AS31" t="s">
        <v>155</v>
      </c>
      <c r="AT31" t="s">
        <v>120</v>
      </c>
      <c r="AU31" t="s">
        <v>104</v>
      </c>
      <c r="AV31" t="s">
        <v>188</v>
      </c>
      <c r="AW31" t="s">
        <v>564</v>
      </c>
      <c r="AX31" t="s">
        <v>565</v>
      </c>
      <c r="AY31" t="s">
        <v>191</v>
      </c>
      <c r="AZ31" t="s">
        <v>191</v>
      </c>
      <c r="BA31" t="s">
        <v>104</v>
      </c>
      <c r="BB31" t="s">
        <v>191</v>
      </c>
      <c r="BC31" t="s">
        <v>104</v>
      </c>
      <c r="BD31" t="s">
        <v>216</v>
      </c>
      <c r="BE31" t="s">
        <v>216</v>
      </c>
      <c r="BF31" t="s">
        <v>214</v>
      </c>
      <c r="BG31" t="s">
        <v>191</v>
      </c>
      <c r="BH31" t="s">
        <v>104</v>
      </c>
      <c r="BI31" t="s">
        <v>191</v>
      </c>
      <c r="BJ31">
        <v>2</v>
      </c>
      <c r="BK31" t="s">
        <v>566</v>
      </c>
      <c r="BL31" t="s">
        <v>567</v>
      </c>
      <c r="BM31">
        <v>3</v>
      </c>
      <c r="BN31">
        <v>7</v>
      </c>
      <c r="BO31" t="s">
        <v>568</v>
      </c>
      <c r="BP31" t="s">
        <v>192</v>
      </c>
      <c r="BQ31" s="2" t="s">
        <v>163</v>
      </c>
      <c r="BR31" s="2" t="s">
        <v>163</v>
      </c>
      <c r="BS31" s="2" t="s">
        <v>193</v>
      </c>
      <c r="BT31" t="s">
        <v>569</v>
      </c>
      <c r="BU31" t="s">
        <v>108</v>
      </c>
      <c r="BV31" s="2" t="s">
        <v>570</v>
      </c>
      <c r="BX31" t="s">
        <v>128</v>
      </c>
      <c r="CA31" t="s">
        <v>571</v>
      </c>
      <c r="CB31" t="s">
        <v>130</v>
      </c>
      <c r="CC31" t="s">
        <v>572</v>
      </c>
      <c r="CD31" t="s">
        <v>573</v>
      </c>
      <c r="CE31" t="s">
        <v>574</v>
      </c>
      <c r="CF31" t="s">
        <v>575</v>
      </c>
      <c r="CG31" t="s">
        <v>224</v>
      </c>
      <c r="CH31" t="s">
        <v>170</v>
      </c>
      <c r="CI31" t="s">
        <v>136</v>
      </c>
      <c r="CJ31" t="s">
        <v>171</v>
      </c>
      <c r="CK31" t="s">
        <v>138</v>
      </c>
      <c r="CL31" t="s">
        <v>174</v>
      </c>
      <c r="CM31" t="s">
        <v>174</v>
      </c>
      <c r="CN31" t="s">
        <v>226</v>
      </c>
      <c r="CO31" t="s">
        <v>226</v>
      </c>
      <c r="CP31" t="s">
        <v>226</v>
      </c>
      <c r="CQ31" t="s">
        <v>171</v>
      </c>
      <c r="CR31" s="2" t="s">
        <v>576</v>
      </c>
      <c r="CS31" t="s">
        <v>577</v>
      </c>
      <c r="CT31" t="s">
        <v>578</v>
      </c>
      <c r="CU31">
        <v>7</v>
      </c>
      <c r="CV31">
        <v>7</v>
      </c>
    </row>
    <row r="32" spans="1:100" x14ac:dyDescent="0.25">
      <c r="A32">
        <v>31</v>
      </c>
      <c r="B32" s="1">
        <v>45051.619224536997</v>
      </c>
      <c r="C32" s="1">
        <v>45051.649664351797</v>
      </c>
      <c r="D32" t="s">
        <v>100</v>
      </c>
      <c r="F32" t="s">
        <v>101</v>
      </c>
      <c r="G32" t="s">
        <v>102</v>
      </c>
      <c r="H32" t="s">
        <v>301</v>
      </c>
      <c r="I32" t="s">
        <v>102</v>
      </c>
      <c r="J32" t="s">
        <v>102</v>
      </c>
      <c r="K32" t="s">
        <v>103</v>
      </c>
      <c r="L32" t="s">
        <v>102</v>
      </c>
      <c r="M32" t="s">
        <v>141</v>
      </c>
      <c r="N32" t="s">
        <v>102</v>
      </c>
      <c r="O32" t="s">
        <v>450</v>
      </c>
      <c r="P32" s="2" t="s">
        <v>139</v>
      </c>
      <c r="Q32" t="s">
        <v>108</v>
      </c>
      <c r="R32">
        <v>8</v>
      </c>
      <c r="S32" t="s">
        <v>143</v>
      </c>
      <c r="T32" t="s">
        <v>108</v>
      </c>
      <c r="U32" t="s">
        <v>579</v>
      </c>
      <c r="V32" t="s">
        <v>205</v>
      </c>
      <c r="W32" t="s">
        <v>145</v>
      </c>
      <c r="X32" t="s">
        <v>112</v>
      </c>
      <c r="Y32" t="s">
        <v>368</v>
      </c>
      <c r="Z32" t="s">
        <v>580</v>
      </c>
      <c r="AA32" t="s">
        <v>183</v>
      </c>
      <c r="AB32" t="s">
        <v>150</v>
      </c>
      <c r="AD32" t="s">
        <v>150</v>
      </c>
      <c r="AE32" t="s">
        <v>426</v>
      </c>
      <c r="AF32" t="s">
        <v>151</v>
      </c>
      <c r="AG32" t="s">
        <v>154</v>
      </c>
      <c r="AI32" t="s">
        <v>108</v>
      </c>
      <c r="AJ32" t="s">
        <v>581</v>
      </c>
      <c r="AK32" t="s">
        <v>108</v>
      </c>
      <c r="AL32" t="s">
        <v>154</v>
      </c>
      <c r="AM32" t="s">
        <v>582</v>
      </c>
      <c r="AN32" t="s">
        <v>104</v>
      </c>
      <c r="AO32" t="s">
        <v>104</v>
      </c>
      <c r="AP32" t="s">
        <v>156</v>
      </c>
      <c r="AQ32" t="s">
        <v>104</v>
      </c>
      <c r="AR32" t="s">
        <v>118</v>
      </c>
      <c r="AS32" t="s">
        <v>104</v>
      </c>
      <c r="AT32" t="s">
        <v>120</v>
      </c>
      <c r="AU32" t="s">
        <v>120</v>
      </c>
      <c r="AV32" t="s">
        <v>188</v>
      </c>
      <c r="AW32" t="s">
        <v>583</v>
      </c>
      <c r="AX32" t="s">
        <v>584</v>
      </c>
      <c r="AY32" t="s">
        <v>191</v>
      </c>
      <c r="AZ32" t="s">
        <v>125</v>
      </c>
      <c r="BA32" t="s">
        <v>124</v>
      </c>
      <c r="BB32" t="s">
        <v>191</v>
      </c>
      <c r="BC32" t="s">
        <v>191</v>
      </c>
      <c r="BD32" t="s">
        <v>124</v>
      </c>
      <c r="BE32" t="s">
        <v>191</v>
      </c>
      <c r="BF32" t="s">
        <v>104</v>
      </c>
      <c r="BG32" t="s">
        <v>191</v>
      </c>
      <c r="BH32" t="s">
        <v>104</v>
      </c>
      <c r="BI32" t="s">
        <v>191</v>
      </c>
      <c r="BJ32">
        <v>7</v>
      </c>
      <c r="BK32" t="s">
        <v>585</v>
      </c>
      <c r="BL32" t="s">
        <v>586</v>
      </c>
      <c r="BM32">
        <v>7</v>
      </c>
      <c r="BN32">
        <v>2</v>
      </c>
      <c r="BO32" t="s">
        <v>587</v>
      </c>
      <c r="BP32" s="2" t="s">
        <v>163</v>
      </c>
      <c r="BQ32" t="s">
        <v>192</v>
      </c>
      <c r="BR32" t="s">
        <v>128</v>
      </c>
      <c r="BS32" s="2" t="s">
        <v>193</v>
      </c>
      <c r="BT32" t="s">
        <v>588</v>
      </c>
      <c r="BU32" t="s">
        <v>108</v>
      </c>
      <c r="BV32" t="s">
        <v>589</v>
      </c>
      <c r="BX32" t="s">
        <v>108</v>
      </c>
      <c r="BY32" t="s">
        <v>590</v>
      </c>
      <c r="BZ32" t="s">
        <v>591</v>
      </c>
      <c r="CA32" t="s">
        <v>592</v>
      </c>
      <c r="CB32" t="s">
        <v>353</v>
      </c>
      <c r="CC32" t="s">
        <v>166</v>
      </c>
      <c r="CD32" t="s">
        <v>132</v>
      </c>
      <c r="CE32" t="s">
        <v>312</v>
      </c>
      <c r="CF32" t="s">
        <v>593</v>
      </c>
      <c r="CG32" t="s">
        <v>199</v>
      </c>
      <c r="CH32" t="s">
        <v>298</v>
      </c>
      <c r="CI32" t="s">
        <v>529</v>
      </c>
      <c r="CJ32" t="s">
        <v>137</v>
      </c>
      <c r="CK32" t="s">
        <v>137</v>
      </c>
      <c r="CL32" t="s">
        <v>171</v>
      </c>
      <c r="CM32" t="s">
        <v>171</v>
      </c>
      <c r="CN32" t="s">
        <v>171</v>
      </c>
      <c r="CO32" t="s">
        <v>171</v>
      </c>
      <c r="CP32" t="s">
        <v>137</v>
      </c>
      <c r="CQ32" t="s">
        <v>137</v>
      </c>
      <c r="CR32" s="2" t="s">
        <v>449</v>
      </c>
      <c r="CS32" s="2" t="s">
        <v>302</v>
      </c>
      <c r="CU32">
        <v>7</v>
      </c>
      <c r="CV32">
        <v>5</v>
      </c>
    </row>
    <row r="33" spans="1:100" x14ac:dyDescent="0.25">
      <c r="A33">
        <v>32</v>
      </c>
      <c r="B33" s="1">
        <v>45052.495509259301</v>
      </c>
      <c r="C33" s="1">
        <v>45052.521793981497</v>
      </c>
      <c r="D33" t="s">
        <v>100</v>
      </c>
      <c r="F33" t="s">
        <v>101</v>
      </c>
      <c r="G33" t="s">
        <v>102</v>
      </c>
      <c r="H33" t="s">
        <v>105</v>
      </c>
      <c r="I33" t="s">
        <v>105</v>
      </c>
      <c r="J33" t="s">
        <v>105</v>
      </c>
      <c r="K33" t="s">
        <v>103</v>
      </c>
      <c r="L33" t="s">
        <v>103</v>
      </c>
      <c r="M33" t="s">
        <v>103</v>
      </c>
      <c r="N33" t="s">
        <v>103</v>
      </c>
      <c r="O33" t="s">
        <v>450</v>
      </c>
      <c r="P33" s="2" t="s">
        <v>227</v>
      </c>
      <c r="Q33" t="s">
        <v>108</v>
      </c>
      <c r="R33">
        <v>8</v>
      </c>
      <c r="S33" t="s">
        <v>316</v>
      </c>
      <c r="T33" t="s">
        <v>108</v>
      </c>
      <c r="U33" t="s">
        <v>594</v>
      </c>
      <c r="V33" t="s">
        <v>178</v>
      </c>
      <c r="W33" t="s">
        <v>595</v>
      </c>
      <c r="X33" t="s">
        <v>304</v>
      </c>
      <c r="Y33" t="s">
        <v>305</v>
      </c>
      <c r="Z33" t="s">
        <v>505</v>
      </c>
      <c r="AA33" t="s">
        <v>182</v>
      </c>
      <c r="AB33" t="s">
        <v>183</v>
      </c>
      <c r="AC33" t="s">
        <v>184</v>
      </c>
      <c r="AD33" t="s">
        <v>150</v>
      </c>
      <c r="AE33" t="s">
        <v>150</v>
      </c>
      <c r="AF33" t="s">
        <v>151</v>
      </c>
      <c r="AG33" t="s">
        <v>154</v>
      </c>
      <c r="AI33" t="s">
        <v>108</v>
      </c>
      <c r="AJ33" t="s">
        <v>596</v>
      </c>
      <c r="AK33" t="s">
        <v>108</v>
      </c>
      <c r="AL33" t="s">
        <v>108</v>
      </c>
      <c r="AM33" t="s">
        <v>597</v>
      </c>
      <c r="AN33" t="s">
        <v>309</v>
      </c>
      <c r="AO33" t="s">
        <v>118</v>
      </c>
      <c r="AP33" t="s">
        <v>211</v>
      </c>
      <c r="AQ33" t="s">
        <v>211</v>
      </c>
      <c r="AR33" t="s">
        <v>211</v>
      </c>
      <c r="AS33" t="s">
        <v>118</v>
      </c>
      <c r="AT33" t="s">
        <v>120</v>
      </c>
      <c r="AU33" t="s">
        <v>121</v>
      </c>
      <c r="AV33" t="s">
        <v>120</v>
      </c>
      <c r="AW33" t="s">
        <v>598</v>
      </c>
      <c r="AX33" t="s">
        <v>599</v>
      </c>
      <c r="AY33" t="s">
        <v>125</v>
      </c>
      <c r="AZ33" t="s">
        <v>124</v>
      </c>
      <c r="BA33" t="s">
        <v>125</v>
      </c>
      <c r="BB33" t="s">
        <v>124</v>
      </c>
      <c r="BC33" t="s">
        <v>124</v>
      </c>
      <c r="BD33" t="s">
        <v>124</v>
      </c>
      <c r="BE33" t="s">
        <v>124</v>
      </c>
      <c r="BF33" t="s">
        <v>125</v>
      </c>
      <c r="BG33" t="s">
        <v>125</v>
      </c>
      <c r="BH33" t="s">
        <v>125</v>
      </c>
      <c r="BI33" t="s">
        <v>125</v>
      </c>
      <c r="BJ33">
        <v>6</v>
      </c>
      <c r="BK33" t="s">
        <v>600</v>
      </c>
      <c r="BL33" t="s">
        <v>601</v>
      </c>
      <c r="BM33">
        <v>7</v>
      </c>
      <c r="BN33">
        <v>8</v>
      </c>
      <c r="BO33" t="s">
        <v>602</v>
      </c>
      <c r="BP33" t="s">
        <v>128</v>
      </c>
      <c r="BQ33" t="s">
        <v>128</v>
      </c>
      <c r="BR33" t="s">
        <v>128</v>
      </c>
      <c r="BS33" t="s">
        <v>128</v>
      </c>
      <c r="BT33" t="s">
        <v>603</v>
      </c>
      <c r="BU33" t="s">
        <v>128</v>
      </c>
      <c r="BX33" t="s">
        <v>128</v>
      </c>
      <c r="CA33" t="s">
        <v>604</v>
      </c>
      <c r="CB33" t="s">
        <v>270</v>
      </c>
      <c r="CC33" t="s">
        <v>131</v>
      </c>
      <c r="CD33" t="s">
        <v>552</v>
      </c>
      <c r="CE33" t="s">
        <v>312</v>
      </c>
      <c r="CF33" t="s">
        <v>605</v>
      </c>
      <c r="CG33" t="s">
        <v>169</v>
      </c>
      <c r="CH33" t="s">
        <v>135</v>
      </c>
      <c r="CI33" t="s">
        <v>136</v>
      </c>
      <c r="CJ33" t="s">
        <v>172</v>
      </c>
      <c r="CK33" t="s">
        <v>171</v>
      </c>
      <c r="CL33" t="s">
        <v>172</v>
      </c>
      <c r="CM33" t="s">
        <v>171</v>
      </c>
      <c r="CN33" t="s">
        <v>138</v>
      </c>
      <c r="CO33" t="s">
        <v>138</v>
      </c>
      <c r="CP33" t="s">
        <v>172</v>
      </c>
      <c r="CQ33" t="s">
        <v>172</v>
      </c>
      <c r="CR33" s="2" t="s">
        <v>201</v>
      </c>
      <c r="CS33" s="2" t="s">
        <v>302</v>
      </c>
      <c r="CU33">
        <v>10</v>
      </c>
      <c r="CV33">
        <v>6</v>
      </c>
    </row>
    <row r="34" spans="1:100" x14ac:dyDescent="0.25">
      <c r="A34">
        <v>33</v>
      </c>
      <c r="B34" s="1">
        <v>45104.706979166665</v>
      </c>
      <c r="C34" s="1">
        <v>45104.707025462965</v>
      </c>
      <c r="D34" t="s">
        <v>100</v>
      </c>
      <c r="F34" t="s">
        <v>101</v>
      </c>
      <c r="G34" t="s">
        <v>103</v>
      </c>
      <c r="H34" t="s">
        <v>103</v>
      </c>
      <c r="I34" t="s">
        <v>102</v>
      </c>
      <c r="J34" t="s">
        <v>102</v>
      </c>
      <c r="K34" t="s">
        <v>102</v>
      </c>
      <c r="L34" t="s">
        <v>104</v>
      </c>
      <c r="M34" t="s">
        <v>104</v>
      </c>
      <c r="N34" t="s">
        <v>102</v>
      </c>
      <c r="O34" t="s">
        <v>315</v>
      </c>
      <c r="P34" s="2" t="s">
        <v>139</v>
      </c>
      <c r="Q34" t="s">
        <v>154</v>
      </c>
      <c r="R34">
        <v>10</v>
      </c>
      <c r="S34" t="s">
        <v>204</v>
      </c>
      <c r="T34" t="s">
        <v>108</v>
      </c>
      <c r="U34" t="s">
        <v>230</v>
      </c>
      <c r="V34" t="s">
        <v>178</v>
      </c>
      <c r="W34" t="s">
        <v>606</v>
      </c>
      <c r="X34" t="s">
        <v>607</v>
      </c>
      <c r="Y34" t="s">
        <v>181</v>
      </c>
      <c r="Z34" t="s">
        <v>608</v>
      </c>
      <c r="AA34" t="s">
        <v>281</v>
      </c>
      <c r="AB34" t="s">
        <v>150</v>
      </c>
      <c r="AC34" t="s">
        <v>184</v>
      </c>
      <c r="AD34" t="s">
        <v>150</v>
      </c>
      <c r="AE34" t="s">
        <v>150</v>
      </c>
      <c r="AF34" t="s">
        <v>184</v>
      </c>
      <c r="AG34" t="s">
        <v>108</v>
      </c>
      <c r="AH34" t="s">
        <v>609</v>
      </c>
      <c r="AI34" t="s">
        <v>108</v>
      </c>
      <c r="AJ34" t="s">
        <v>610</v>
      </c>
      <c r="AK34" t="s">
        <v>108</v>
      </c>
      <c r="AL34" t="s">
        <v>108</v>
      </c>
      <c r="AM34" t="s">
        <v>117</v>
      </c>
      <c r="AN34" t="s">
        <v>155</v>
      </c>
      <c r="AO34" t="s">
        <v>155</v>
      </c>
      <c r="AP34" t="s">
        <v>309</v>
      </c>
      <c r="AQ34" t="s">
        <v>118</v>
      </c>
      <c r="AR34" t="s">
        <v>118</v>
      </c>
      <c r="AS34" t="s">
        <v>211</v>
      </c>
      <c r="AT34" t="s">
        <v>119</v>
      </c>
      <c r="AU34" t="s">
        <v>120</v>
      </c>
      <c r="AV34" t="s">
        <v>104</v>
      </c>
      <c r="AW34" t="s">
        <v>611</v>
      </c>
      <c r="AX34" t="s">
        <v>536</v>
      </c>
      <c r="AY34" t="s">
        <v>124</v>
      </c>
      <c r="AZ34" t="s">
        <v>124</v>
      </c>
      <c r="BA34" t="s">
        <v>125</v>
      </c>
      <c r="BB34" t="s">
        <v>124</v>
      </c>
      <c r="BC34" t="s">
        <v>124</v>
      </c>
      <c r="BD34" t="s">
        <v>124</v>
      </c>
      <c r="BE34" t="s">
        <v>191</v>
      </c>
      <c r="BF34" t="s">
        <v>191</v>
      </c>
      <c r="BG34" t="s">
        <v>125</v>
      </c>
      <c r="BH34" t="s">
        <v>104</v>
      </c>
      <c r="BI34" t="s">
        <v>104</v>
      </c>
      <c r="BJ34">
        <v>6</v>
      </c>
      <c r="BK34" t="s">
        <v>612</v>
      </c>
      <c r="BL34" t="s">
        <v>613</v>
      </c>
      <c r="BM34">
        <v>7</v>
      </c>
      <c r="BN34">
        <v>7</v>
      </c>
      <c r="BO34" t="s">
        <v>614</v>
      </c>
      <c r="BP34" s="2" t="s">
        <v>163</v>
      </c>
      <c r="BQ34" s="2" t="s">
        <v>193</v>
      </c>
      <c r="BR34" s="2" t="s">
        <v>193</v>
      </c>
      <c r="BS34" t="s">
        <v>128</v>
      </c>
      <c r="BT34" t="s">
        <v>615</v>
      </c>
      <c r="BU34" t="s">
        <v>108</v>
      </c>
      <c r="BV34" s="2" t="s">
        <v>616</v>
      </c>
      <c r="BX34" t="s">
        <v>108</v>
      </c>
      <c r="BY34" t="s">
        <v>617</v>
      </c>
      <c r="BZ34" t="s">
        <v>618</v>
      </c>
      <c r="CB34" t="s">
        <v>195</v>
      </c>
      <c r="CC34" t="s">
        <v>166</v>
      </c>
      <c r="CD34" t="s">
        <v>132</v>
      </c>
      <c r="CE34" t="s">
        <v>167</v>
      </c>
      <c r="CF34" t="s">
        <v>619</v>
      </c>
      <c r="CG34" t="s">
        <v>224</v>
      </c>
      <c r="CH34" t="s">
        <v>298</v>
      </c>
      <c r="CI34" t="s">
        <v>136</v>
      </c>
      <c r="CJ34" t="s">
        <v>171</v>
      </c>
      <c r="CK34" t="s">
        <v>172</v>
      </c>
      <c r="CL34" t="s">
        <v>174</v>
      </c>
      <c r="CM34" t="s">
        <v>174</v>
      </c>
      <c r="CN34" t="s">
        <v>174</v>
      </c>
      <c r="CO34" t="s">
        <v>137</v>
      </c>
      <c r="CP34" t="s">
        <v>137</v>
      </c>
      <c r="CQ34" t="s">
        <v>137</v>
      </c>
      <c r="CR34" s="2" t="s">
        <v>201</v>
      </c>
      <c r="CS34" s="2" t="s">
        <v>227</v>
      </c>
      <c r="CU34">
        <v>6</v>
      </c>
      <c r="CV34">
        <v>7</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26" sqref="D26"/>
    </sheetView>
  </sheetViews>
  <sheetFormatPr defaultRowHeight="15" x14ac:dyDescent="0.25"/>
  <sheetData>
    <row r="1" spans="1:1" x14ac:dyDescent="0.25">
      <c r="A1" t="s">
        <v>620</v>
      </c>
    </row>
    <row r="2" spans="1:1" x14ac:dyDescent="0.25">
      <c r="A2" t="s">
        <v>621</v>
      </c>
    </row>
    <row r="3" spans="1:1" x14ac:dyDescent="0.25">
      <c r="A3" t="s">
        <v>622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5A6E1416EE16488279FDD4B0B3A4DB" ma:contentTypeVersion="13" ma:contentTypeDescription="Create a new document." ma:contentTypeScope="" ma:versionID="b46635cd1000ad38d5c9981085ecd296">
  <xsd:schema xmlns:xsd="http://www.w3.org/2001/XMLSchema" xmlns:xs="http://www.w3.org/2001/XMLSchema" xmlns:p="http://schemas.microsoft.com/office/2006/metadata/properties" xmlns:ns2="208c9d7c-da85-493c-af83-277d856a6979" xmlns:ns3="899615ef-a2d4-432e-af8e-cabd18ad6fa8" xmlns:ns4="7baf63a6-8159-4531-922f-8d695af1915f" targetNamespace="http://schemas.microsoft.com/office/2006/metadata/properties" ma:root="true" ma:fieldsID="ab28a3e17c9d0da8cdfcc6e9cdaef2c7" ns2:_="" ns3:_="" ns4:_="">
    <xsd:import namespace="208c9d7c-da85-493c-af83-277d856a6979"/>
    <xsd:import namespace="899615ef-a2d4-432e-af8e-cabd18ad6fa8"/>
    <xsd:import namespace="7baf63a6-8159-4531-922f-8d695af191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c9d7c-da85-493c-af83-277d856a6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5693718-8356-48ba-866a-85db3a9efc2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615ef-a2d4-432e-af8e-cabd18ad6f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af63a6-8159-4531-922f-8d695af19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e0b8c02-9a84-43fb-842e-67735b8d183c}" ma:internalName="TaxCatchAll" ma:showField="CatchAllData" ma:web="899615ef-a2d4-432e-af8e-cabd18ad6f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8c9d7c-da85-493c-af83-277d856a6979">
      <Terms xmlns="http://schemas.microsoft.com/office/infopath/2007/PartnerControls"/>
    </lcf76f155ced4ddcb4097134ff3c332f>
    <TaxCatchAll xmlns="7baf63a6-8159-4531-922f-8d695af1915f" xsi:nil="true"/>
  </documentManagement>
</p:properties>
</file>

<file path=customXml/itemProps1.xml><?xml version="1.0" encoding="utf-8"?>
<ds:datastoreItem xmlns:ds="http://schemas.openxmlformats.org/officeDocument/2006/customXml" ds:itemID="{E108853E-0A6F-40C1-9A99-797D1B83BA7D}">
  <ds:schemaRefs>
    <ds:schemaRef ds:uri="http://schemas.microsoft.com/sharepoint/v3/contenttype/forms"/>
  </ds:schemaRefs>
</ds:datastoreItem>
</file>

<file path=customXml/itemProps2.xml><?xml version="1.0" encoding="utf-8"?>
<ds:datastoreItem xmlns:ds="http://schemas.openxmlformats.org/officeDocument/2006/customXml" ds:itemID="{B3D043BB-7694-409F-A087-8457A1F7D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c9d7c-da85-493c-af83-277d856a6979"/>
    <ds:schemaRef ds:uri="899615ef-a2d4-432e-af8e-cabd18ad6fa8"/>
    <ds:schemaRef ds:uri="7baf63a6-8159-4531-922f-8d695af19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69E1C-A4BE-42C7-A656-45C27C5F2B8D}">
  <ds:schemaRefs>
    <ds:schemaRef ds:uri="http://schemas.microsoft.com/office/infopath/2007/PartnerControls"/>
    <ds:schemaRef ds:uri="7baf63a6-8159-4531-922f-8d695af1915f"/>
    <ds:schemaRef ds:uri="http://purl.org/dc/dcmitype/"/>
    <ds:schemaRef ds:uri="http://schemas.microsoft.com/office/2006/metadata/properties"/>
    <ds:schemaRef ds:uri="http://schemas.microsoft.com/office/2006/documentManagement/types"/>
    <ds:schemaRef ds:uri="http://purl.org/dc/terms/"/>
    <ds:schemaRef ds:uri="208c9d7c-da85-493c-af83-277d856a6979"/>
    <ds:schemaRef ds:uri="http://schemas.openxmlformats.org/package/2006/metadata/core-properties"/>
    <ds:schemaRef ds:uri="899615ef-a2d4-432e-af8e-cabd18ad6fa8"/>
    <ds:schemaRef ds:uri="http://www.w3.org/XML/1998/namespace"/>
    <ds:schemaRef ds:uri="http://purl.org/dc/elements/1.1/"/>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Form1_Edited</vt:lpstr>
      <vt:lpstr>Form1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Ellie Marsh</cp:lastModifiedBy>
  <cp:revision/>
  <dcterms:created xsi:type="dcterms:W3CDTF">2023-06-26T10:22:59Z</dcterms:created>
  <dcterms:modified xsi:type="dcterms:W3CDTF">2023-10-11T11:19:36Z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2018-05-23T11:38:35.3207853Z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0x010100CE5A6E1416EE16488279FDD4B0B3A4DB</vt:lpwstr>
  </property>
  <property fmtid="{D5CDD505-2E9C-101B-9397-08002B2CF9AE}" pid="11" name="MediaServiceImageTags">
    <vt:lpwstr/>
  </property>
</Properties>
</file>